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332"/>
  <workbookPr codeName="ThisWorkbook"/>
  <mc:AlternateContent xmlns:mc="http://schemas.openxmlformats.org/markup-compatibility/2006">
    <mc:Choice Requires="x15">
      <x15ac:absPath xmlns:x15ac="http://schemas.microsoft.com/office/spreadsheetml/2010/11/ac" url="\\Smj77file01\情報政策課\統計関係\統計書\R6統計書\◎令和６年版統計ひたちおおた（仮）\"/>
    </mc:Choice>
  </mc:AlternateContent>
  <xr:revisionPtr revIDLastSave="0" documentId="8_{B66F3348-0A29-4C78-AF64-624300DEBE3D}" xr6:coauthVersionLast="47" xr6:coauthVersionMax="47" xr10:uidLastSave="{00000000-0000-0000-0000-000000000000}"/>
  <bookViews>
    <workbookView xWindow="-120" yWindow="-120" windowWidth="20730" windowHeight="11160" tabRatio="853" firstSheet="3" activeTab="7" xr2:uid="{00000000-000D-0000-FFFF-FFFF00000000}"/>
  </bookViews>
  <sheets>
    <sheet name="12.教育・文化（見出し）" sheetId="21" r:id="rId1"/>
    <sheet name="1.園児・児童・生徒数の推移" sheetId="1" r:id="rId2"/>
    <sheet name="2.幼稚園の状況" sheetId="2" r:id="rId3"/>
    <sheet name="3.小学校の状況" sheetId="3" r:id="rId4"/>
    <sheet name="4.中学校の状況" sheetId="4" r:id="rId5"/>
    <sheet name="5.県内各市の中学校卒業者の進路状況" sheetId="22" r:id="rId6"/>
    <sheet name="6.高等学校の状況" sheetId="6" r:id="rId7"/>
    <sheet name="7.高等学校卒業者の進路状況" sheetId="23" r:id="rId8"/>
    <sheet name="8.特別支援学校の状況" sheetId="25" r:id="rId9"/>
    <sheet name="常陸太田市の教育施設MAP" sheetId="5" r:id="rId10"/>
    <sheet name="９.生涯学習・文化施設利用者数（1）" sheetId="8" r:id="rId11"/>
    <sheet name="９.生涯学習・文化施設利用者数（2）" sheetId="9" r:id="rId12"/>
    <sheet name="９.生涯学習・文化施設利用者数（3）" sheetId="10" r:id="rId13"/>
    <sheet name="10.地区公民館利用者数" sheetId="27" r:id="rId14"/>
    <sheet name="11.図書館利用状況" sheetId="7" r:id="rId15"/>
    <sheet name="12.分類別蔵書冊数" sheetId="11" r:id="rId16"/>
    <sheet name="13.社会体育施設利用者数（1）" sheetId="14" r:id="rId17"/>
    <sheet name="13.社会体育施設利用者数（2）" sheetId="19" r:id="rId18"/>
    <sheet name="14.学校体育施設開放事業利用状況" sheetId="15" r:id="rId19"/>
    <sheet name="15.指定文化財・登録文化財数" sheetId="16" r:id="rId20"/>
    <sheet name="文化・学習・体育施設MAP" sheetId="17" r:id="rId21"/>
  </sheets>
  <definedNames>
    <definedName name="_xlnm.Print_Area" localSheetId="1">'1.園児・児童・生徒数の推移'!$A$1:$G$40</definedName>
    <definedName name="_xlnm.Print_Area" localSheetId="0">'12.教育・文化（見出し）'!$A$1:$K$34</definedName>
    <definedName name="_xlnm.Print_Area" localSheetId="19">'15.指定文化財・登録文化財数'!$A$1:$G$25</definedName>
    <definedName name="_xlnm.Print_Area" localSheetId="9">常陸太田市の教育施設MAP!$A$1:$I$62</definedName>
    <definedName name="_xlnm.Print_Area" localSheetId="20">文化・学習・体育施設MAP!$A$1:$AI$62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6" i="16" l="1"/>
  <c r="H6" i="22" l="1"/>
  <c r="F6" i="22"/>
  <c r="D5" i="22"/>
  <c r="C6" i="22"/>
  <c r="F7" i="22"/>
  <c r="H7" i="22"/>
  <c r="F9" i="22"/>
  <c r="H9" i="22"/>
  <c r="F13" i="22"/>
  <c r="H13" i="22"/>
  <c r="H14" i="22"/>
  <c r="F15" i="22"/>
  <c r="H15" i="22"/>
  <c r="H16" i="22"/>
  <c r="H18" i="22"/>
  <c r="F19" i="22"/>
  <c r="F20" i="22"/>
  <c r="H20" i="22"/>
  <c r="F21" i="22"/>
  <c r="F22" i="22"/>
  <c r="H23" i="22"/>
  <c r="H24" i="22"/>
  <c r="F26" i="22"/>
  <c r="F28" i="22"/>
  <c r="H28" i="22"/>
  <c r="F29" i="22"/>
  <c r="H30" i="22"/>
  <c r="F31" i="22"/>
  <c r="H32" i="22"/>
  <c r="F33" i="22"/>
  <c r="F34" i="22"/>
  <c r="H34" i="22"/>
  <c r="H35" i="22"/>
  <c r="H38" i="22"/>
  <c r="D7" i="22" l="1"/>
  <c r="C7" i="16" l="1"/>
  <c r="C8" i="16"/>
  <c r="C9" i="16"/>
  <c r="C10" i="16"/>
  <c r="C11" i="16"/>
  <c r="C12" i="16"/>
  <c r="C13" i="16"/>
  <c r="C14" i="16"/>
  <c r="C15" i="16"/>
  <c r="C16" i="16"/>
  <c r="C17" i="16"/>
  <c r="C18" i="16"/>
  <c r="F5" i="16"/>
  <c r="G5" i="16"/>
  <c r="C5" i="16" l="1"/>
  <c r="C17" i="11"/>
  <c r="C16" i="11"/>
  <c r="C15" i="11"/>
  <c r="C14" i="11"/>
  <c r="C13" i="11"/>
  <c r="C12" i="11"/>
  <c r="C11" i="11"/>
  <c r="C10" i="11"/>
  <c r="C9" i="11"/>
  <c r="C8" i="11"/>
  <c r="C7" i="11"/>
  <c r="C6" i="11"/>
  <c r="C5" i="11"/>
  <c r="C4" i="11" s="1"/>
  <c r="G4" i="11"/>
  <c r="E4" i="11"/>
  <c r="G19" i="7"/>
  <c r="F19" i="7"/>
  <c r="E19" i="7"/>
  <c r="D19" i="7"/>
  <c r="C19" i="7"/>
  <c r="B19" i="7"/>
  <c r="H10" i="7"/>
  <c r="G10" i="7"/>
  <c r="F10" i="7"/>
  <c r="E10" i="7"/>
  <c r="D10" i="7"/>
  <c r="C10" i="7"/>
  <c r="B10" i="7"/>
  <c r="D4" i="27" l="1"/>
  <c r="C4" i="27"/>
  <c r="B4" i="27"/>
  <c r="J42" i="10"/>
  <c r="I42" i="10"/>
  <c r="H42" i="10"/>
  <c r="G42" i="10"/>
  <c r="F42" i="10"/>
  <c r="E42" i="10"/>
  <c r="D41" i="10"/>
  <c r="D42" i="10" s="1"/>
  <c r="E31" i="10"/>
  <c r="D31" i="10"/>
  <c r="G20" i="10"/>
  <c r="F20" i="10"/>
  <c r="E20" i="10"/>
  <c r="D20" i="10"/>
  <c r="H11" i="10"/>
  <c r="G11" i="10"/>
  <c r="F11" i="10"/>
  <c r="E11" i="10"/>
  <c r="D10" i="10"/>
  <c r="D11" i="10" s="1"/>
  <c r="K31" i="9"/>
  <c r="I31" i="9"/>
  <c r="H31" i="9"/>
  <c r="G31" i="9"/>
  <c r="F31" i="9"/>
  <c r="E31" i="9"/>
  <c r="H30" i="9"/>
  <c r="D30" i="9"/>
  <c r="D31" i="9" s="1"/>
  <c r="L21" i="9"/>
  <c r="K21" i="9"/>
  <c r="J21" i="9"/>
  <c r="I21" i="9"/>
  <c r="H21" i="9"/>
  <c r="G21" i="9"/>
  <c r="E21" i="9"/>
  <c r="F20" i="9"/>
  <c r="F21" i="9" s="1"/>
  <c r="D20" i="9"/>
  <c r="D21" i="9" s="1"/>
  <c r="L11" i="9"/>
  <c r="K11" i="9"/>
  <c r="J11" i="9"/>
  <c r="I11" i="9"/>
  <c r="H11" i="9"/>
  <c r="G11" i="9"/>
  <c r="F11" i="9"/>
  <c r="E11" i="9"/>
  <c r="D10" i="9"/>
  <c r="D11" i="9" s="1"/>
  <c r="J22" i="8"/>
  <c r="I22" i="8"/>
  <c r="H22" i="8"/>
  <c r="G22" i="8"/>
  <c r="E22" i="8"/>
  <c r="K21" i="8"/>
  <c r="K22" i="8" s="1"/>
  <c r="F21" i="8"/>
  <c r="F22" i="8" s="1"/>
  <c r="E42" i="19"/>
  <c r="D42" i="19"/>
  <c r="E31" i="19"/>
  <c r="D31" i="19"/>
  <c r="I21" i="19"/>
  <c r="H21" i="19"/>
  <c r="G21" i="19"/>
  <c r="F21" i="19"/>
  <c r="E21" i="19"/>
  <c r="D21" i="19"/>
  <c r="H11" i="19"/>
  <c r="G11" i="19"/>
  <c r="F11" i="19"/>
  <c r="E11" i="19"/>
  <c r="D11" i="19"/>
  <c r="D50" i="14"/>
  <c r="I40" i="14"/>
  <c r="H40" i="14"/>
  <c r="G40" i="14"/>
  <c r="F40" i="14"/>
  <c r="E40" i="14"/>
  <c r="D40" i="14"/>
  <c r="F30" i="14"/>
  <c r="D30" i="14"/>
  <c r="I20" i="14"/>
  <c r="H20" i="14"/>
  <c r="G20" i="14"/>
  <c r="E20" i="14"/>
  <c r="D20" i="14"/>
  <c r="I11" i="14"/>
  <c r="D11" i="14"/>
  <c r="P23" i="15"/>
  <c r="O23" i="15"/>
  <c r="N23" i="15"/>
  <c r="M23" i="15"/>
  <c r="P22" i="15"/>
  <c r="O22" i="15"/>
  <c r="N22" i="15"/>
  <c r="M22" i="15"/>
  <c r="P21" i="15"/>
  <c r="O21" i="15"/>
  <c r="N21" i="15"/>
  <c r="M21" i="15"/>
  <c r="P20" i="15"/>
  <c r="O20" i="15"/>
  <c r="N20" i="15"/>
  <c r="M20" i="15"/>
  <c r="P19" i="15"/>
  <c r="O19" i="15"/>
  <c r="N19" i="15"/>
  <c r="M19" i="15"/>
  <c r="P18" i="15"/>
  <c r="O18" i="15"/>
  <c r="N18" i="15"/>
  <c r="M18" i="15"/>
  <c r="P17" i="15"/>
  <c r="O17" i="15"/>
  <c r="N17" i="15"/>
  <c r="M17" i="15"/>
  <c r="L16" i="15"/>
  <c r="P16" i="15" s="1"/>
  <c r="K16" i="15"/>
  <c r="J16" i="15"/>
  <c r="I16" i="15"/>
  <c r="H16" i="15"/>
  <c r="G16" i="15"/>
  <c r="F16" i="15"/>
  <c r="E16" i="15"/>
  <c r="D16" i="15"/>
  <c r="C16" i="15"/>
  <c r="P14" i="15"/>
  <c r="O14" i="15"/>
  <c r="N14" i="15"/>
  <c r="M14" i="15"/>
  <c r="P12" i="15"/>
  <c r="O12" i="15"/>
  <c r="N12" i="15"/>
  <c r="M12" i="15"/>
  <c r="P11" i="15"/>
  <c r="O11" i="15"/>
  <c r="N11" i="15"/>
  <c r="M11" i="15"/>
  <c r="P10" i="15"/>
  <c r="O10" i="15"/>
  <c r="N10" i="15"/>
  <c r="M10" i="15"/>
  <c r="P7" i="15"/>
  <c r="O7" i="15"/>
  <c r="N7" i="15"/>
  <c r="M7" i="15"/>
  <c r="P6" i="15"/>
  <c r="O6" i="15"/>
  <c r="N6" i="15"/>
  <c r="M6" i="15"/>
  <c r="L5" i="15"/>
  <c r="P5" i="15" s="1"/>
  <c r="K5" i="15"/>
  <c r="N5" i="15" s="1"/>
  <c r="J5" i="15"/>
  <c r="I5" i="15"/>
  <c r="H5" i="15"/>
  <c r="G5" i="15"/>
  <c r="F5" i="15"/>
  <c r="E5" i="15"/>
  <c r="D5" i="15"/>
  <c r="C5" i="15"/>
  <c r="E33" i="8"/>
  <c r="D33" i="8"/>
  <c r="L11" i="8"/>
  <c r="K11" i="8"/>
  <c r="J11" i="8"/>
  <c r="I11" i="8"/>
  <c r="H11" i="8"/>
  <c r="G11" i="8"/>
  <c r="F11" i="8"/>
  <c r="E11" i="8"/>
  <c r="D11" i="8"/>
  <c r="E30" i="25"/>
  <c r="D30" i="25"/>
  <c r="C30" i="25"/>
  <c r="B30" i="25"/>
  <c r="C17" i="25"/>
  <c r="D17" i="25"/>
  <c r="B17" i="25"/>
  <c r="D21" i="8" l="1"/>
  <c r="D22" i="8" s="1"/>
  <c r="O16" i="15"/>
  <c r="O5" i="15"/>
  <c r="N16" i="15"/>
  <c r="M16" i="15"/>
  <c r="M5" i="15"/>
  <c r="D12" i="4"/>
  <c r="D11" i="4"/>
  <c r="D10" i="4"/>
  <c r="D9" i="4"/>
  <c r="D8" i="4"/>
  <c r="D7" i="4"/>
  <c r="D6" i="4"/>
  <c r="D5" i="4" s="1"/>
  <c r="F5" i="4"/>
  <c r="E5" i="4"/>
  <c r="C5" i="4"/>
  <c r="B5" i="4"/>
  <c r="D13" i="3"/>
  <c r="D12" i="3"/>
  <c r="D11" i="3"/>
  <c r="D10" i="3"/>
  <c r="D9" i="3"/>
  <c r="D8" i="3"/>
  <c r="D7" i="3"/>
  <c r="D6" i="3"/>
  <c r="D5" i="3" s="1"/>
  <c r="F5" i="3"/>
  <c r="E5" i="3"/>
  <c r="C5" i="3"/>
  <c r="B5" i="3"/>
  <c r="J6" i="2"/>
  <c r="I6" i="2"/>
  <c r="H6" i="2"/>
  <c r="G6" i="2"/>
  <c r="F6" i="2"/>
  <c r="E6" i="2"/>
  <c r="D6" i="2"/>
  <c r="C6" i="2"/>
  <c r="B6" i="2"/>
  <c r="F8" i="1" l="1"/>
  <c r="F9" i="1"/>
  <c r="E9" i="1"/>
  <c r="D9" i="1"/>
  <c r="D21" i="27" l="1"/>
  <c r="C21" i="27"/>
  <c r="B21" i="27"/>
  <c r="E5" i="16"/>
  <c r="D5" i="16"/>
  <c r="F30" i="25"/>
  <c r="H38" i="23"/>
  <c r="F38" i="23"/>
  <c r="D38" i="23"/>
  <c r="H37" i="23"/>
  <c r="F37" i="23"/>
  <c r="D37" i="23"/>
  <c r="H36" i="23"/>
  <c r="F36" i="23"/>
  <c r="D36" i="23"/>
  <c r="H35" i="23"/>
  <c r="F35" i="23"/>
  <c r="D35" i="23"/>
  <c r="H34" i="23"/>
  <c r="F34" i="23"/>
  <c r="D34" i="23"/>
  <c r="H33" i="23"/>
  <c r="F33" i="23"/>
  <c r="D33" i="23"/>
  <c r="H32" i="23"/>
  <c r="F32" i="23"/>
  <c r="D32" i="23"/>
  <c r="H31" i="23"/>
  <c r="F31" i="23"/>
  <c r="D31" i="23"/>
  <c r="H30" i="23"/>
  <c r="F30" i="23"/>
  <c r="D30" i="23"/>
  <c r="H29" i="23"/>
  <c r="F29" i="23"/>
  <c r="D29" i="23"/>
  <c r="H28" i="23"/>
  <c r="F28" i="23"/>
  <c r="D28" i="23"/>
  <c r="H27" i="23"/>
  <c r="F27" i="23"/>
  <c r="D27" i="23"/>
  <c r="H26" i="23"/>
  <c r="F26" i="23"/>
  <c r="D26" i="23"/>
  <c r="H25" i="23"/>
  <c r="F25" i="23"/>
  <c r="D25" i="23"/>
  <c r="H24" i="23"/>
  <c r="F24" i="23"/>
  <c r="D24" i="23"/>
  <c r="H23" i="23"/>
  <c r="F23" i="23"/>
  <c r="D23" i="23"/>
  <c r="H22" i="23"/>
  <c r="F22" i="23"/>
  <c r="D22" i="23"/>
  <c r="H21" i="23"/>
  <c r="F21" i="23"/>
  <c r="D21" i="23"/>
  <c r="H20" i="23"/>
  <c r="F20" i="23"/>
  <c r="D20" i="23"/>
  <c r="H19" i="23"/>
  <c r="F19" i="23"/>
  <c r="D19" i="23"/>
  <c r="H18" i="23"/>
  <c r="F18" i="23"/>
  <c r="D18" i="23"/>
  <c r="H17" i="23"/>
  <c r="F17" i="23"/>
  <c r="D17" i="23"/>
  <c r="H16" i="23"/>
  <c r="F16" i="23"/>
  <c r="D16" i="23"/>
  <c r="H15" i="23"/>
  <c r="F15" i="23"/>
  <c r="D15" i="23"/>
  <c r="H14" i="23"/>
  <c r="F14" i="23"/>
  <c r="D14" i="23"/>
  <c r="H13" i="23"/>
  <c r="F13" i="23"/>
  <c r="D13" i="23"/>
  <c r="H12" i="23"/>
  <c r="F12" i="23"/>
  <c r="D12" i="23"/>
  <c r="H11" i="23"/>
  <c r="F11" i="23"/>
  <c r="D11" i="23"/>
  <c r="H10" i="23"/>
  <c r="F10" i="23"/>
  <c r="D10" i="23"/>
  <c r="H9" i="23"/>
  <c r="F9" i="23"/>
  <c r="D9" i="23"/>
  <c r="H8" i="23"/>
  <c r="F8" i="23"/>
  <c r="D8" i="23"/>
  <c r="H7" i="23"/>
  <c r="F7" i="23"/>
  <c r="D7" i="23"/>
  <c r="G6" i="23"/>
  <c r="E6" i="23"/>
  <c r="C6" i="23"/>
  <c r="B6" i="23"/>
  <c r="H5" i="23"/>
  <c r="F5" i="23"/>
  <c r="D5" i="23"/>
  <c r="E16" i="6"/>
  <c r="F16" i="6"/>
  <c r="D16" i="6"/>
  <c r="C16" i="6"/>
  <c r="F15" i="6"/>
  <c r="E15" i="6"/>
  <c r="D15" i="6"/>
  <c r="C15" i="6"/>
  <c r="F14" i="6"/>
  <c r="E14" i="6"/>
  <c r="D14" i="6"/>
  <c r="C14" i="6"/>
  <c r="F6" i="6"/>
  <c r="E6" i="6"/>
  <c r="G6" i="6"/>
  <c r="D6" i="6"/>
  <c r="C6" i="6"/>
  <c r="D38" i="22"/>
  <c r="D37" i="22"/>
  <c r="D36" i="22"/>
  <c r="D35" i="22"/>
  <c r="D34" i="22"/>
  <c r="D33" i="22"/>
  <c r="D32" i="22"/>
  <c r="D31" i="22"/>
  <c r="D30" i="22"/>
  <c r="D29" i="22"/>
  <c r="D28" i="22"/>
  <c r="D27" i="22"/>
  <c r="D26" i="22"/>
  <c r="D25" i="22"/>
  <c r="D24" i="22"/>
  <c r="D23" i="22"/>
  <c r="D22" i="22"/>
  <c r="D21" i="22"/>
  <c r="D20" i="22"/>
  <c r="D19" i="22"/>
  <c r="D18" i="22"/>
  <c r="D17" i="22"/>
  <c r="D16" i="22"/>
  <c r="D15" i="22"/>
  <c r="D14" i="22"/>
  <c r="D13" i="22"/>
  <c r="D12" i="22"/>
  <c r="D11" i="22"/>
  <c r="D10" i="22"/>
  <c r="D9" i="22"/>
  <c r="D8" i="22"/>
  <c r="G6" i="22"/>
  <c r="E6" i="22"/>
  <c r="B6" i="22"/>
  <c r="H5" i="22"/>
  <c r="F5" i="22"/>
  <c r="H6" i="23" l="1"/>
  <c r="D6" i="23"/>
  <c r="F6" i="23"/>
  <c r="D6" i="2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Administrator</author>
  </authors>
  <commentList>
    <comment ref="F8" authorId="0" shapeId="0" xr:uid="{80282415-5E94-46F5-87F8-331D088A0447}">
      <text>
        <r>
          <rPr>
            <b/>
            <sz val="12"/>
            <color indexed="81"/>
            <rFont val="MS P ゴシック"/>
            <family val="3"/>
            <charset val="128"/>
          </rPr>
          <t>内訳
市立の生徒数　799人
附属中の生徒数120人</t>
        </r>
      </text>
    </comment>
  </commentList>
</comments>
</file>

<file path=xl/sharedStrings.xml><?xml version="1.0" encoding="utf-8"?>
<sst xmlns="http://schemas.openxmlformats.org/spreadsheetml/2006/main" count="864" uniqueCount="432">
  <si>
    <t>取手市</t>
    <rPh sb="0" eb="3">
      <t>トリデシ</t>
    </rPh>
    <phoneticPr fontId="23"/>
  </si>
  <si>
    <t>石岡市</t>
    <rPh sb="0" eb="3">
      <t>イシオカシ</t>
    </rPh>
    <phoneticPr fontId="23"/>
  </si>
  <si>
    <t>小　　学　　校</t>
    <rPh sb="0" eb="7">
      <t>ショウガッコウ</t>
    </rPh>
    <phoneticPr fontId="23"/>
  </si>
  <si>
    <t>園　　　　　児　　　　　数</t>
    <rPh sb="0" eb="7">
      <t>エンジ</t>
    </rPh>
    <rPh sb="12" eb="13">
      <t>スウ</t>
    </rPh>
    <phoneticPr fontId="23"/>
  </si>
  <si>
    <t>中学部</t>
    <rPh sb="0" eb="2">
      <t>チュウガク</t>
    </rPh>
    <rPh sb="2" eb="3">
      <t>ブ</t>
    </rPh>
    <phoneticPr fontId="23"/>
  </si>
  <si>
    <t>１　園児・児童・生徒数の推移</t>
    <rPh sb="2" eb="4">
      <t>エンジ</t>
    </rPh>
    <rPh sb="5" eb="7">
      <t>ジドウ</t>
    </rPh>
    <rPh sb="8" eb="10">
      <t>セイト</t>
    </rPh>
    <rPh sb="10" eb="11">
      <t>スウ</t>
    </rPh>
    <rPh sb="12" eb="14">
      <t>スイイ</t>
    </rPh>
    <phoneticPr fontId="23"/>
  </si>
  <si>
    <t>年　　　次</t>
    <rPh sb="0" eb="5">
      <t>ネンジ</t>
    </rPh>
    <phoneticPr fontId="23"/>
  </si>
  <si>
    <t>計</t>
    <rPh sb="0" eb="1">
      <t>ケイ</t>
    </rPh>
    <phoneticPr fontId="23"/>
  </si>
  <si>
    <t>幼　　稚　　園</t>
    <rPh sb="0" eb="7">
      <t>ヨウチエン</t>
    </rPh>
    <phoneticPr fontId="23"/>
  </si>
  <si>
    <t>学級数</t>
    <rPh sb="0" eb="2">
      <t>ガッキュウ</t>
    </rPh>
    <rPh sb="2" eb="3">
      <t>スウ</t>
    </rPh>
    <phoneticPr fontId="23"/>
  </si>
  <si>
    <t>通学区域</t>
    <rPh sb="0" eb="2">
      <t>ツウガク</t>
    </rPh>
    <rPh sb="2" eb="4">
      <t>クイキ</t>
    </rPh>
    <phoneticPr fontId="23"/>
  </si>
  <si>
    <t>稲敷市</t>
    <rPh sb="0" eb="2">
      <t>イナシキ</t>
    </rPh>
    <rPh sb="2" eb="3">
      <t>シ</t>
    </rPh>
    <phoneticPr fontId="3"/>
  </si>
  <si>
    <t>中　　学　　校</t>
    <rPh sb="0" eb="7">
      <t>チュウガッコウ</t>
    </rPh>
    <phoneticPr fontId="23"/>
  </si>
  <si>
    <t>県計</t>
    <rPh sb="0" eb="1">
      <t>ケン</t>
    </rPh>
    <rPh sb="1" eb="2">
      <t>ケイ</t>
    </rPh>
    <phoneticPr fontId="23"/>
  </si>
  <si>
    <t>作業施設</t>
    <rPh sb="0" eb="2">
      <t>サギョウ</t>
    </rPh>
    <rPh sb="2" eb="4">
      <t>シセツ</t>
    </rPh>
    <phoneticPr fontId="3"/>
  </si>
  <si>
    <t>資料：教育総務課</t>
    <rPh sb="0" eb="2">
      <t>シリョウ</t>
    </rPh>
    <rPh sb="3" eb="5">
      <t>キョウイク</t>
    </rPh>
    <rPh sb="5" eb="8">
      <t>ソウムカ</t>
    </rPh>
    <phoneticPr fontId="23"/>
  </si>
  <si>
    <t>〇高等学校の現況</t>
    <rPh sb="1" eb="3">
      <t>コウトウ</t>
    </rPh>
    <rPh sb="3" eb="5">
      <t>ガッコウ</t>
    </rPh>
    <rPh sb="6" eb="8">
      <t>ゲンキョウ</t>
    </rPh>
    <phoneticPr fontId="23"/>
  </si>
  <si>
    <t>プール</t>
  </si>
  <si>
    <t>市民
学習室</t>
    <rPh sb="0" eb="2">
      <t>シミン</t>
    </rPh>
    <rPh sb="3" eb="6">
      <t>ガクシュウシツ</t>
    </rPh>
    <phoneticPr fontId="3"/>
  </si>
  <si>
    <t>２　幼稚園の状況</t>
    <rPh sb="2" eb="5">
      <t>ヨウチエン</t>
    </rPh>
    <rPh sb="6" eb="8">
      <t>ジョウキョウ</t>
    </rPh>
    <phoneticPr fontId="23"/>
  </si>
  <si>
    <t>教員数</t>
    <rPh sb="0" eb="2">
      <t>キョウイン</t>
    </rPh>
    <rPh sb="2" eb="3">
      <t>スウ</t>
    </rPh>
    <phoneticPr fontId="23"/>
  </si>
  <si>
    <t>3　　歳</t>
    <rPh sb="3" eb="4">
      <t>サイ</t>
    </rPh>
    <phoneticPr fontId="3"/>
  </si>
  <si>
    <t>龍ヶ崎市</t>
    <rPh sb="0" eb="4">
      <t>リュウガサキシ</t>
    </rPh>
    <phoneticPr fontId="23"/>
  </si>
  <si>
    <t>4　　歳</t>
    <rPh sb="3" eb="4">
      <t>トシ</t>
    </rPh>
    <phoneticPr fontId="23"/>
  </si>
  <si>
    <t>潮来市</t>
    <rPh sb="0" eb="2">
      <t>イタコ</t>
    </rPh>
    <rPh sb="2" eb="3">
      <t>シ</t>
    </rPh>
    <phoneticPr fontId="3"/>
  </si>
  <si>
    <t>坂東市</t>
    <rPh sb="0" eb="2">
      <t>バンドウ</t>
    </rPh>
    <rPh sb="2" eb="3">
      <t>シ</t>
    </rPh>
    <phoneticPr fontId="3"/>
  </si>
  <si>
    <t>紙芝居</t>
    <rPh sb="0" eb="3">
      <t>カミシバイ</t>
    </rPh>
    <phoneticPr fontId="23"/>
  </si>
  <si>
    <t>5　　歳</t>
    <rPh sb="3" eb="4">
      <t>トシ</t>
    </rPh>
    <phoneticPr fontId="23"/>
  </si>
  <si>
    <t>男</t>
    <rPh sb="0" eb="1">
      <t>オトコ</t>
    </rPh>
    <phoneticPr fontId="3"/>
  </si>
  <si>
    <t>常陸太田市</t>
    <rPh sb="0" eb="5">
      <t>ヒタチオオタシ</t>
    </rPh>
    <phoneticPr fontId="23"/>
  </si>
  <si>
    <t>入　　所</t>
    <rPh sb="0" eb="1">
      <t>イ</t>
    </rPh>
    <rPh sb="3" eb="4">
      <t>ショ</t>
    </rPh>
    <phoneticPr fontId="23"/>
  </si>
  <si>
    <t>その他</t>
    <rPh sb="0" eb="3">
      <t>ソノタ</t>
    </rPh>
    <phoneticPr fontId="23"/>
  </si>
  <si>
    <t>４　中学校の状況</t>
    <rPh sb="2" eb="5">
      <t>チュウガッコウ</t>
    </rPh>
    <rPh sb="6" eb="8">
      <t>ジョウキョウ</t>
    </rPh>
    <phoneticPr fontId="23"/>
  </si>
  <si>
    <t>〇松平運動公園・天下野運動公園・町田運動広場</t>
    <rPh sb="1" eb="3">
      <t>マツタイラ</t>
    </rPh>
    <rPh sb="3" eb="7">
      <t>ウンドウコウエン</t>
    </rPh>
    <rPh sb="8" eb="10">
      <t>テンシタ</t>
    </rPh>
    <rPh sb="10" eb="11">
      <t>ノ</t>
    </rPh>
    <rPh sb="11" eb="15">
      <t>ウンドウコウエン</t>
    </rPh>
    <rPh sb="16" eb="18">
      <t>マチダ</t>
    </rPh>
    <rPh sb="18" eb="22">
      <t>ウンドウヒロバ</t>
    </rPh>
    <phoneticPr fontId="3"/>
  </si>
  <si>
    <t>女</t>
    <rPh sb="0" eb="1">
      <t>オンナ</t>
    </rPh>
    <phoneticPr fontId="3"/>
  </si>
  <si>
    <t>男</t>
    <rPh sb="0" eb="1">
      <t>オトコ</t>
    </rPh>
    <phoneticPr fontId="23"/>
  </si>
  <si>
    <t>笠間市</t>
    <rPh sb="0" eb="3">
      <t>カサマシ</t>
    </rPh>
    <phoneticPr fontId="23"/>
  </si>
  <si>
    <t>大学
進学者数</t>
    <rPh sb="0" eb="2">
      <t>ダイガク</t>
    </rPh>
    <rPh sb="3" eb="5">
      <t>シンガク</t>
    </rPh>
    <rPh sb="5" eb="6">
      <t>シャ</t>
    </rPh>
    <rPh sb="6" eb="7">
      <t>スウ</t>
    </rPh>
    <phoneticPr fontId="3"/>
  </si>
  <si>
    <t>女</t>
    <rPh sb="0" eb="1">
      <t>オンナ</t>
    </rPh>
    <phoneticPr fontId="23"/>
  </si>
  <si>
    <t>総数</t>
    <rPh sb="0" eb="2">
      <t>ソウスウ</t>
    </rPh>
    <phoneticPr fontId="23"/>
  </si>
  <si>
    <t>北茨城市</t>
    <rPh sb="0" eb="4">
      <t>キタイバラキシ</t>
    </rPh>
    <phoneticPr fontId="23"/>
  </si>
  <si>
    <t>進学率
（％）</t>
    <rPh sb="0" eb="2">
      <t>シンガク</t>
    </rPh>
    <rPh sb="2" eb="3">
      <t>リツ</t>
    </rPh>
    <phoneticPr fontId="23"/>
  </si>
  <si>
    <t>会議室</t>
    <rPh sb="0" eb="3">
      <t>カイギシツ</t>
    </rPh>
    <phoneticPr fontId="23"/>
  </si>
  <si>
    <t>日立市</t>
    <rPh sb="0" eb="3">
      <t>ヒタチシ</t>
    </rPh>
    <phoneticPr fontId="23"/>
  </si>
  <si>
    <t>３　小学校の状況</t>
    <rPh sb="2" eb="5">
      <t>ショウガッコウ</t>
    </rPh>
    <rPh sb="6" eb="8">
      <t>ジョウキョウ</t>
    </rPh>
    <phoneticPr fontId="23"/>
  </si>
  <si>
    <t>学　級　数</t>
    <rPh sb="0" eb="3">
      <t>ガッキュウ</t>
    </rPh>
    <rPh sb="4" eb="5">
      <t>スウ</t>
    </rPh>
    <phoneticPr fontId="23"/>
  </si>
  <si>
    <t>教　員　数</t>
    <rPh sb="0" eb="1">
      <t>キョウ</t>
    </rPh>
    <rPh sb="2" eb="5">
      <t>インスウ</t>
    </rPh>
    <phoneticPr fontId="23"/>
  </si>
  <si>
    <t>児　　　　　童　　　　　数</t>
    <rPh sb="0" eb="7">
      <t>ジドウ</t>
    </rPh>
    <rPh sb="12" eb="13">
      <t>スウ</t>
    </rPh>
    <phoneticPr fontId="23"/>
  </si>
  <si>
    <t>総数</t>
    <rPh sb="0" eb="2">
      <t>ソウスウ</t>
    </rPh>
    <phoneticPr fontId="3"/>
  </si>
  <si>
    <t>資料：文化課</t>
    <rPh sb="0" eb="2">
      <t>シリョウ</t>
    </rPh>
    <rPh sb="3" eb="5">
      <t>ブンカ</t>
    </rPh>
    <rPh sb="5" eb="6">
      <t>カ</t>
    </rPh>
    <phoneticPr fontId="3"/>
  </si>
  <si>
    <t>水府</t>
    <rPh sb="0" eb="2">
      <t>スイフ</t>
    </rPh>
    <phoneticPr fontId="3"/>
  </si>
  <si>
    <t>牛久市</t>
    <rPh sb="0" eb="3">
      <t>ウシクシ</t>
    </rPh>
    <phoneticPr fontId="23"/>
  </si>
  <si>
    <t>集会施設</t>
    <rPh sb="0" eb="2">
      <t>シュウカイ</t>
    </rPh>
    <rPh sb="2" eb="4">
      <t>シセツ</t>
    </rPh>
    <phoneticPr fontId="3"/>
  </si>
  <si>
    <t>里美</t>
    <rPh sb="0" eb="2">
      <t>サトミ</t>
    </rPh>
    <phoneticPr fontId="3"/>
  </si>
  <si>
    <t>教　員　数</t>
    <rPh sb="0" eb="5">
      <t>キョウインスウ</t>
    </rPh>
    <phoneticPr fontId="23"/>
  </si>
  <si>
    <t>総　　　数</t>
    <rPh sb="0" eb="1">
      <t>ソウ</t>
    </rPh>
    <rPh sb="4" eb="5">
      <t>スウ</t>
    </rPh>
    <phoneticPr fontId="3"/>
  </si>
  <si>
    <t>令和　元　年度</t>
    <rPh sb="0" eb="2">
      <t>レイワ</t>
    </rPh>
    <rPh sb="3" eb="4">
      <t>ゲン</t>
    </rPh>
    <rPh sb="6" eb="7">
      <t>ド</t>
    </rPh>
    <phoneticPr fontId="3"/>
  </si>
  <si>
    <t>講座室
１～３</t>
    <rPh sb="0" eb="2">
      <t>コウザ</t>
    </rPh>
    <rPh sb="2" eb="3">
      <t>シツ</t>
    </rPh>
    <phoneticPr fontId="23"/>
  </si>
  <si>
    <t>ﾘﾊｰｻﾙ
室　２</t>
    <rPh sb="6" eb="7">
      <t>シツ</t>
    </rPh>
    <phoneticPr fontId="23"/>
  </si>
  <si>
    <t>生　　　　　徒　　　　　数</t>
    <rPh sb="0" eb="13">
      <t>セイトスウ</t>
    </rPh>
    <phoneticPr fontId="23"/>
  </si>
  <si>
    <t>世矢</t>
    <rPh sb="0" eb="1">
      <t>セ</t>
    </rPh>
    <rPh sb="1" eb="2">
      <t>ヤ</t>
    </rPh>
    <phoneticPr fontId="3"/>
  </si>
  <si>
    <t>就職率
（％）</t>
    <rPh sb="0" eb="2">
      <t>シュウショク</t>
    </rPh>
    <rPh sb="2" eb="3">
      <t>リツ</t>
    </rPh>
    <phoneticPr fontId="3"/>
  </si>
  <si>
    <t>市　　　　　名</t>
    <rPh sb="0" eb="1">
      <t>シ</t>
    </rPh>
    <rPh sb="6" eb="7">
      <t>メイ</t>
    </rPh>
    <phoneticPr fontId="23"/>
  </si>
  <si>
    <t>神栖市</t>
    <rPh sb="0" eb="2">
      <t>カミス</t>
    </rPh>
    <rPh sb="2" eb="3">
      <t>シ</t>
    </rPh>
    <phoneticPr fontId="3"/>
  </si>
  <si>
    <t>卒業者数</t>
    <rPh sb="0" eb="3">
      <t>ソツギョウシャ</t>
    </rPh>
    <rPh sb="3" eb="4">
      <t>スウ</t>
    </rPh>
    <phoneticPr fontId="3"/>
  </si>
  <si>
    <t>総　　数</t>
    <rPh sb="0" eb="1">
      <t>フサ</t>
    </rPh>
    <rPh sb="3" eb="4">
      <t>カズ</t>
    </rPh>
    <phoneticPr fontId="23"/>
  </si>
  <si>
    <t>高等学校等
進学者数</t>
    <rPh sb="0" eb="2">
      <t>コウトウ</t>
    </rPh>
    <rPh sb="2" eb="4">
      <t>ガッコウ</t>
    </rPh>
    <rPh sb="4" eb="5">
      <t>トウ</t>
    </rPh>
    <rPh sb="6" eb="8">
      <t>シンガク</t>
    </rPh>
    <rPh sb="8" eb="9">
      <t>シャ</t>
    </rPh>
    <rPh sb="9" eb="10">
      <t>スウ</t>
    </rPh>
    <phoneticPr fontId="3"/>
  </si>
  <si>
    <t>市計</t>
    <rPh sb="0" eb="1">
      <t>シ</t>
    </rPh>
    <rPh sb="1" eb="2">
      <t>ケイ</t>
    </rPh>
    <phoneticPr fontId="23"/>
  </si>
  <si>
    <t>武道館</t>
    <rPh sb="0" eb="3">
      <t>ブドウカン</t>
    </rPh>
    <phoneticPr fontId="23"/>
  </si>
  <si>
    <t>水戸市</t>
    <rPh sb="0" eb="3">
      <t>ミトシ</t>
    </rPh>
    <phoneticPr fontId="23"/>
  </si>
  <si>
    <t>鹿嶋市</t>
    <rPh sb="0" eb="3">
      <t>カシマシ</t>
    </rPh>
    <phoneticPr fontId="23"/>
  </si>
  <si>
    <t>下妻市</t>
    <rPh sb="0" eb="3">
      <t>シモツマシ</t>
    </rPh>
    <phoneticPr fontId="23"/>
  </si>
  <si>
    <t>土浦市</t>
    <rPh sb="0" eb="3">
      <t>ツチウラシ</t>
    </rPh>
    <phoneticPr fontId="23"/>
  </si>
  <si>
    <t>古河市</t>
    <rPh sb="0" eb="3">
      <t>コガシ</t>
    </rPh>
    <phoneticPr fontId="23"/>
  </si>
  <si>
    <t>有形文化財</t>
    <rPh sb="0" eb="2">
      <t>ユウケイ</t>
    </rPh>
    <rPh sb="2" eb="5">
      <t>ブンカザイ</t>
    </rPh>
    <phoneticPr fontId="3"/>
  </si>
  <si>
    <t>常総市</t>
    <rPh sb="0" eb="3">
      <t>ジョウソウシ</t>
    </rPh>
    <phoneticPr fontId="23"/>
  </si>
  <si>
    <t>つくば市</t>
    <rPh sb="0" eb="4">
      <t>ツクバシ</t>
    </rPh>
    <phoneticPr fontId="23"/>
  </si>
  <si>
    <t>守谷市</t>
    <rPh sb="0" eb="2">
      <t>モリヤ</t>
    </rPh>
    <rPh sb="2" eb="3">
      <t>シ</t>
    </rPh>
    <phoneticPr fontId="3"/>
  </si>
  <si>
    <t>映像関係</t>
    <rPh sb="0" eb="2">
      <t>エイゾウ</t>
    </rPh>
    <rPh sb="2" eb="4">
      <t>カンケイ</t>
    </rPh>
    <phoneticPr fontId="23"/>
  </si>
  <si>
    <t>常陸大宮市</t>
    <rPh sb="0" eb="2">
      <t>ヒタチ</t>
    </rPh>
    <rPh sb="2" eb="5">
      <t>オオミヤシ</t>
    </rPh>
    <phoneticPr fontId="3"/>
  </si>
  <si>
    <t>（注）開館日数、館内ＡＶ利用人数以外は分室を含む</t>
    <rPh sb="1" eb="2">
      <t>チュウ</t>
    </rPh>
    <rPh sb="3" eb="5">
      <t>カイカン</t>
    </rPh>
    <rPh sb="5" eb="7">
      <t>ニッスウ</t>
    </rPh>
    <rPh sb="8" eb="10">
      <t>カンナイ</t>
    </rPh>
    <rPh sb="12" eb="14">
      <t>リヨウ</t>
    </rPh>
    <rPh sb="14" eb="16">
      <t>ニンズウ</t>
    </rPh>
    <rPh sb="16" eb="18">
      <t>イガイ</t>
    </rPh>
    <rPh sb="19" eb="21">
      <t>ブンシツ</t>
    </rPh>
    <rPh sb="22" eb="23">
      <t>フク</t>
    </rPh>
    <phoneticPr fontId="3"/>
  </si>
  <si>
    <t>作品展示
コーナー</t>
    <rPh sb="0" eb="2">
      <t>サクヒン</t>
    </rPh>
    <rPh sb="2" eb="4">
      <t>テンジ</t>
    </rPh>
    <phoneticPr fontId="3"/>
  </si>
  <si>
    <t>資料：各高等学校</t>
    <rPh sb="0" eb="2">
      <t>シリョウ</t>
    </rPh>
    <rPh sb="3" eb="4">
      <t>カク</t>
    </rPh>
    <rPh sb="4" eb="8">
      <t>コウトウガッコウ</t>
    </rPh>
    <phoneticPr fontId="23"/>
  </si>
  <si>
    <t>結城市</t>
    <rPh sb="0" eb="3">
      <t>ユウキシ</t>
    </rPh>
    <phoneticPr fontId="23"/>
  </si>
  <si>
    <t>教養娯楽
室1・2</t>
    <rPh sb="0" eb="2">
      <t>キョウヨウ</t>
    </rPh>
    <rPh sb="2" eb="4">
      <t>ゴラク</t>
    </rPh>
    <rPh sb="5" eb="6">
      <t>シツ</t>
    </rPh>
    <phoneticPr fontId="23"/>
  </si>
  <si>
    <t>那珂市</t>
    <rPh sb="0" eb="2">
      <t>ナカ</t>
    </rPh>
    <rPh sb="2" eb="3">
      <t>シ</t>
    </rPh>
    <phoneticPr fontId="3"/>
  </si>
  <si>
    <t>機初</t>
  </si>
  <si>
    <t>○山吹運動公園</t>
    <rPh sb="1" eb="3">
      <t>ヤマブキ</t>
    </rPh>
    <rPh sb="3" eb="7">
      <t>ウンドウコウエン</t>
    </rPh>
    <phoneticPr fontId="3"/>
  </si>
  <si>
    <t>筑西市</t>
    <rPh sb="0" eb="1">
      <t>チク</t>
    </rPh>
    <rPh sb="1" eb="2">
      <t>ニシ</t>
    </rPh>
    <rPh sb="2" eb="3">
      <t>シ</t>
    </rPh>
    <phoneticPr fontId="3"/>
  </si>
  <si>
    <t>映像</t>
    <rPh sb="0" eb="2">
      <t>エイゾウ</t>
    </rPh>
    <phoneticPr fontId="23"/>
  </si>
  <si>
    <t>かすみがうら市</t>
    <rPh sb="6" eb="7">
      <t>シ</t>
    </rPh>
    <phoneticPr fontId="3"/>
  </si>
  <si>
    <t>高萩市</t>
    <rPh sb="0" eb="3">
      <t>タカハギシ</t>
    </rPh>
    <phoneticPr fontId="23"/>
  </si>
  <si>
    <t>H26</t>
  </si>
  <si>
    <t>その他</t>
    <rPh sb="2" eb="3">
      <t>タ</t>
    </rPh>
    <phoneticPr fontId="3"/>
  </si>
  <si>
    <t>桜川市</t>
    <rPh sb="0" eb="1">
      <t>サクラ</t>
    </rPh>
    <rPh sb="1" eb="2">
      <t>カワ</t>
    </rPh>
    <rPh sb="2" eb="3">
      <t>シ</t>
    </rPh>
    <phoneticPr fontId="3"/>
  </si>
  <si>
    <t>有形
文化財</t>
    <rPh sb="0" eb="1">
      <t>ユウ</t>
    </rPh>
    <rPh sb="1" eb="2">
      <t>ケイ</t>
    </rPh>
    <rPh sb="3" eb="6">
      <t>ブンカザイ</t>
    </rPh>
    <phoneticPr fontId="3"/>
  </si>
  <si>
    <t>行方市</t>
    <rPh sb="0" eb="2">
      <t>ナメカタ</t>
    </rPh>
    <rPh sb="2" eb="3">
      <t>シ</t>
    </rPh>
    <phoneticPr fontId="3"/>
  </si>
  <si>
    <t>鉾田市</t>
    <rPh sb="0" eb="2">
      <t>ホコタ</t>
    </rPh>
    <rPh sb="2" eb="3">
      <t>シ</t>
    </rPh>
    <phoneticPr fontId="3"/>
  </si>
  <si>
    <t>野球場</t>
    <rPh sb="0" eb="3">
      <t>ヤキュウジョウ</t>
    </rPh>
    <phoneticPr fontId="23"/>
  </si>
  <si>
    <t>つくばみらい市</t>
    <rPh sb="6" eb="7">
      <t>シ</t>
    </rPh>
    <phoneticPr fontId="3"/>
  </si>
  <si>
    <t>小美玉市</t>
    <rPh sb="0" eb="1">
      <t>コ</t>
    </rPh>
    <rPh sb="1" eb="2">
      <t>ビ</t>
    </rPh>
    <rPh sb="2" eb="3">
      <t>タマ</t>
    </rPh>
    <rPh sb="3" eb="4">
      <t>シ</t>
    </rPh>
    <phoneticPr fontId="3"/>
  </si>
  <si>
    <t>ＣＤ</t>
  </si>
  <si>
    <t>資料：学校基本調査</t>
    <rPh sb="0" eb="2">
      <t>シリョウ</t>
    </rPh>
    <rPh sb="3" eb="5">
      <t>ガッコウ</t>
    </rPh>
    <rPh sb="5" eb="7">
      <t>キホン</t>
    </rPh>
    <rPh sb="7" eb="9">
      <t>チョウサ</t>
    </rPh>
    <phoneticPr fontId="23"/>
  </si>
  <si>
    <t>６　高等学校の状況</t>
    <rPh sb="2" eb="6">
      <t>コウトウガッコウ</t>
    </rPh>
    <rPh sb="7" eb="9">
      <t>ジョウキョウ</t>
    </rPh>
    <phoneticPr fontId="23"/>
  </si>
  <si>
    <t>小学部</t>
    <rPh sb="0" eb="2">
      <t>ショウガク</t>
    </rPh>
    <rPh sb="2" eb="3">
      <t>ブ</t>
    </rPh>
    <phoneticPr fontId="23"/>
  </si>
  <si>
    <t>職　員　数</t>
    <rPh sb="0" eb="5">
      <t>ショクインスウ</t>
    </rPh>
    <phoneticPr fontId="23"/>
  </si>
  <si>
    <t>利用団体数</t>
    <rPh sb="0" eb="2">
      <t>リヨウ</t>
    </rPh>
    <rPh sb="2" eb="4">
      <t>ダンタイ</t>
    </rPh>
    <rPh sb="4" eb="5">
      <t>スウ</t>
    </rPh>
    <phoneticPr fontId="23"/>
  </si>
  <si>
    <t>就職者数</t>
    <rPh sb="0" eb="2">
      <t>シュウショク</t>
    </rPh>
    <rPh sb="2" eb="3">
      <t>シャ</t>
    </rPh>
    <rPh sb="3" eb="4">
      <t>スウ</t>
    </rPh>
    <phoneticPr fontId="3"/>
  </si>
  <si>
    <t>生　　　　徒　　　　数</t>
    <rPh sb="0" eb="11">
      <t>セイトスウ</t>
    </rPh>
    <phoneticPr fontId="23"/>
  </si>
  <si>
    <t>全日制</t>
    <rPh sb="0" eb="3">
      <t>ゼンニチセイ</t>
    </rPh>
    <phoneticPr fontId="23"/>
  </si>
  <si>
    <t>資料：生涯学習課</t>
    <rPh sb="0" eb="2">
      <t>シリョウ</t>
    </rPh>
    <rPh sb="3" eb="8">
      <t>ショウガイガクシュウカ</t>
    </rPh>
    <phoneticPr fontId="23"/>
  </si>
  <si>
    <t>県指定</t>
    <rPh sb="0" eb="1">
      <t>ケン</t>
    </rPh>
    <rPh sb="1" eb="3">
      <t>シテイ</t>
    </rPh>
    <phoneticPr fontId="3"/>
  </si>
  <si>
    <t>定時制</t>
    <rPh sb="0" eb="3">
      <t>テイジセイ</t>
    </rPh>
    <phoneticPr fontId="23"/>
  </si>
  <si>
    <t>軸ラベル</t>
    <rPh sb="0" eb="1">
      <t>ジク</t>
    </rPh>
    <phoneticPr fontId="3"/>
  </si>
  <si>
    <t>社会科学</t>
    <rPh sb="0" eb="4">
      <t>シャカイカガク</t>
    </rPh>
    <phoneticPr fontId="23"/>
  </si>
  <si>
    <t>性 別</t>
    <rPh sb="0" eb="1">
      <t>セイ</t>
    </rPh>
    <rPh sb="2" eb="3">
      <t>ベツ</t>
    </rPh>
    <phoneticPr fontId="23"/>
  </si>
  <si>
    <t>ＬＤ</t>
  </si>
  <si>
    <t>総　数</t>
    <rPh sb="0" eb="1">
      <t>フサ</t>
    </rPh>
    <rPh sb="2" eb="3">
      <t>カズ</t>
    </rPh>
    <phoneticPr fontId="3"/>
  </si>
  <si>
    <t>総　数</t>
    <rPh sb="0" eb="1">
      <t>フサ</t>
    </rPh>
    <rPh sb="2" eb="3">
      <t>カズ</t>
    </rPh>
    <phoneticPr fontId="23"/>
  </si>
  <si>
    <t>進学者数</t>
    <rPh sb="0" eb="3">
      <t>シンガクシャ</t>
    </rPh>
    <rPh sb="3" eb="4">
      <t>スウ</t>
    </rPh>
    <phoneticPr fontId="23"/>
  </si>
  <si>
    <t>就職者数</t>
    <rPh sb="0" eb="3">
      <t>シュウショクシャ</t>
    </rPh>
    <rPh sb="3" eb="4">
      <t>スウ</t>
    </rPh>
    <phoneticPr fontId="23"/>
  </si>
  <si>
    <t>資料：里美学習センター</t>
    <rPh sb="0" eb="2">
      <t>シリョウ</t>
    </rPh>
    <rPh sb="3" eb="5">
      <t>サトミ</t>
    </rPh>
    <rPh sb="5" eb="7">
      <t>ガクシュウ</t>
    </rPh>
    <phoneticPr fontId="23"/>
  </si>
  <si>
    <t>○市民交流センター（パルティホール）</t>
    <rPh sb="1" eb="3">
      <t>シミン</t>
    </rPh>
    <rPh sb="3" eb="5">
      <t>コウリュウ</t>
    </rPh>
    <phoneticPr fontId="3"/>
  </si>
  <si>
    <t>年　　度</t>
    <rPh sb="0" eb="1">
      <t>トシ</t>
    </rPh>
    <rPh sb="3" eb="4">
      <t>ド</t>
    </rPh>
    <phoneticPr fontId="3"/>
  </si>
  <si>
    <t>大ホール</t>
    <rPh sb="0" eb="1">
      <t>ダイ</t>
    </rPh>
    <phoneticPr fontId="23"/>
  </si>
  <si>
    <t>多目的
ホール</t>
    <rPh sb="0" eb="3">
      <t>タモクテキ</t>
    </rPh>
    <phoneticPr fontId="23"/>
  </si>
  <si>
    <t>民俗
文化財</t>
    <rPh sb="0" eb="1">
      <t>タミ</t>
    </rPh>
    <rPh sb="1" eb="2">
      <t>ゾク</t>
    </rPh>
    <rPh sb="3" eb="5">
      <t>ブンカ</t>
    </rPh>
    <rPh sb="5" eb="6">
      <t>ザイ</t>
    </rPh>
    <phoneticPr fontId="3"/>
  </si>
  <si>
    <t>柔剣道室</t>
    <rPh sb="0" eb="3">
      <t>ジュウケンドウ</t>
    </rPh>
    <rPh sb="3" eb="4">
      <t>シツ</t>
    </rPh>
    <phoneticPr fontId="23"/>
  </si>
  <si>
    <t>幸久</t>
    <rPh sb="0" eb="1">
      <t>サチ</t>
    </rPh>
    <rPh sb="1" eb="2">
      <t>ク</t>
    </rPh>
    <phoneticPr fontId="23"/>
  </si>
  <si>
    <t>大会議室</t>
    <rPh sb="0" eb="1">
      <t>ダイ</t>
    </rPh>
    <rPh sb="1" eb="4">
      <t>カイギシツ</t>
    </rPh>
    <phoneticPr fontId="23"/>
  </si>
  <si>
    <t>国指定</t>
    <rPh sb="0" eb="1">
      <t>クニ</t>
    </rPh>
    <rPh sb="1" eb="3">
      <t>シテイ</t>
    </rPh>
    <phoneticPr fontId="3"/>
  </si>
  <si>
    <t>小会議室</t>
    <rPh sb="0" eb="1">
      <t>ショウ</t>
    </rPh>
    <rPh sb="1" eb="4">
      <t>カイギシツ</t>
    </rPh>
    <phoneticPr fontId="23"/>
  </si>
  <si>
    <t>ﾘﾊｰｻﾙ
室　１</t>
    <rPh sb="6" eb="7">
      <t>シツ</t>
    </rPh>
    <phoneticPr fontId="23"/>
  </si>
  <si>
    <t>和室</t>
    <rPh sb="0" eb="2">
      <t>ワシツ</t>
    </rPh>
    <phoneticPr fontId="23"/>
  </si>
  <si>
    <t>○生涯学習センター</t>
    <rPh sb="1" eb="3">
      <t>ショウガイ</t>
    </rPh>
    <rPh sb="3" eb="5">
      <t>ガクシュウ</t>
    </rPh>
    <phoneticPr fontId="3"/>
  </si>
  <si>
    <t>創作室</t>
    <rPh sb="0" eb="2">
      <t>ソウサク</t>
    </rPh>
    <rPh sb="2" eb="3">
      <t>シツ</t>
    </rPh>
    <phoneticPr fontId="23"/>
  </si>
  <si>
    <t>その他の
施設</t>
    <rPh sb="2" eb="3">
      <t>タ</t>
    </rPh>
    <rPh sb="5" eb="7">
      <t>シセツ</t>
    </rPh>
    <phoneticPr fontId="3"/>
  </si>
  <si>
    <t>○郷土資料館梅津会館</t>
    <rPh sb="1" eb="3">
      <t>キョウド</t>
    </rPh>
    <rPh sb="3" eb="6">
      <t>シリョウカン</t>
    </rPh>
    <rPh sb="6" eb="8">
      <t>ウメツ</t>
    </rPh>
    <rPh sb="8" eb="10">
      <t>カイカン</t>
    </rPh>
    <phoneticPr fontId="3"/>
  </si>
  <si>
    <t>絵画</t>
    <rPh sb="0" eb="2">
      <t>カイガ</t>
    </rPh>
    <phoneticPr fontId="3"/>
  </si>
  <si>
    <t>年　　度</t>
    <rPh sb="0" eb="1">
      <t>ネン</t>
    </rPh>
    <rPh sb="3" eb="4">
      <t>ド</t>
    </rPh>
    <phoneticPr fontId="3"/>
  </si>
  <si>
    <t>入館者数</t>
    <rPh sb="0" eb="3">
      <t>ニュウカンシャ</t>
    </rPh>
    <rPh sb="3" eb="4">
      <t>スウ</t>
    </rPh>
    <phoneticPr fontId="3"/>
  </si>
  <si>
    <t>ﾀｰｹﾞｯﾄ
ﾊﾞｰﾄﾞ
ｺﾞﾙﾌ場</t>
    <rPh sb="17" eb="18">
      <t>バ</t>
    </rPh>
    <phoneticPr fontId="3"/>
  </si>
  <si>
    <t>工房</t>
    <rPh sb="0" eb="2">
      <t>コウボウ</t>
    </rPh>
    <phoneticPr fontId="3"/>
  </si>
  <si>
    <t>H27</t>
  </si>
  <si>
    <t>施設
見学者</t>
    <rPh sb="0" eb="2">
      <t>シセツ</t>
    </rPh>
    <rPh sb="3" eb="5">
      <t>ケンガク</t>
    </rPh>
    <rPh sb="5" eb="6">
      <t>シャ</t>
    </rPh>
    <phoneticPr fontId="3"/>
  </si>
  <si>
    <t>史跡</t>
    <rPh sb="0" eb="2">
      <t>シセキ</t>
    </rPh>
    <phoneticPr fontId="3"/>
  </si>
  <si>
    <t>天下野運動公園</t>
    <rPh sb="0" eb="1">
      <t>テン</t>
    </rPh>
    <rPh sb="1" eb="2">
      <t>シタ</t>
    </rPh>
    <rPh sb="2" eb="3">
      <t>ノ</t>
    </rPh>
    <rPh sb="3" eb="5">
      <t>ウンドウ</t>
    </rPh>
    <rPh sb="5" eb="7">
      <t>コウエン</t>
    </rPh>
    <phoneticPr fontId="3"/>
  </si>
  <si>
    <t>自主教室</t>
    <rPh sb="0" eb="2">
      <t>ジシュ</t>
    </rPh>
    <rPh sb="2" eb="4">
      <t>キョウシツ</t>
    </rPh>
    <phoneticPr fontId="3"/>
  </si>
  <si>
    <t>本焼き</t>
    <rPh sb="0" eb="1">
      <t>ホン</t>
    </rPh>
    <rPh sb="1" eb="2">
      <t>ヤ</t>
    </rPh>
    <phoneticPr fontId="3"/>
  </si>
  <si>
    <t>素焼き</t>
    <rPh sb="0" eb="2">
      <t>スヤ</t>
    </rPh>
    <phoneticPr fontId="3"/>
  </si>
  <si>
    <t>七宝</t>
    <rPh sb="0" eb="1">
      <t>ナナ</t>
    </rPh>
    <rPh sb="1" eb="2">
      <t>タカラ</t>
    </rPh>
    <phoneticPr fontId="3"/>
  </si>
  <si>
    <t>13　社会体育施設利用者数</t>
    <rPh sb="3" eb="5">
      <t>シャカイ</t>
    </rPh>
    <rPh sb="5" eb="7">
      <t>タイイク</t>
    </rPh>
    <rPh sb="7" eb="9">
      <t>シセツ</t>
    </rPh>
    <rPh sb="9" eb="11">
      <t>リヨウシャスウ</t>
    </rPh>
    <rPh sb="11" eb="12">
      <t>シャ</t>
    </rPh>
    <rPh sb="12" eb="13">
      <t>カズ</t>
    </rPh>
    <phoneticPr fontId="23"/>
  </si>
  <si>
    <t>陶芸</t>
    <rPh sb="0" eb="2">
      <t>トウゲイ</t>
    </rPh>
    <phoneticPr fontId="3"/>
  </si>
  <si>
    <t>彫塑</t>
    <rPh sb="0" eb="1">
      <t>チョウ</t>
    </rPh>
    <rPh sb="1" eb="2">
      <t>ソ</t>
    </rPh>
    <phoneticPr fontId="3"/>
  </si>
  <si>
    <t>個人（陶芸）</t>
    <rPh sb="0" eb="2">
      <t>コジン</t>
    </rPh>
    <rPh sb="3" eb="5">
      <t>トウゲイ</t>
    </rPh>
    <phoneticPr fontId="3"/>
  </si>
  <si>
    <t>－</t>
  </si>
  <si>
    <t>総記</t>
    <rPh sb="0" eb="2">
      <t>ソウキ</t>
    </rPh>
    <phoneticPr fontId="23"/>
  </si>
  <si>
    <t>資料：生涯学習課</t>
    <rPh sb="0" eb="2">
      <t>シリョウ</t>
    </rPh>
    <rPh sb="3" eb="5">
      <t>ショウガイ</t>
    </rPh>
    <rPh sb="5" eb="7">
      <t>ガクシュウ</t>
    </rPh>
    <rPh sb="7" eb="8">
      <t>カ</t>
    </rPh>
    <phoneticPr fontId="3"/>
  </si>
  <si>
    <t>視聴覚室</t>
    <rPh sb="0" eb="3">
      <t>シチョウカク</t>
    </rPh>
    <rPh sb="3" eb="4">
      <t>シツ</t>
    </rPh>
    <phoneticPr fontId="23"/>
  </si>
  <si>
    <t>○交流センターふじ</t>
    <rPh sb="1" eb="3">
      <t>コウリュウ</t>
    </rPh>
    <phoneticPr fontId="3"/>
  </si>
  <si>
    <t>全館
利用</t>
    <rPh sb="0" eb="2">
      <t>ゼンカン</t>
    </rPh>
    <rPh sb="3" eb="5">
      <t>リヨウ</t>
    </rPh>
    <phoneticPr fontId="3"/>
  </si>
  <si>
    <t>文化
研修室</t>
    <rPh sb="0" eb="2">
      <t>ブンカ</t>
    </rPh>
    <rPh sb="3" eb="5">
      <t>ケンシュウ</t>
    </rPh>
    <rPh sb="5" eb="6">
      <t>シツ</t>
    </rPh>
    <phoneticPr fontId="3"/>
  </si>
  <si>
    <t>会議室</t>
    <rPh sb="0" eb="3">
      <t>カイギシツ</t>
    </rPh>
    <phoneticPr fontId="3"/>
  </si>
  <si>
    <t>大子町</t>
    <rPh sb="0" eb="3">
      <t>ダイゴマチ</t>
    </rPh>
    <phoneticPr fontId="23"/>
  </si>
  <si>
    <t>生活実習室1･2</t>
    <rPh sb="0" eb="2">
      <t>セイカツ</t>
    </rPh>
    <rPh sb="2" eb="5">
      <t>ジッシュウシツ</t>
    </rPh>
    <phoneticPr fontId="3"/>
  </si>
  <si>
    <t>体　　　　　育　　　　　館</t>
    <rPh sb="0" eb="13">
      <t>タイイクカン</t>
    </rPh>
    <phoneticPr fontId="23"/>
  </si>
  <si>
    <t>調理
実習室</t>
    <rPh sb="0" eb="2">
      <t>チョウリ</t>
    </rPh>
    <rPh sb="3" eb="6">
      <t>ジッシュウシツ</t>
    </rPh>
    <phoneticPr fontId="3"/>
  </si>
  <si>
    <t>視聴覚室</t>
    <rPh sb="0" eb="3">
      <t>シチョウカク</t>
    </rPh>
    <rPh sb="3" eb="4">
      <t>シツ</t>
    </rPh>
    <phoneticPr fontId="3"/>
  </si>
  <si>
    <t>資料：金砂郷学習センター</t>
    <rPh sb="0" eb="2">
      <t>シリョウ</t>
    </rPh>
    <rPh sb="3" eb="4">
      <t>カナ</t>
    </rPh>
    <rPh sb="4" eb="5">
      <t>サ</t>
    </rPh>
    <rPh sb="5" eb="6">
      <t>ゴウ</t>
    </rPh>
    <rPh sb="6" eb="8">
      <t>ガクシュウ</t>
    </rPh>
    <phoneticPr fontId="3"/>
  </si>
  <si>
    <t>産業</t>
    <rPh sb="0" eb="2">
      <t>サンギョウ</t>
    </rPh>
    <phoneticPr fontId="23"/>
  </si>
  <si>
    <t>○工芸交流センター楓</t>
    <rPh sb="1" eb="3">
      <t>コウゲイ</t>
    </rPh>
    <rPh sb="3" eb="5">
      <t>コウリュウ</t>
    </rPh>
    <rPh sb="9" eb="10">
      <t>カエデ</t>
    </rPh>
    <phoneticPr fontId="3"/>
  </si>
  <si>
    <t>大ホール</t>
    <rPh sb="0" eb="1">
      <t>ダイ</t>
    </rPh>
    <phoneticPr fontId="3"/>
  </si>
  <si>
    <t>炊事室</t>
    <rPh sb="0" eb="2">
      <t>スイジ</t>
    </rPh>
    <rPh sb="2" eb="3">
      <t>シツ</t>
    </rPh>
    <phoneticPr fontId="3"/>
  </si>
  <si>
    <t>陶芸ｺｰﾅｰ</t>
    <rPh sb="0" eb="2">
      <t>トウゲイ</t>
    </rPh>
    <phoneticPr fontId="3"/>
  </si>
  <si>
    <t>染物ｺｰﾅｰ</t>
    <rPh sb="0" eb="2">
      <t>ソメモノ</t>
    </rPh>
    <phoneticPr fontId="3"/>
  </si>
  <si>
    <t>11　図書館利用状況</t>
    <rPh sb="3" eb="6">
      <t>トショカン</t>
    </rPh>
    <rPh sb="6" eb="8">
      <t>リヨウ</t>
    </rPh>
    <rPh sb="8" eb="10">
      <t>ジョウキョウ</t>
    </rPh>
    <phoneticPr fontId="23"/>
  </si>
  <si>
    <t>木工ｺｰﾅｰ</t>
    <rPh sb="0" eb="2">
      <t>モッコウ</t>
    </rPh>
    <phoneticPr fontId="3"/>
  </si>
  <si>
    <t>文学</t>
    <rPh sb="0" eb="2">
      <t>ブンガク</t>
    </rPh>
    <phoneticPr fontId="23"/>
  </si>
  <si>
    <t>○水府総合センター</t>
    <rPh sb="1" eb="3">
      <t>スイフ</t>
    </rPh>
    <rPh sb="3" eb="5">
      <t>ソウゴウ</t>
    </rPh>
    <phoneticPr fontId="3"/>
  </si>
  <si>
    <t>大集会室</t>
    <rPh sb="0" eb="4">
      <t>ダイシュウカイシツ</t>
    </rPh>
    <phoneticPr fontId="23"/>
  </si>
  <si>
    <t>多目的ホール</t>
    <rPh sb="0" eb="3">
      <t>タモクテキ</t>
    </rPh>
    <phoneticPr fontId="23"/>
  </si>
  <si>
    <t>視聴覚室
1・2</t>
    <rPh sb="0" eb="3">
      <t>シチョウカク</t>
    </rPh>
    <rPh sb="3" eb="4">
      <t>シツ</t>
    </rPh>
    <phoneticPr fontId="23"/>
  </si>
  <si>
    <t>研修室
1・2</t>
    <rPh sb="0" eb="2">
      <t>ケンシュウ</t>
    </rPh>
    <rPh sb="2" eb="3">
      <t>シツ</t>
    </rPh>
    <phoneticPr fontId="23"/>
  </si>
  <si>
    <t>調理
実習室</t>
    <rPh sb="0" eb="2">
      <t>チョウリ</t>
    </rPh>
    <rPh sb="3" eb="6">
      <t>ジッシュウシツ</t>
    </rPh>
    <phoneticPr fontId="23"/>
  </si>
  <si>
    <t>作業
訓練室</t>
    <rPh sb="0" eb="2">
      <t>サギョウ</t>
    </rPh>
    <rPh sb="3" eb="5">
      <t>クンレン</t>
    </rPh>
    <rPh sb="5" eb="6">
      <t>シツ</t>
    </rPh>
    <phoneticPr fontId="23"/>
  </si>
  <si>
    <t>控室</t>
    <rPh sb="0" eb="2">
      <t>ヒカエシツ</t>
    </rPh>
    <phoneticPr fontId="3"/>
  </si>
  <si>
    <t>資料：水府学習センター</t>
    <rPh sb="0" eb="2">
      <t>シリョウ</t>
    </rPh>
    <rPh sb="3" eb="5">
      <t>スイフ</t>
    </rPh>
    <rPh sb="5" eb="7">
      <t>ガクシュウ</t>
    </rPh>
    <phoneticPr fontId="23"/>
  </si>
  <si>
    <t>草木染</t>
    <rPh sb="0" eb="2">
      <t>クサキ</t>
    </rPh>
    <rPh sb="2" eb="3">
      <t>ゾメ</t>
    </rPh>
    <phoneticPr fontId="3"/>
  </si>
  <si>
    <t>資料：スポーツ振興課</t>
    <rPh sb="0" eb="2">
      <t>シリョウ</t>
    </rPh>
    <rPh sb="7" eb="9">
      <t>シンコウ</t>
    </rPh>
    <rPh sb="9" eb="10">
      <t>カ</t>
    </rPh>
    <phoneticPr fontId="23"/>
  </si>
  <si>
    <t>-</t>
  </si>
  <si>
    <t>元</t>
    <rPh sb="0" eb="1">
      <t>ガン</t>
    </rPh>
    <phoneticPr fontId="3"/>
  </si>
  <si>
    <t>○里美文化センター</t>
    <rPh sb="1" eb="3">
      <t>サトミ</t>
    </rPh>
    <rPh sb="3" eb="5">
      <t>ブンカ</t>
    </rPh>
    <phoneticPr fontId="3"/>
  </si>
  <si>
    <t>集会室</t>
    <rPh sb="0" eb="3">
      <t>シュウカイシツ</t>
    </rPh>
    <phoneticPr fontId="23"/>
  </si>
  <si>
    <t>実習室B～D （和室）</t>
    <rPh sb="0" eb="3">
      <t>ジッシュウシツ</t>
    </rPh>
    <rPh sb="8" eb="10">
      <t>ワシツ</t>
    </rPh>
    <phoneticPr fontId="23"/>
  </si>
  <si>
    <t>H23</t>
  </si>
  <si>
    <t>クラス数</t>
    <rPh sb="3" eb="4">
      <t>スウ</t>
    </rPh>
    <phoneticPr fontId="23"/>
  </si>
  <si>
    <t>太田</t>
    <rPh sb="0" eb="2">
      <t>オオタ</t>
    </rPh>
    <phoneticPr fontId="3"/>
  </si>
  <si>
    <t>年　　度</t>
    <rPh sb="0" eb="1">
      <t>トシ</t>
    </rPh>
    <rPh sb="3" eb="4">
      <t>ド</t>
    </rPh>
    <phoneticPr fontId="23"/>
  </si>
  <si>
    <t>就労移行</t>
    <rPh sb="0" eb="2">
      <t>シュウロウ</t>
    </rPh>
    <rPh sb="2" eb="4">
      <t>イコウ</t>
    </rPh>
    <phoneticPr fontId="23"/>
  </si>
  <si>
    <t>小学校</t>
    <rPh sb="0" eb="3">
      <t>ショウガッコウ</t>
    </rPh>
    <phoneticPr fontId="3"/>
  </si>
  <si>
    <t>開館日数</t>
    <rPh sb="0" eb="2">
      <t>カイカン</t>
    </rPh>
    <rPh sb="2" eb="4">
      <t>ニッスウ</t>
    </rPh>
    <phoneticPr fontId="23"/>
  </si>
  <si>
    <t>新規登録者数</t>
    <rPh sb="0" eb="2">
      <t>シンキ</t>
    </rPh>
    <rPh sb="2" eb="5">
      <t>トウロクシャ</t>
    </rPh>
    <rPh sb="5" eb="6">
      <t>スウ</t>
    </rPh>
    <phoneticPr fontId="3"/>
  </si>
  <si>
    <t>総　　数</t>
    <rPh sb="0" eb="1">
      <t>フサ</t>
    </rPh>
    <rPh sb="3" eb="4">
      <t>カズ</t>
    </rPh>
    <phoneticPr fontId="3"/>
  </si>
  <si>
    <t>個　　人</t>
    <rPh sb="0" eb="1">
      <t>コ</t>
    </rPh>
    <rPh sb="3" eb="4">
      <t>ジン</t>
    </rPh>
    <phoneticPr fontId="23"/>
  </si>
  <si>
    <t>柔道場</t>
    <rPh sb="0" eb="2">
      <t>ジュウドウ</t>
    </rPh>
    <rPh sb="2" eb="3">
      <t>ジョウ</t>
    </rPh>
    <phoneticPr fontId="3"/>
  </si>
  <si>
    <t>一　般　書</t>
    <rPh sb="0" eb="5">
      <t>イッパンショ</t>
    </rPh>
    <phoneticPr fontId="23"/>
  </si>
  <si>
    <t>団　　体</t>
    <rPh sb="0" eb="1">
      <t>ダン</t>
    </rPh>
    <rPh sb="3" eb="4">
      <t>カラダ</t>
    </rPh>
    <phoneticPr fontId="23"/>
  </si>
  <si>
    <t>貸出人数</t>
  </si>
  <si>
    <t>テニス
コート</t>
  </si>
  <si>
    <t>個　　人</t>
    <rPh sb="0" eb="1">
      <t>コ</t>
    </rPh>
    <rPh sb="3" eb="4">
      <t>ジン</t>
    </rPh>
    <phoneticPr fontId="3"/>
  </si>
  <si>
    <t>進　　学</t>
    <rPh sb="0" eb="1">
      <t>ススム</t>
    </rPh>
    <rPh sb="3" eb="4">
      <t>ガク</t>
    </rPh>
    <phoneticPr fontId="23"/>
  </si>
  <si>
    <t>利用冊数</t>
  </si>
  <si>
    <t>視聴覚資料利用点数</t>
  </si>
  <si>
    <t>団体</t>
    <rPh sb="0" eb="2">
      <t>ダンタイ</t>
    </rPh>
    <phoneticPr fontId="23"/>
  </si>
  <si>
    <t>音楽関係</t>
  </si>
  <si>
    <t>資料：図書館</t>
    <rPh sb="0" eb="2">
      <t>シリョウ</t>
    </rPh>
    <rPh sb="3" eb="6">
      <t>トショカン</t>
    </rPh>
    <phoneticPr fontId="23"/>
  </si>
  <si>
    <t>９　生涯学習・文化施設利用者数</t>
    <rPh sb="2" eb="4">
      <t>ショウガイ</t>
    </rPh>
    <rPh sb="4" eb="6">
      <t>ガクシュウ</t>
    </rPh>
    <rPh sb="7" eb="9">
      <t>ブンカ</t>
    </rPh>
    <rPh sb="9" eb="11">
      <t>シセツ</t>
    </rPh>
    <rPh sb="11" eb="13">
      <t>リヨウ</t>
    </rPh>
    <rPh sb="13" eb="14">
      <t>シャ</t>
    </rPh>
    <rPh sb="14" eb="15">
      <t>カズ</t>
    </rPh>
    <phoneticPr fontId="23"/>
  </si>
  <si>
    <t>○春友手づくり工芸センター</t>
    <rPh sb="1" eb="3">
      <t>ハルトモ</t>
    </rPh>
    <rPh sb="3" eb="4">
      <t>テ</t>
    </rPh>
    <rPh sb="7" eb="9">
      <t>コウゲイ</t>
    </rPh>
    <phoneticPr fontId="3"/>
  </si>
  <si>
    <t>種別</t>
    <rPh sb="0" eb="2">
      <t>シュベツ</t>
    </rPh>
    <phoneticPr fontId="23"/>
  </si>
  <si>
    <t>児　童　書</t>
    <rPh sb="0" eb="5">
      <t>ジドウショ</t>
    </rPh>
    <phoneticPr fontId="23"/>
  </si>
  <si>
    <t>郷土資料</t>
    <rPh sb="0" eb="2">
      <t>キョウド</t>
    </rPh>
    <rPh sb="2" eb="4">
      <t>シリョウ</t>
    </rPh>
    <phoneticPr fontId="23"/>
  </si>
  <si>
    <t>哲学</t>
    <rPh sb="0" eb="2">
      <t>テツガク</t>
    </rPh>
    <phoneticPr fontId="23"/>
  </si>
  <si>
    <t>歴史</t>
    <rPh sb="0" eb="2">
      <t>レキシ</t>
    </rPh>
    <phoneticPr fontId="23"/>
  </si>
  <si>
    <t>自然科学</t>
    <rPh sb="0" eb="4">
      <t>シゼンカガク</t>
    </rPh>
    <phoneticPr fontId="23"/>
  </si>
  <si>
    <t>技術</t>
    <rPh sb="0" eb="2">
      <t>ギジュツ</t>
    </rPh>
    <phoneticPr fontId="23"/>
  </si>
  <si>
    <t>芸術</t>
    <rPh sb="0" eb="2">
      <t>ゲイジュツ</t>
    </rPh>
    <phoneticPr fontId="23"/>
  </si>
  <si>
    <t>言語</t>
    <rPh sb="0" eb="2">
      <t>ゲンゴ</t>
    </rPh>
    <phoneticPr fontId="23"/>
  </si>
  <si>
    <t>絵本</t>
    <rPh sb="0" eb="2">
      <t>エホン</t>
    </rPh>
    <phoneticPr fontId="23"/>
  </si>
  <si>
    <t>資料：図書館</t>
  </si>
  <si>
    <t>少　年
野球場</t>
    <rPh sb="0" eb="1">
      <t>ショウ</t>
    </rPh>
    <rPh sb="2" eb="3">
      <t>トシ</t>
    </rPh>
    <rPh sb="4" eb="7">
      <t>ヤキュウジョウ</t>
    </rPh>
    <phoneticPr fontId="23"/>
  </si>
  <si>
    <t>学校名</t>
    <rPh sb="0" eb="3">
      <t>ガッコウメイ</t>
    </rPh>
    <phoneticPr fontId="3"/>
  </si>
  <si>
    <t>相撲場</t>
    <rPh sb="0" eb="2">
      <t>スモウ</t>
    </rPh>
    <rPh sb="2" eb="3">
      <t>ジョウ</t>
    </rPh>
    <phoneticPr fontId="23"/>
  </si>
  <si>
    <t>弓道場</t>
    <rPh sb="0" eb="3">
      <t>キュウドウジョウ</t>
    </rPh>
    <phoneticPr fontId="23"/>
  </si>
  <si>
    <t>白羽スポーツ広場</t>
    <rPh sb="0" eb="2">
      <t>シラハ</t>
    </rPh>
    <rPh sb="6" eb="8">
      <t>ヒロバ</t>
    </rPh>
    <phoneticPr fontId="23"/>
  </si>
  <si>
    <t>春友テニスコート</t>
    <rPh sb="0" eb="1">
      <t>ハル</t>
    </rPh>
    <rPh sb="1" eb="2">
      <t>トモ</t>
    </rPh>
    <phoneticPr fontId="23"/>
  </si>
  <si>
    <t>企　　業</t>
    <rPh sb="0" eb="1">
      <t>キ</t>
    </rPh>
    <rPh sb="3" eb="4">
      <t>ギョウ</t>
    </rPh>
    <phoneticPr fontId="23"/>
  </si>
  <si>
    <t>温水プール</t>
    <rPh sb="0" eb="1">
      <t>アツシ</t>
    </rPh>
    <rPh sb="1" eb="2">
      <t>ミズ</t>
    </rPh>
    <phoneticPr fontId="23"/>
  </si>
  <si>
    <t>ふれあい
センター</t>
  </si>
  <si>
    <t>○大里ふれあい広場</t>
    <rPh sb="1" eb="3">
      <t>オオサト</t>
    </rPh>
    <rPh sb="7" eb="9">
      <t>ヒロバ</t>
    </rPh>
    <phoneticPr fontId="3"/>
  </si>
  <si>
    <t>野球場</t>
    <rPh sb="0" eb="2">
      <t>ヤキュウ</t>
    </rPh>
    <rPh sb="2" eb="3">
      <t>バ</t>
    </rPh>
    <phoneticPr fontId="3"/>
  </si>
  <si>
    <t>合計</t>
    <rPh sb="0" eb="2">
      <t>ゴウケイ</t>
    </rPh>
    <phoneticPr fontId="23"/>
  </si>
  <si>
    <t>年　　　度</t>
    <rPh sb="0" eb="1">
      <t>トシ</t>
    </rPh>
    <rPh sb="4" eb="5">
      <t>ド</t>
    </rPh>
    <phoneticPr fontId="23"/>
  </si>
  <si>
    <t>総　数</t>
    <rPh sb="0" eb="3">
      <t>ソウスウ</t>
    </rPh>
    <phoneticPr fontId="23"/>
  </si>
  <si>
    <t>水府海洋センター</t>
    <rPh sb="0" eb="2">
      <t>スイフ</t>
    </rPh>
    <rPh sb="2" eb="4">
      <t>カイヨウ</t>
    </rPh>
    <phoneticPr fontId="3"/>
  </si>
  <si>
    <t>瑞竜</t>
  </si>
  <si>
    <t>体育館</t>
    <rPh sb="0" eb="3">
      <t>タイイクカン</t>
    </rPh>
    <phoneticPr fontId="3"/>
  </si>
  <si>
    <t>里美運動公園</t>
    <rPh sb="0" eb="2">
      <t>サトミ</t>
    </rPh>
    <rPh sb="2" eb="4">
      <t>ウンドウ</t>
    </rPh>
    <rPh sb="4" eb="6">
      <t>コウエン</t>
    </rPh>
    <phoneticPr fontId="3"/>
  </si>
  <si>
    <t>延団体数</t>
    <rPh sb="0" eb="1">
      <t>ノベ</t>
    </rPh>
    <rPh sb="1" eb="3">
      <t>ダンタイ</t>
    </rPh>
    <rPh sb="3" eb="4">
      <t>スウ</t>
    </rPh>
    <phoneticPr fontId="23"/>
  </si>
  <si>
    <t>高学部</t>
    <rPh sb="0" eb="1">
      <t>コウ</t>
    </rPh>
    <rPh sb="1" eb="3">
      <t>ガクブ</t>
    </rPh>
    <phoneticPr fontId="23"/>
  </si>
  <si>
    <t>延人数</t>
    <rPh sb="0" eb="1">
      <t>ノベ</t>
    </rPh>
    <rPh sb="1" eb="3">
      <t>ニンズウ</t>
    </rPh>
    <phoneticPr fontId="23"/>
  </si>
  <si>
    <t>〇高等学校卒業者の進路状況</t>
    <rPh sb="1" eb="5">
      <t>コウトウガッコウ</t>
    </rPh>
    <rPh sb="5" eb="8">
      <t>ソツギョウシャ</t>
    </rPh>
    <rPh sb="9" eb="11">
      <t>シンロ</t>
    </rPh>
    <rPh sb="11" eb="13">
      <t>ジョウキョウ</t>
    </rPh>
    <phoneticPr fontId="23"/>
  </si>
  <si>
    <t>峰山</t>
    <rPh sb="0" eb="2">
      <t>ミネヤマ</t>
    </rPh>
    <phoneticPr fontId="3"/>
  </si>
  <si>
    <t>金砂郷</t>
    <rPh sb="0" eb="1">
      <t>カナ</t>
    </rPh>
    <rPh sb="1" eb="2">
      <t>スナ</t>
    </rPh>
    <rPh sb="2" eb="3">
      <t>ゴウ</t>
    </rPh>
    <phoneticPr fontId="3"/>
  </si>
  <si>
    <t>金砂郷</t>
    <rPh sb="1" eb="2">
      <t>スナ</t>
    </rPh>
    <rPh sb="2" eb="3">
      <t>ゴウ</t>
    </rPh>
    <phoneticPr fontId="3"/>
  </si>
  <si>
    <t>河　　内</t>
    <rPh sb="0" eb="1">
      <t>カワ</t>
    </rPh>
    <rPh sb="3" eb="4">
      <t>ウチ</t>
    </rPh>
    <phoneticPr fontId="3"/>
  </si>
  <si>
    <t>○指定文化財</t>
    <rPh sb="1" eb="3">
      <t>シテイ</t>
    </rPh>
    <rPh sb="3" eb="6">
      <t>ブンカザイ</t>
    </rPh>
    <phoneticPr fontId="3"/>
  </si>
  <si>
    <t>区　　分</t>
    <rPh sb="0" eb="1">
      <t>ク</t>
    </rPh>
    <rPh sb="3" eb="4">
      <t>ブン</t>
    </rPh>
    <phoneticPr fontId="3"/>
  </si>
  <si>
    <t>市指定</t>
    <rPh sb="0" eb="1">
      <t>シ</t>
    </rPh>
    <rPh sb="1" eb="3">
      <t>シテイ</t>
    </rPh>
    <phoneticPr fontId="3"/>
  </si>
  <si>
    <t>幸久</t>
    <rPh sb="0" eb="2">
      <t>サキク</t>
    </rPh>
    <phoneticPr fontId="3"/>
  </si>
  <si>
    <t>国選択</t>
    <rPh sb="0" eb="1">
      <t>クニ</t>
    </rPh>
    <rPh sb="1" eb="3">
      <t>センタク</t>
    </rPh>
    <phoneticPr fontId="3"/>
  </si>
  <si>
    <t>利用者数</t>
    <rPh sb="0" eb="2">
      <t>リヨウ</t>
    </rPh>
    <rPh sb="2" eb="3">
      <t>シャ</t>
    </rPh>
    <rPh sb="3" eb="4">
      <t>スウ</t>
    </rPh>
    <phoneticPr fontId="23"/>
  </si>
  <si>
    <t>佐　　都</t>
    <rPh sb="0" eb="1">
      <t>サ</t>
    </rPh>
    <rPh sb="3" eb="4">
      <t>ト</t>
    </rPh>
    <phoneticPr fontId="3"/>
  </si>
  <si>
    <t>建造物</t>
    <rPh sb="0" eb="3">
      <t>ケンゾウブツ</t>
    </rPh>
    <phoneticPr fontId="3"/>
  </si>
  <si>
    <t>世矢</t>
  </si>
  <si>
    <t>彫刻</t>
    <rPh sb="0" eb="2">
      <t>チョウコク</t>
    </rPh>
    <phoneticPr fontId="3"/>
  </si>
  <si>
    <t>工芸</t>
    <rPh sb="0" eb="2">
      <t>コウゲイ</t>
    </rPh>
    <phoneticPr fontId="3"/>
  </si>
  <si>
    <t>書跡</t>
    <rPh sb="0" eb="1">
      <t>ショ</t>
    </rPh>
    <rPh sb="1" eb="2">
      <t>アト</t>
    </rPh>
    <phoneticPr fontId="3"/>
  </si>
  <si>
    <t>水府</t>
  </si>
  <si>
    <t>考古</t>
    <rPh sb="0" eb="2">
      <t>コウコ</t>
    </rPh>
    <phoneticPr fontId="3"/>
  </si>
  <si>
    <t>運動広場</t>
    <rPh sb="0" eb="2">
      <t>ウンドウ</t>
    </rPh>
    <rPh sb="2" eb="4">
      <t>ヒロバ</t>
    </rPh>
    <phoneticPr fontId="23"/>
  </si>
  <si>
    <t>歴史資料</t>
    <rPh sb="0" eb="2">
      <t>レキシ</t>
    </rPh>
    <rPh sb="2" eb="4">
      <t>シリョウ</t>
    </rPh>
    <phoneticPr fontId="3"/>
  </si>
  <si>
    <t>無形文化財</t>
    <rPh sb="0" eb="2">
      <t>ムケイ</t>
    </rPh>
    <rPh sb="2" eb="5">
      <t>ブンカザイ</t>
    </rPh>
    <phoneticPr fontId="3"/>
  </si>
  <si>
    <t>資 料 ： 教育総務課・太田第一高等学校</t>
    <rPh sb="0" eb="1">
      <t>シ</t>
    </rPh>
    <rPh sb="2" eb="3">
      <t>リョウ</t>
    </rPh>
    <rPh sb="6" eb="7">
      <t>キョウ</t>
    </rPh>
    <rPh sb="7" eb="8">
      <t>イク</t>
    </rPh>
    <rPh sb="8" eb="11">
      <t>ソウムカ</t>
    </rPh>
    <phoneticPr fontId="23"/>
  </si>
  <si>
    <t>有形民俗文化財</t>
    <rPh sb="0" eb="2">
      <t>ユウケイ</t>
    </rPh>
    <rPh sb="2" eb="4">
      <t>ミンゾク</t>
    </rPh>
    <rPh sb="4" eb="7">
      <t>ブンカザイ</t>
    </rPh>
    <phoneticPr fontId="3"/>
  </si>
  <si>
    <t>太田西山</t>
    <rPh sb="2" eb="4">
      <t>セイザン</t>
    </rPh>
    <phoneticPr fontId="3"/>
  </si>
  <si>
    <t>無形民俗文化財</t>
    <rPh sb="0" eb="2">
      <t>ムケイ</t>
    </rPh>
    <rPh sb="2" eb="4">
      <t>ミンゾク</t>
    </rPh>
    <rPh sb="4" eb="7">
      <t>ブンカザイ</t>
    </rPh>
    <phoneticPr fontId="3"/>
  </si>
  <si>
    <t>名勝</t>
    <rPh sb="0" eb="2">
      <t>メイショウ</t>
    </rPh>
    <phoneticPr fontId="3"/>
  </si>
  <si>
    <t>ｻﾝﾘﾊﾞｰﾎｰﾙ</t>
  </si>
  <si>
    <t>天然記念物</t>
    <rPh sb="0" eb="2">
      <t>テンネン</t>
    </rPh>
    <rPh sb="2" eb="5">
      <t>キネンブツ</t>
    </rPh>
    <phoneticPr fontId="3"/>
  </si>
  <si>
    <t>ふれあい
ホール</t>
  </si>
  <si>
    <t>R4</t>
  </si>
  <si>
    <t>ﾚｯｽﾝ
ﾙｰﾑ</t>
  </si>
  <si>
    <t>学　校　名</t>
    <rPh sb="0" eb="1">
      <t>ガク</t>
    </rPh>
    <rPh sb="2" eb="3">
      <t>コウ</t>
    </rPh>
    <rPh sb="4" eb="5">
      <t>メイ</t>
    </rPh>
    <phoneticPr fontId="3"/>
  </si>
  <si>
    <t>種　　類</t>
  </si>
  <si>
    <t>国登録</t>
    <rPh sb="0" eb="1">
      <t>クニ</t>
    </rPh>
    <rPh sb="1" eb="3">
      <t>トウロク</t>
    </rPh>
    <phoneticPr fontId="3"/>
  </si>
  <si>
    <t>H30</t>
  </si>
  <si>
    <t>資料：文化課</t>
    <rPh sb="0" eb="2">
      <t>シリョウ</t>
    </rPh>
    <rPh sb="3" eb="6">
      <t>ブンカカ</t>
    </rPh>
    <phoneticPr fontId="3"/>
  </si>
  <si>
    <t>実習室A
（調理室）</t>
    <rPh sb="0" eb="3">
      <t>ジッシュウシツ</t>
    </rPh>
    <rPh sb="6" eb="9">
      <t>チョウリシツ</t>
    </rPh>
    <phoneticPr fontId="23"/>
  </si>
  <si>
    <t>園　　　名</t>
  </si>
  <si>
    <t>専修学校
（高等課程）
進学者数</t>
    <rPh sb="0" eb="2">
      <t>センシュウ</t>
    </rPh>
    <rPh sb="2" eb="4">
      <t>ガッコウ</t>
    </rPh>
    <rPh sb="6" eb="8">
      <t>コウトウ</t>
    </rPh>
    <rPh sb="8" eb="10">
      <t>カテイ</t>
    </rPh>
    <rPh sb="12" eb="15">
      <t>シンガクシャ</t>
    </rPh>
    <rPh sb="15" eb="16">
      <t>スウ</t>
    </rPh>
    <phoneticPr fontId="3"/>
  </si>
  <si>
    <t>学　校　名</t>
  </si>
  <si>
    <t>館内AV
利用人数</t>
  </si>
  <si>
    <t>太田</t>
  </si>
  <si>
    <t>在家庭</t>
    <rPh sb="0" eb="1">
      <t>ザイ</t>
    </rPh>
    <rPh sb="1" eb="3">
      <t>カテイ</t>
    </rPh>
    <phoneticPr fontId="23"/>
  </si>
  <si>
    <t>金砂郷</t>
    <rPh sb="0" eb="3">
      <t>カナサゴウ</t>
    </rPh>
    <phoneticPr fontId="3"/>
  </si>
  <si>
    <t>H28</t>
  </si>
  <si>
    <t>12　分類別蔵書冊数</t>
    <rPh sb="3" eb="5">
      <t>ブンルイ</t>
    </rPh>
    <rPh sb="5" eb="6">
      <t>ベツ</t>
    </rPh>
    <rPh sb="6" eb="8">
      <t>ゾウショ</t>
    </rPh>
    <rPh sb="8" eb="10">
      <t>サツスウ</t>
    </rPh>
    <phoneticPr fontId="3"/>
  </si>
  <si>
    <t>誉田</t>
  </si>
  <si>
    <t>資料：生涯学習課</t>
    <rPh sb="0" eb="2">
      <t>シリョウ</t>
    </rPh>
    <rPh sb="3" eb="5">
      <t>ショウガイ</t>
    </rPh>
    <rPh sb="5" eb="7">
      <t>ガクシュウ</t>
    </rPh>
    <rPh sb="7" eb="8">
      <t>カ</t>
    </rPh>
    <phoneticPr fontId="23"/>
  </si>
  <si>
    <t>○大方運動公園</t>
    <rPh sb="1" eb="3">
      <t>オオカタ</t>
    </rPh>
    <rPh sb="3" eb="7">
      <t>ウンドウコウエン</t>
    </rPh>
    <phoneticPr fontId="3"/>
  </si>
  <si>
    <t>賀美を愛する会
（里美文化センター内）</t>
    <rPh sb="0" eb="1">
      <t>ガ</t>
    </rPh>
    <rPh sb="1" eb="2">
      <t>ミ</t>
    </rPh>
    <rPh sb="3" eb="4">
      <t>アイ</t>
    </rPh>
    <rPh sb="6" eb="7">
      <t>カイ</t>
    </rPh>
    <rPh sb="9" eb="11">
      <t>サトミ</t>
    </rPh>
    <rPh sb="11" eb="13">
      <t>ブンカ</t>
    </rPh>
    <rPh sb="17" eb="18">
      <t>ナイ</t>
    </rPh>
    <phoneticPr fontId="3"/>
  </si>
  <si>
    <t>大方運動広場</t>
    <rPh sb="0" eb="2">
      <t>オオカタ</t>
    </rPh>
    <rPh sb="2" eb="4">
      <t>ウンドウ</t>
    </rPh>
    <rPh sb="4" eb="6">
      <t>ヒロバ</t>
    </rPh>
    <phoneticPr fontId="3"/>
  </si>
  <si>
    <t>進学率
（％）</t>
    <rPh sb="0" eb="2">
      <t>シンガク</t>
    </rPh>
    <rPh sb="2" eb="3">
      <t>リツ</t>
    </rPh>
    <phoneticPr fontId="3"/>
  </si>
  <si>
    <t>和室</t>
    <rPh sb="0" eb="2">
      <t>ワシツ</t>
    </rPh>
    <phoneticPr fontId="3"/>
  </si>
  <si>
    <t>（単位：団体・人）</t>
    <rPh sb="1" eb="3">
      <t>タンイ</t>
    </rPh>
    <rPh sb="4" eb="6">
      <t>ダンタイ</t>
    </rPh>
    <rPh sb="7" eb="8">
      <t>ヒト</t>
    </rPh>
    <phoneticPr fontId="3"/>
  </si>
  <si>
    <t>個人</t>
    <rPh sb="0" eb="2">
      <t>コジン</t>
    </rPh>
    <phoneticPr fontId="23"/>
  </si>
  <si>
    <t>音楽</t>
    <rPh sb="0" eb="2">
      <t>オンガク</t>
    </rPh>
    <phoneticPr fontId="23"/>
  </si>
  <si>
    <t>〇卒業生の進路状況</t>
    <rPh sb="1" eb="4">
      <t>ソツギョウセイ</t>
    </rPh>
    <rPh sb="5" eb="7">
      <t>シンロ</t>
    </rPh>
    <rPh sb="7" eb="9">
      <t>ジョウキョウ</t>
    </rPh>
    <phoneticPr fontId="23"/>
  </si>
  <si>
    <t>カセット</t>
  </si>
  <si>
    <t>ビデオ</t>
  </si>
  <si>
    <t>西小沢</t>
    <rPh sb="0" eb="2">
      <t>ニシオ</t>
    </rPh>
    <rPh sb="2" eb="3">
      <t>ザワ</t>
    </rPh>
    <phoneticPr fontId="3"/>
  </si>
  <si>
    <t>ＤＶＤ</t>
  </si>
  <si>
    <t>幸　　久</t>
    <rPh sb="0" eb="1">
      <t>サチ</t>
    </rPh>
    <rPh sb="3" eb="4">
      <t>ヒサシ</t>
    </rPh>
    <phoneticPr fontId="3"/>
  </si>
  <si>
    <t>ＣＤ－ＲＯＭ</t>
  </si>
  <si>
    <t>中学校</t>
    <rPh sb="0" eb="3">
      <t>チュウガッコウ</t>
    </rPh>
    <phoneticPr fontId="3"/>
  </si>
  <si>
    <t>令和</t>
    <rPh sb="0" eb="2">
      <t>レイワ</t>
    </rPh>
    <phoneticPr fontId="3"/>
  </si>
  <si>
    <t>年</t>
    <rPh sb="0" eb="1">
      <t>ネン</t>
    </rPh>
    <phoneticPr fontId="3"/>
  </si>
  <si>
    <t>年度</t>
    <rPh sb="0" eb="2">
      <t>ネンド</t>
    </rPh>
    <phoneticPr fontId="3"/>
  </si>
  <si>
    <t>令和元年度</t>
    <rPh sb="0" eb="2">
      <t>レイワ</t>
    </rPh>
    <rPh sb="2" eb="3">
      <t>ガン</t>
    </rPh>
    <rPh sb="3" eb="5">
      <t>ネンド</t>
    </rPh>
    <phoneticPr fontId="23"/>
  </si>
  <si>
    <t>14　学校体育施設開放事業利用状況</t>
    <rPh sb="3" eb="5">
      <t>ガッコウ</t>
    </rPh>
    <rPh sb="5" eb="7">
      <t>タイイク</t>
    </rPh>
    <rPh sb="7" eb="9">
      <t>シセツ</t>
    </rPh>
    <rPh sb="9" eb="11">
      <t>カイホウ</t>
    </rPh>
    <rPh sb="11" eb="13">
      <t>ジギョウ</t>
    </rPh>
    <rPh sb="13" eb="15">
      <t>リヨウ</t>
    </rPh>
    <rPh sb="15" eb="17">
      <t>ジョウキョウ</t>
    </rPh>
    <phoneticPr fontId="23"/>
  </si>
  <si>
    <t>太田第一高等学校
附属中学校</t>
    <rPh sb="2" eb="3">
      <t>ダイ</t>
    </rPh>
    <rPh sb="3" eb="4">
      <t>１</t>
    </rPh>
    <rPh sb="4" eb="6">
      <t>コウトウ</t>
    </rPh>
    <rPh sb="6" eb="8">
      <t>ガッコウ</t>
    </rPh>
    <rPh sb="9" eb="11">
      <t>フゾク</t>
    </rPh>
    <rPh sb="11" eb="14">
      <t>チュウガッコウ</t>
    </rPh>
    <phoneticPr fontId="3"/>
  </si>
  <si>
    <t>（単位：人）</t>
    <rPh sb="1" eb="3">
      <t>タンイ</t>
    </rPh>
    <rPh sb="4" eb="5">
      <t>ニン</t>
    </rPh>
    <phoneticPr fontId="3"/>
  </si>
  <si>
    <t>太田進徳</t>
    <rPh sb="0" eb="2">
      <t>オオタ</t>
    </rPh>
    <rPh sb="2" eb="3">
      <t>シン</t>
    </rPh>
    <rPh sb="3" eb="4">
      <t>トク</t>
    </rPh>
    <phoneticPr fontId="23"/>
  </si>
  <si>
    <t>資料：文化課</t>
    <rPh sb="0" eb="2">
      <t>シリョウ</t>
    </rPh>
    <rPh sb="3" eb="6">
      <t>ブンカカ</t>
    </rPh>
    <phoneticPr fontId="23"/>
  </si>
  <si>
    <t>峰　山</t>
    <rPh sb="0" eb="1">
      <t>ミネ</t>
    </rPh>
    <rPh sb="2" eb="3">
      <t>ヤマ</t>
    </rPh>
    <phoneticPr fontId="3"/>
  </si>
  <si>
    <t>金砂郷</t>
    <rPh sb="1" eb="2">
      <t>スナ</t>
    </rPh>
    <phoneticPr fontId="3"/>
  </si>
  <si>
    <t>峰山</t>
  </si>
  <si>
    <t>里美</t>
  </si>
  <si>
    <t>太田第一</t>
  </si>
  <si>
    <t>太田西山</t>
    <rPh sb="0" eb="2">
      <t>オオタ</t>
    </rPh>
    <rPh sb="2" eb="4">
      <t>セイザン</t>
    </rPh>
    <phoneticPr fontId="3"/>
  </si>
  <si>
    <t>13　社会体育施設利用者数（つづき）</t>
    <rPh sb="3" eb="5">
      <t>シャカイ</t>
    </rPh>
    <rPh sb="5" eb="7">
      <t>タイイク</t>
    </rPh>
    <rPh sb="7" eb="9">
      <t>シセツ</t>
    </rPh>
    <rPh sb="9" eb="11">
      <t>リヨウシャスウ</t>
    </rPh>
    <rPh sb="11" eb="12">
      <t>シャ</t>
    </rPh>
    <rPh sb="12" eb="13">
      <t>カズ</t>
    </rPh>
    <phoneticPr fontId="23"/>
  </si>
  <si>
    <t>談話室</t>
    <rPh sb="0" eb="3">
      <t>ダンワシツ</t>
    </rPh>
    <phoneticPr fontId="23"/>
  </si>
  <si>
    <t>H25</t>
  </si>
  <si>
    <t>15　指定文化財・登録文化財数</t>
    <rPh sb="3" eb="5">
      <t>シテイ</t>
    </rPh>
    <rPh sb="5" eb="8">
      <t>ブンカザイ</t>
    </rPh>
    <rPh sb="9" eb="11">
      <t>トウロク</t>
    </rPh>
    <rPh sb="11" eb="14">
      <t>ブンカザイ</t>
    </rPh>
    <rPh sb="14" eb="15">
      <t>スウ</t>
    </rPh>
    <phoneticPr fontId="3"/>
  </si>
  <si>
    <t>学　校　名</t>
    <rPh sb="0" eb="1">
      <t>ガク</t>
    </rPh>
    <rPh sb="2" eb="3">
      <t>コウ</t>
    </rPh>
    <rPh sb="4" eb="5">
      <t>ナ</t>
    </rPh>
    <phoneticPr fontId="3"/>
  </si>
  <si>
    <t>総　　　数</t>
    <rPh sb="0" eb="1">
      <t>フサ</t>
    </rPh>
    <rPh sb="4" eb="5">
      <t>カズ</t>
    </rPh>
    <phoneticPr fontId="3"/>
  </si>
  <si>
    <t>学校名</t>
    <rPh sb="0" eb="1">
      <t>ガク</t>
    </rPh>
    <rPh sb="1" eb="2">
      <t>コウ</t>
    </rPh>
    <rPh sb="2" eb="3">
      <t>メイ</t>
    </rPh>
    <phoneticPr fontId="23"/>
  </si>
  <si>
    <t>太　　田</t>
    <rPh sb="0" eb="1">
      <t>フトシ</t>
    </rPh>
    <rPh sb="3" eb="4">
      <t>タ</t>
    </rPh>
    <phoneticPr fontId="3"/>
  </si>
  <si>
    <t>機　　初</t>
    <rPh sb="0" eb="1">
      <t>キ</t>
    </rPh>
    <rPh sb="3" eb="4">
      <t>ハツ</t>
    </rPh>
    <phoneticPr fontId="3"/>
  </si>
  <si>
    <t>西 小 沢</t>
    <rPh sb="0" eb="1">
      <t>ニシ</t>
    </rPh>
    <rPh sb="2" eb="3">
      <t>ショウ</t>
    </rPh>
    <rPh sb="4" eb="5">
      <t>サワ</t>
    </rPh>
    <phoneticPr fontId="3"/>
  </si>
  <si>
    <t>佐　　竹</t>
    <rPh sb="0" eb="1">
      <t>サ</t>
    </rPh>
    <rPh sb="3" eb="4">
      <t>タケ</t>
    </rPh>
    <phoneticPr fontId="3"/>
  </si>
  <si>
    <t>誉　　田</t>
    <rPh sb="0" eb="1">
      <t>ホマレ</t>
    </rPh>
    <rPh sb="3" eb="4">
      <t>タ</t>
    </rPh>
    <phoneticPr fontId="3"/>
  </si>
  <si>
    <t>世　　矢</t>
    <rPh sb="0" eb="1">
      <t>セ</t>
    </rPh>
    <rPh sb="3" eb="4">
      <t>ヤ</t>
    </rPh>
    <phoneticPr fontId="3"/>
  </si>
  <si>
    <t>8　特別支援学校の状況</t>
    <rPh sb="2" eb="4">
      <t>トクベツ</t>
    </rPh>
    <rPh sb="4" eb="6">
      <t>シエン</t>
    </rPh>
    <rPh sb="6" eb="8">
      <t>ガッコウ</t>
    </rPh>
    <rPh sb="9" eb="11">
      <t>ジョウキョウ</t>
    </rPh>
    <phoneticPr fontId="23"/>
  </si>
  <si>
    <t>資料：茨城県立特別支援学校</t>
    <rPh sb="0" eb="2">
      <t>シリョウ</t>
    </rPh>
    <rPh sb="3" eb="7">
      <t>イバラキケンリツ</t>
    </rPh>
    <rPh sb="7" eb="9">
      <t>トクベツ</t>
    </rPh>
    <rPh sb="9" eb="11">
      <t>シエン</t>
    </rPh>
    <rPh sb="11" eb="13">
      <t>ガッコウ</t>
    </rPh>
    <phoneticPr fontId="23"/>
  </si>
  <si>
    <t>那珂市</t>
    <rPh sb="0" eb="3">
      <t>ナカシ</t>
    </rPh>
    <phoneticPr fontId="23"/>
  </si>
  <si>
    <t>常陸大宮市</t>
    <rPh sb="0" eb="2">
      <t>ヒタチ</t>
    </rPh>
    <rPh sb="2" eb="5">
      <t>オオミヤシ</t>
    </rPh>
    <phoneticPr fontId="23"/>
  </si>
  <si>
    <t>その他</t>
    <rPh sb="2" eb="3">
      <t>ホカ</t>
    </rPh>
    <phoneticPr fontId="23"/>
  </si>
  <si>
    <t>令和元年度</t>
    <rPh sb="0" eb="2">
      <t>レイワ</t>
    </rPh>
    <rPh sb="2" eb="4">
      <t>ガンネン</t>
    </rPh>
    <rPh sb="4" eb="5">
      <t>ド</t>
    </rPh>
    <phoneticPr fontId="23"/>
  </si>
  <si>
    <t>就労継続A型</t>
    <rPh sb="0" eb="2">
      <t>シュウロウ</t>
    </rPh>
    <rPh sb="2" eb="4">
      <t>ケイゾク</t>
    </rPh>
    <rPh sb="5" eb="6">
      <t>ガタ</t>
    </rPh>
    <phoneticPr fontId="23"/>
  </si>
  <si>
    <t>就労継続B型</t>
    <rPh sb="0" eb="2">
      <t>シュウロウ</t>
    </rPh>
    <rPh sb="2" eb="4">
      <t>ケイゾク</t>
    </rPh>
    <rPh sb="5" eb="6">
      <t>ガタ</t>
    </rPh>
    <phoneticPr fontId="23"/>
  </si>
  <si>
    <t>生活介護</t>
    <rPh sb="0" eb="2">
      <t>セイカツ</t>
    </rPh>
    <rPh sb="2" eb="4">
      <t>カイゴ</t>
    </rPh>
    <phoneticPr fontId="23"/>
  </si>
  <si>
    <t>自立訓練</t>
    <rPh sb="0" eb="2">
      <t>ジリツ</t>
    </rPh>
    <rPh sb="2" eb="4">
      <t>クンレン</t>
    </rPh>
    <phoneticPr fontId="23"/>
  </si>
  <si>
    <t>　　　　　年度
進路先</t>
    <rPh sb="5" eb="6">
      <t>ネン</t>
    </rPh>
    <rPh sb="6" eb="7">
      <t>ド</t>
    </rPh>
    <rPh sb="8" eb="10">
      <t>シンロ</t>
    </rPh>
    <rPh sb="10" eb="11">
      <t>サキ</t>
    </rPh>
    <phoneticPr fontId="23"/>
  </si>
  <si>
    <t>５　県内各市の中学校卒業者の進路状況</t>
    <rPh sb="2" eb="3">
      <t>ケン</t>
    </rPh>
    <rPh sb="3" eb="4">
      <t>ナイ</t>
    </rPh>
    <rPh sb="4" eb="5">
      <t>カク</t>
    </rPh>
    <rPh sb="5" eb="6">
      <t>シ</t>
    </rPh>
    <rPh sb="7" eb="10">
      <t>チュウガッコウ</t>
    </rPh>
    <rPh sb="10" eb="13">
      <t>ソツギョウシャ</t>
    </rPh>
    <rPh sb="14" eb="16">
      <t>シンロ</t>
    </rPh>
    <rPh sb="16" eb="18">
      <t>ジョウキョウ</t>
    </rPh>
    <phoneticPr fontId="23"/>
  </si>
  <si>
    <t>児童・生徒数</t>
    <rPh sb="0" eb="2">
      <t>ジドウ</t>
    </rPh>
    <rPh sb="3" eb="5">
      <t>セイト</t>
    </rPh>
    <rPh sb="5" eb="6">
      <t>スウ</t>
    </rPh>
    <phoneticPr fontId="23"/>
  </si>
  <si>
    <t>９　生涯学習・文化施設利用者数（つづき）</t>
    <rPh sb="2" eb="4">
      <t>ショウガイ</t>
    </rPh>
    <rPh sb="4" eb="6">
      <t>ガクシュウ</t>
    </rPh>
    <rPh sb="7" eb="9">
      <t>ブンカ</t>
    </rPh>
    <rPh sb="9" eb="11">
      <t>シセツ</t>
    </rPh>
    <rPh sb="11" eb="13">
      <t>リヨウ</t>
    </rPh>
    <rPh sb="13" eb="14">
      <t>シャ</t>
    </rPh>
    <rPh sb="14" eb="15">
      <t>カズ</t>
    </rPh>
    <phoneticPr fontId="23"/>
  </si>
  <si>
    <t>(注）　中学校の生徒数は、附属中学校の生徒数を含む</t>
    <rPh sb="1" eb="2">
      <t>チュウ</t>
    </rPh>
    <rPh sb="4" eb="7">
      <t>チュウガッコウ</t>
    </rPh>
    <rPh sb="8" eb="11">
      <t>セイトスウ</t>
    </rPh>
    <rPh sb="13" eb="18">
      <t>フゾクチュウガッコウ</t>
    </rPh>
    <rPh sb="19" eb="21">
      <t>セイト</t>
    </rPh>
    <rPh sb="21" eb="22">
      <t>スウ</t>
    </rPh>
    <rPh sb="23" eb="24">
      <t>フク</t>
    </rPh>
    <phoneticPr fontId="3"/>
  </si>
  <si>
    <t>10　地区公民館・地域コミュニティ施設利用者数</t>
    <rPh sb="3" eb="5">
      <t>チク</t>
    </rPh>
    <rPh sb="5" eb="8">
      <t>コウミンカン</t>
    </rPh>
    <rPh sb="9" eb="11">
      <t>チイキ</t>
    </rPh>
    <rPh sb="17" eb="19">
      <t>シセツ</t>
    </rPh>
    <rPh sb="19" eb="21">
      <t>リヨウ</t>
    </rPh>
    <rPh sb="21" eb="22">
      <t>シャ</t>
    </rPh>
    <rPh sb="22" eb="23">
      <t>スウ</t>
    </rPh>
    <phoneticPr fontId="23"/>
  </si>
  <si>
    <t>楽屋・野外ｽﾃｰｼﾞ</t>
    <rPh sb="0" eb="2">
      <t>ガクヤ</t>
    </rPh>
    <rPh sb="3" eb="5">
      <t>ヤガイ</t>
    </rPh>
    <phoneticPr fontId="23"/>
  </si>
  <si>
    <t>専修学校
（専門課程）
進学者数</t>
    <rPh sb="0" eb="2">
      <t>センシュウ</t>
    </rPh>
    <rPh sb="2" eb="4">
      <t>ガッコウ</t>
    </rPh>
    <rPh sb="6" eb="8">
      <t>センモン</t>
    </rPh>
    <rPh sb="8" eb="10">
      <t>カテイ</t>
    </rPh>
    <rPh sb="12" eb="15">
      <t>シンガクシャ</t>
    </rPh>
    <rPh sb="15" eb="16">
      <t>スウ</t>
    </rPh>
    <phoneticPr fontId="3"/>
  </si>
  <si>
    <t>7　県内各市の高等学校卒業者の進路状況</t>
    <rPh sb="2" eb="3">
      <t>ケン</t>
    </rPh>
    <rPh sb="3" eb="4">
      <t>ナイ</t>
    </rPh>
    <rPh sb="4" eb="5">
      <t>カク</t>
    </rPh>
    <rPh sb="5" eb="6">
      <t>シ</t>
    </rPh>
    <rPh sb="7" eb="9">
      <t>コウトウ</t>
    </rPh>
    <rPh sb="9" eb="11">
      <t>ガッコウ</t>
    </rPh>
    <rPh sb="11" eb="14">
      <t>ソツギョウシャ</t>
    </rPh>
    <rPh sb="15" eb="17">
      <t>シンロ</t>
    </rPh>
    <rPh sb="17" eb="19">
      <t>ジョウキョウ</t>
    </rPh>
    <phoneticPr fontId="23"/>
  </si>
  <si>
    <t>ひたちなか市</t>
    <rPh sb="0" eb="6">
      <t>ヒタチナカシ</t>
    </rPh>
    <phoneticPr fontId="3"/>
  </si>
  <si>
    <t>H21</t>
  </si>
  <si>
    <t>就職率
（％）</t>
    <rPh sb="0" eb="2">
      <t>シュウショク</t>
    </rPh>
    <rPh sb="2" eb="3">
      <t>リツ</t>
    </rPh>
    <phoneticPr fontId="23"/>
  </si>
  <si>
    <t>小里コミュニティ推進会
（里美支所内）</t>
    <rPh sb="0" eb="2">
      <t>オザト</t>
    </rPh>
    <rPh sb="8" eb="10">
      <t>スイシン</t>
    </rPh>
    <rPh sb="10" eb="11">
      <t>カイ</t>
    </rPh>
    <rPh sb="13" eb="15">
      <t>サトミ</t>
    </rPh>
    <rPh sb="15" eb="17">
      <t>シショ</t>
    </rPh>
    <rPh sb="17" eb="18">
      <t>ナイ</t>
    </rPh>
    <phoneticPr fontId="3"/>
  </si>
  <si>
    <t>地域コミュニティセンター</t>
    <rPh sb="0" eb="2">
      <t>チイキ</t>
    </rPh>
    <phoneticPr fontId="23"/>
  </si>
  <si>
    <t>〇特別支援学校の現況</t>
    <rPh sb="1" eb="3">
      <t>トクベツ</t>
    </rPh>
    <rPh sb="3" eb="5">
      <t>シエン</t>
    </rPh>
    <rPh sb="5" eb="7">
      <t>ガッコウ</t>
    </rPh>
    <rPh sb="8" eb="10">
      <t>ゲンキョウ</t>
    </rPh>
    <phoneticPr fontId="23"/>
  </si>
  <si>
    <t>体育館フロアー</t>
    <rPh sb="0" eb="3">
      <t>タイイクカン</t>
    </rPh>
    <phoneticPr fontId="23"/>
  </si>
  <si>
    <t>松平運動公園</t>
    <rPh sb="0" eb="1">
      <t>マツ</t>
    </rPh>
    <rPh sb="1" eb="2">
      <t>タイラ</t>
    </rPh>
    <rPh sb="2" eb="4">
      <t>ウンドウ</t>
    </rPh>
    <rPh sb="4" eb="6">
      <t>コウエン</t>
    </rPh>
    <phoneticPr fontId="3"/>
  </si>
  <si>
    <t>卓球室</t>
    <rPh sb="0" eb="2">
      <t>タッキュウ</t>
    </rPh>
    <rPh sb="2" eb="3">
      <t>シツ</t>
    </rPh>
    <phoneticPr fontId="23"/>
  </si>
  <si>
    <t>○白羽スポーツ広場・春友テニスコート</t>
    <rPh sb="1" eb="3">
      <t>シラハ</t>
    </rPh>
    <rPh sb="7" eb="9">
      <t>ヒロバ</t>
    </rPh>
    <rPh sb="10" eb="12">
      <t>ハルトモ</t>
    </rPh>
    <phoneticPr fontId="3"/>
  </si>
  <si>
    <t>○水府海洋センター</t>
    <rPh sb="1" eb="3">
      <t>スイフ</t>
    </rPh>
    <rPh sb="3" eb="5">
      <t>カイヨウ</t>
    </rPh>
    <phoneticPr fontId="3"/>
  </si>
  <si>
    <t>○温水プール</t>
    <rPh sb="1" eb="3">
      <t>オンスイ</t>
    </rPh>
    <phoneticPr fontId="3"/>
  </si>
  <si>
    <t>テニスコート</t>
  </si>
  <si>
    <t>町田運動広場</t>
    <rPh sb="0" eb="1">
      <t>マチ</t>
    </rPh>
    <rPh sb="1" eb="2">
      <t>デン</t>
    </rPh>
    <rPh sb="2" eb="4">
      <t>ウンドウ</t>
    </rPh>
    <rPh sb="4" eb="6">
      <t>ヒロバ</t>
    </rPh>
    <phoneticPr fontId="3"/>
  </si>
  <si>
    <t>〇登録文化財</t>
    <rPh sb="1" eb="3">
      <t>トウロク</t>
    </rPh>
    <rPh sb="3" eb="6">
      <t>ブンカザイ</t>
    </rPh>
    <phoneticPr fontId="3"/>
  </si>
  <si>
    <t>記念物</t>
    <rPh sb="0" eb="1">
      <t>キ</t>
    </rPh>
    <rPh sb="1" eb="2">
      <t>ネン</t>
    </rPh>
    <rPh sb="2" eb="3">
      <t>ブツ</t>
    </rPh>
    <phoneticPr fontId="3"/>
  </si>
  <si>
    <t>種類</t>
  </si>
  <si>
    <t>公　民　館</t>
    <rPh sb="0" eb="1">
      <t>コウ</t>
    </rPh>
    <rPh sb="2" eb="3">
      <t>ミン</t>
    </rPh>
    <rPh sb="4" eb="5">
      <t>カン</t>
    </rPh>
    <phoneticPr fontId="23"/>
  </si>
  <si>
    <t>幼稚園</t>
    <rPh sb="0" eb="3">
      <t>ヨウチエン</t>
    </rPh>
    <phoneticPr fontId="3"/>
  </si>
  <si>
    <t>利用回数</t>
    <rPh sb="0" eb="2">
      <t>リヨウ</t>
    </rPh>
    <rPh sb="2" eb="4">
      <t>カイスウ</t>
    </rPh>
    <phoneticPr fontId="23"/>
  </si>
  <si>
    <t>郡　　戸
（工芸センター楓内）</t>
    <rPh sb="0" eb="1">
      <t>グン</t>
    </rPh>
    <rPh sb="3" eb="4">
      <t>ト</t>
    </rPh>
    <rPh sb="6" eb="8">
      <t>コウゲイ</t>
    </rPh>
    <rPh sb="12" eb="13">
      <t>カエデ</t>
    </rPh>
    <rPh sb="13" eb="14">
      <t>ナイ</t>
    </rPh>
    <phoneticPr fontId="3"/>
  </si>
  <si>
    <t>金　　砂
（かなさ笑楽校内）</t>
    <rPh sb="0" eb="1">
      <t>カネ</t>
    </rPh>
    <rPh sb="3" eb="4">
      <t>スナ</t>
    </rPh>
    <rPh sb="9" eb="10">
      <t>ワラ</t>
    </rPh>
    <rPh sb="10" eb="11">
      <t>タノ</t>
    </rPh>
    <rPh sb="11" eb="12">
      <t>コウ</t>
    </rPh>
    <rPh sb="12" eb="13">
      <t>ナイ</t>
    </rPh>
    <phoneticPr fontId="3"/>
  </si>
  <si>
    <t>R5</t>
  </si>
  <si>
    <t>資料：市民協働推進課</t>
    <rPh sb="0" eb="2">
      <t>シリョウ</t>
    </rPh>
    <rPh sb="3" eb="5">
      <t>シミン</t>
    </rPh>
    <rPh sb="5" eb="7">
      <t>キョウドウ</t>
    </rPh>
    <rPh sb="7" eb="9">
      <t>スイシン</t>
    </rPh>
    <rPh sb="9" eb="10">
      <t>カ</t>
    </rPh>
    <phoneticPr fontId="23"/>
  </si>
  <si>
    <t>久米の郷住み良い
地域をつくる会</t>
    <rPh sb="0" eb="2">
      <t>クメ</t>
    </rPh>
    <rPh sb="3" eb="4">
      <t>ゴウ</t>
    </rPh>
    <rPh sb="4" eb="5">
      <t>ス</t>
    </rPh>
    <rPh sb="6" eb="7">
      <t>ヨ</t>
    </rPh>
    <rPh sb="9" eb="11">
      <t>チイキ</t>
    </rPh>
    <rPh sb="15" eb="16">
      <t>カイ</t>
    </rPh>
    <phoneticPr fontId="3"/>
  </si>
  <si>
    <t>合　　計</t>
    <rPh sb="0" eb="1">
      <t>ゴウ</t>
    </rPh>
    <rPh sb="3" eb="4">
      <t>ケイ</t>
    </rPh>
    <phoneticPr fontId="23"/>
  </si>
  <si>
    <t>コミュニティ金郷
(交流センターふじ内）</t>
    <rPh sb="6" eb="8">
      <t>カナゴウ</t>
    </rPh>
    <rPh sb="10" eb="12">
      <t>コウリュウ</t>
    </rPh>
    <rPh sb="18" eb="19">
      <t>ナイ</t>
    </rPh>
    <phoneticPr fontId="3"/>
  </si>
  <si>
    <t>山田コミュニティ</t>
    <rPh sb="0" eb="2">
      <t>ヤマダ</t>
    </rPh>
    <phoneticPr fontId="3"/>
  </si>
  <si>
    <t>染和田コミュニティ
（水府総合センター内）</t>
    <rPh sb="0" eb="1">
      <t>ソメ</t>
    </rPh>
    <rPh sb="1" eb="3">
      <t>ワダ</t>
    </rPh>
    <rPh sb="11" eb="13">
      <t>スイフ</t>
    </rPh>
    <rPh sb="13" eb="15">
      <t>ソウゴウ</t>
    </rPh>
    <rPh sb="19" eb="20">
      <t>ナイ</t>
    </rPh>
    <phoneticPr fontId="3"/>
  </si>
  <si>
    <t>天下野コミュニティ</t>
    <rPh sb="0" eb="3">
      <t>ケガノ</t>
    </rPh>
    <phoneticPr fontId="3"/>
  </si>
  <si>
    <t>高倉地域づくりの会</t>
    <rPh sb="0" eb="2">
      <t>タカクラ</t>
    </rPh>
    <rPh sb="2" eb="4">
      <t>チイキ</t>
    </rPh>
    <rPh sb="8" eb="9">
      <t>カイ</t>
    </rPh>
    <phoneticPr fontId="3"/>
  </si>
  <si>
    <t>各年5月1日現在（単位：人）</t>
    <rPh sb="0" eb="1">
      <t>カク</t>
    </rPh>
    <rPh sb="1" eb="2">
      <t>ネン</t>
    </rPh>
    <rPh sb="2" eb="4">
      <t>５ガツ</t>
    </rPh>
    <rPh sb="5" eb="6">
      <t>ヒ</t>
    </rPh>
    <rPh sb="6" eb="8">
      <t>ゲンザイ</t>
    </rPh>
    <rPh sb="9" eb="11">
      <t>タンイ</t>
    </rPh>
    <rPh sb="12" eb="13">
      <t>ヒト</t>
    </rPh>
    <phoneticPr fontId="23"/>
  </si>
  <si>
    <t>R2</t>
  </si>
  <si>
    <t>R3</t>
  </si>
  <si>
    <t>ﾘﾌﾚｯｼｭ
ルーム</t>
  </si>
  <si>
    <t>運動増進機器・
共用ホール</t>
    <rPh sb="0" eb="2">
      <t>ウンドウ</t>
    </rPh>
    <rPh sb="2" eb="4">
      <t>ゾウシン</t>
    </rPh>
    <rPh sb="4" eb="6">
      <t>キキ</t>
    </rPh>
    <rPh sb="8" eb="10">
      <t>キョウヨウ</t>
    </rPh>
    <phoneticPr fontId="3"/>
  </si>
  <si>
    <t>年　　　度</t>
  </si>
  <si>
    <t>H22</t>
  </si>
  <si>
    <t>ミーティング
ルーム</t>
  </si>
  <si>
    <t>○里美運動公園</t>
    <rPh sb="1" eb="3">
      <t>サトミ</t>
    </rPh>
    <rPh sb="3" eb="7">
      <t>ウンドウコウエン</t>
    </rPh>
    <phoneticPr fontId="3"/>
  </si>
  <si>
    <t>令和5年3月31日現在(単位：件）</t>
    <rPh sb="0" eb="2">
      <t>レイワ</t>
    </rPh>
    <rPh sb="3" eb="4">
      <t>ネン</t>
    </rPh>
    <rPh sb="5" eb="6">
      <t>ガツ</t>
    </rPh>
    <rPh sb="8" eb="11">
      <t>ニチゲンザイ</t>
    </rPh>
    <rPh sb="12" eb="14">
      <t>タンイ</t>
    </rPh>
    <rPh sb="15" eb="16">
      <t>ケン</t>
    </rPh>
    <phoneticPr fontId="3"/>
  </si>
  <si>
    <t>H24</t>
  </si>
  <si>
    <t>H29</t>
  </si>
  <si>
    <t>R元</t>
    <rPh sb="1" eb="2">
      <t>モト</t>
    </rPh>
    <phoneticPr fontId="3"/>
  </si>
  <si>
    <t>増　　減　　数</t>
    <rPh sb="0" eb="1">
      <t>ゾウ</t>
    </rPh>
    <rPh sb="3" eb="4">
      <t>ゲン</t>
    </rPh>
    <rPh sb="6" eb="7">
      <t>スウ</t>
    </rPh>
    <phoneticPr fontId="3"/>
  </si>
  <si>
    <t>峰山
(旧佐竹)</t>
    <rPh sb="0" eb="2">
      <t>ミネヤマ</t>
    </rPh>
    <rPh sb="4" eb="5">
      <t>キュウ</t>
    </rPh>
    <rPh sb="5" eb="7">
      <t>サタケ</t>
    </rPh>
    <phoneticPr fontId="3"/>
  </si>
  <si>
    <t>金砂郷
(旧久米)</t>
    <rPh sb="0" eb="3">
      <t>カナサゴウ</t>
    </rPh>
    <rPh sb="5" eb="6">
      <t>キュウ</t>
    </rPh>
    <rPh sb="6" eb="8">
      <t>クメ</t>
    </rPh>
    <phoneticPr fontId="3"/>
  </si>
  <si>
    <t>増減数</t>
    <rPh sb="0" eb="2">
      <t>ゾウゲン</t>
    </rPh>
    <rPh sb="2" eb="3">
      <t>スウ</t>
    </rPh>
    <phoneticPr fontId="3"/>
  </si>
  <si>
    <t>○郷土文化保存伝習施設「こしらえ館」</t>
    <rPh sb="1" eb="3">
      <t>キョウド</t>
    </rPh>
    <rPh sb="3" eb="5">
      <t>ブンカ</t>
    </rPh>
    <rPh sb="5" eb="7">
      <t>ホゾン</t>
    </rPh>
    <rPh sb="7" eb="9">
      <t>デンシュウ</t>
    </rPh>
    <rPh sb="9" eb="11">
      <t>シセツ</t>
    </rPh>
    <rPh sb="16" eb="17">
      <t>カン</t>
    </rPh>
    <phoneticPr fontId="3"/>
  </si>
  <si>
    <t>令和5年度</t>
    <rPh sb="0" eb="2">
      <t>レイワ</t>
    </rPh>
    <rPh sb="3" eb="5">
      <t>ネンド</t>
    </rPh>
    <phoneticPr fontId="23"/>
  </si>
  <si>
    <t>増　減　数</t>
    <rPh sb="0" eb="1">
      <t>ゾウ</t>
    </rPh>
    <rPh sb="2" eb="3">
      <t>ゲン</t>
    </rPh>
    <rPh sb="4" eb="5">
      <t>スウ</t>
    </rPh>
    <phoneticPr fontId="3"/>
  </si>
  <si>
    <t>R6</t>
  </si>
  <si>
    <t>令和6年5月1日現在（単位：クラス・人）</t>
    <rPh sb="0" eb="1">
      <t>レイ</t>
    </rPh>
    <rPh sb="1" eb="2">
      <t>ワ</t>
    </rPh>
    <rPh sb="3" eb="4">
      <t>ネン</t>
    </rPh>
    <rPh sb="4" eb="6">
      <t>５ガツ</t>
    </rPh>
    <rPh sb="7" eb="8">
      <t>ヒ</t>
    </rPh>
    <rPh sb="8" eb="10">
      <t>ゲンザイ</t>
    </rPh>
    <rPh sb="11" eb="13">
      <t>タンイ</t>
    </rPh>
    <rPh sb="18" eb="19">
      <t>ニン</t>
    </rPh>
    <phoneticPr fontId="23"/>
  </si>
  <si>
    <t>令和6年3月卒業（単位：人）</t>
    <rPh sb="0" eb="2">
      <t>レイワ</t>
    </rPh>
    <rPh sb="3" eb="4">
      <t>ネン</t>
    </rPh>
    <rPh sb="4" eb="6">
      <t>３ガツ</t>
    </rPh>
    <rPh sb="6" eb="8">
      <t>ソツギョウ</t>
    </rPh>
    <rPh sb="9" eb="11">
      <t>タンイ</t>
    </rPh>
    <rPh sb="12" eb="13">
      <t>ニン</t>
    </rPh>
    <phoneticPr fontId="23"/>
  </si>
  <si>
    <t>令和6年5月1日現在</t>
    <rPh sb="0" eb="2">
      <t>レイワ</t>
    </rPh>
    <rPh sb="3" eb="4">
      <t>ネン</t>
    </rPh>
    <rPh sb="5" eb="6">
      <t>ガツ</t>
    </rPh>
    <rPh sb="7" eb="8">
      <t>ニチ</t>
    </rPh>
    <rPh sb="8" eb="10">
      <t>ゲンザイ</t>
    </rPh>
    <phoneticPr fontId="23"/>
  </si>
  <si>
    <t>-</t>
    <phoneticPr fontId="23"/>
  </si>
  <si>
    <t>郡戸</t>
    <rPh sb="0" eb="1">
      <t>グン</t>
    </rPh>
    <rPh sb="1" eb="2">
      <t>ド</t>
    </rPh>
    <phoneticPr fontId="3"/>
  </si>
  <si>
    <t>-</t>
    <phoneticPr fontId="3"/>
  </si>
  <si>
    <t>令和　 元　 年度</t>
    <rPh sb="0" eb="2">
      <t>レイワ</t>
    </rPh>
    <rPh sb="4" eb="5">
      <t>ゲン</t>
    </rPh>
    <rPh sb="8" eb="9">
      <t>ド</t>
    </rPh>
    <phoneticPr fontId="3"/>
  </si>
  <si>
    <t>　　　　令和5年度  (単位：冊）</t>
    <rPh sb="4" eb="6">
      <t>レイワ</t>
    </rPh>
    <rPh sb="8" eb="9">
      <t>ド</t>
    </rPh>
    <rPh sb="12" eb="14">
      <t>タンイ</t>
    </rPh>
    <rPh sb="15" eb="16">
      <t>サツ</t>
    </rPh>
    <phoneticPr fontId="3"/>
  </si>
  <si>
    <t>令和5年度  （単位：点）</t>
    <rPh sb="0" eb="2">
      <t>レイワ</t>
    </rPh>
    <rPh sb="3" eb="5">
      <t>ネンド</t>
    </rPh>
    <rPh sb="8" eb="10">
      <t>タンイ</t>
    </rPh>
    <rPh sb="11" eb="12">
      <t>テン</t>
    </rPh>
    <phoneticPr fontId="3"/>
  </si>
  <si>
    <t>（注）「就職者」とは、卒業生のうち「自営業主等」及び「無期雇用労働者」、「進学者のうち就職している者」、「有期雇用労
　　　働者のうち雇用期間か一年以上かつフルタイム勤務相当の者」をいう</t>
    <rPh sb="4" eb="7">
      <t>シュウ</t>
    </rPh>
    <rPh sb="11" eb="14">
      <t>ソツギョウセイ</t>
    </rPh>
    <rPh sb="18" eb="23">
      <t>ジエイギ</t>
    </rPh>
    <rPh sb="24" eb="25">
      <t>オヨ</t>
    </rPh>
    <rPh sb="27" eb="31">
      <t>ムキコヨ</t>
    </rPh>
    <rPh sb="31" eb="34">
      <t>ロウドウシャ</t>
    </rPh>
    <rPh sb="37" eb="40">
      <t>シンガクシャ</t>
    </rPh>
    <rPh sb="43" eb="45">
      <t>シュウ</t>
    </rPh>
    <rPh sb="49" eb="50">
      <t>モノ</t>
    </rPh>
    <rPh sb="53" eb="57">
      <t>ユウキコヨウ</t>
    </rPh>
    <rPh sb="57" eb="58">
      <t>ロウ</t>
    </rPh>
    <rPh sb="62" eb="63">
      <t>ツトム</t>
    </rPh>
    <rPh sb="63" eb="64">
      <t>モノ</t>
    </rPh>
    <rPh sb="67" eb="71">
      <t>コヨウキ</t>
    </rPh>
    <rPh sb="72" eb="76">
      <t>イチネンイジョウ</t>
    </rPh>
    <rPh sb="83" eb="87">
      <t>キンムソ</t>
    </rPh>
    <rPh sb="88" eb="89">
      <t>モ</t>
    </rPh>
    <phoneticPr fontId="3"/>
  </si>
  <si>
    <t>（注）「太田第一」の進路状況は、全日制のみの数値</t>
    <rPh sb="1" eb="2">
      <t>チュウ</t>
    </rPh>
    <rPh sb="4" eb="8">
      <t>オオタダ</t>
    </rPh>
    <rPh sb="10" eb="14">
      <t>シンロジ</t>
    </rPh>
    <rPh sb="16" eb="19">
      <t>ゼンニチセイ</t>
    </rPh>
    <rPh sb="22" eb="24">
      <t>スウチ</t>
    </rPh>
    <phoneticPr fontId="3"/>
  </si>
  <si>
    <t>（注）「卒業者数」とは、全日制及び定時制の卒業者数</t>
    <rPh sb="1" eb="2">
      <t>チュウ</t>
    </rPh>
    <rPh sb="4" eb="7">
      <t>ソツギョウシャ</t>
    </rPh>
    <rPh sb="7" eb="8">
      <t>スウ</t>
    </rPh>
    <rPh sb="12" eb="15">
      <t>ゼンニチセイ</t>
    </rPh>
    <rPh sb="15" eb="16">
      <t>オヨ</t>
    </rPh>
    <rPh sb="17" eb="20">
      <t>テイジセイ</t>
    </rPh>
    <rPh sb="21" eb="24">
      <t>ソツギョウシャ</t>
    </rPh>
    <rPh sb="24" eb="25">
      <t>スウ</t>
    </rPh>
    <phoneticPr fontId="3"/>
  </si>
  <si>
    <t>（注）一部のコミュニティは、単独の施設ではないため、利用者数はその属する施設の使用実績に含む</t>
    <rPh sb="1" eb="2">
      <t>チュウ</t>
    </rPh>
    <rPh sb="3" eb="5">
      <t>イチブ</t>
    </rPh>
    <rPh sb="14" eb="16">
      <t>タンドク</t>
    </rPh>
    <rPh sb="17" eb="19">
      <t>シセツ</t>
    </rPh>
    <rPh sb="26" eb="28">
      <t>リヨウ</t>
    </rPh>
    <rPh sb="28" eb="29">
      <t>シャ</t>
    </rPh>
    <rPh sb="29" eb="30">
      <t>スウ</t>
    </rPh>
    <rPh sb="33" eb="34">
      <t>ゾク</t>
    </rPh>
    <rPh sb="36" eb="38">
      <t>シセツ</t>
    </rPh>
    <rPh sb="39" eb="41">
      <t>シヨウ</t>
    </rPh>
    <rPh sb="41" eb="43">
      <t>ジッセキ</t>
    </rPh>
    <rPh sb="44" eb="45">
      <t>フク</t>
    </rPh>
    <phoneticPr fontId="3"/>
  </si>
  <si>
    <t>視聴覚</t>
    <rPh sb="0" eb="3">
      <t>シチョウカク</t>
    </rPh>
    <phoneticPr fontId="23"/>
  </si>
  <si>
    <t>令和5年3月卒業(単位：人）</t>
    <rPh sb="0" eb="2">
      <t>レイワ</t>
    </rPh>
    <rPh sb="3" eb="4">
      <t>ネン</t>
    </rPh>
    <rPh sb="6" eb="8">
      <t>ソツギョウ</t>
    </rPh>
    <rPh sb="9" eb="11">
      <t>タンイ</t>
    </rPh>
    <rPh sb="12" eb="13">
      <t>ニン</t>
    </rPh>
    <phoneticPr fontId="23"/>
  </si>
  <si>
    <t>令和5年3月卒業（単位：人）</t>
    <rPh sb="0" eb="2">
      <t>レイワ</t>
    </rPh>
    <rPh sb="3" eb="4">
      <t>ネン</t>
    </rPh>
    <rPh sb="6" eb="8">
      <t>ソツギョウ</t>
    </rPh>
    <rPh sb="9" eb="11">
      <t>タンイ</t>
    </rPh>
    <rPh sb="12" eb="13">
      <t>ニン</t>
    </rPh>
    <phoneticPr fontId="23"/>
  </si>
  <si>
    <t>（注）一部の公民館は、単独の施設ではないため、利用者数はその属する施設の使用実績に含む</t>
    <rPh sb="1" eb="2">
      <t>チュウ</t>
    </rPh>
    <rPh sb="3" eb="5">
      <t>イチブ</t>
    </rPh>
    <rPh sb="6" eb="9">
      <t>コウミンカン</t>
    </rPh>
    <rPh sb="11" eb="13">
      <t>タンドク</t>
    </rPh>
    <rPh sb="14" eb="16">
      <t>シセツ</t>
    </rPh>
    <rPh sb="23" eb="25">
      <t>リヨウ</t>
    </rPh>
    <rPh sb="25" eb="26">
      <t>シャ</t>
    </rPh>
    <rPh sb="26" eb="27">
      <t>スウ</t>
    </rPh>
    <rPh sb="30" eb="31">
      <t>ゾク</t>
    </rPh>
    <rPh sb="33" eb="35">
      <t>シセツ</t>
    </rPh>
    <rPh sb="36" eb="38">
      <t>シヨウ</t>
    </rPh>
    <rPh sb="38" eb="40">
      <t>ジッセキ</t>
    </rPh>
    <rPh sb="41" eb="42">
      <t>フク</t>
    </rPh>
    <phoneticPr fontId="3"/>
  </si>
  <si>
    <t>（注）</t>
    <rPh sb="1" eb="2">
      <t>チュウ</t>
    </rPh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</si>
</sst>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 * #,##0.00_ ;_ * \-#,##0.00_ ;_ * &quot;-&quot;??_ ;_ @_ "/>
    <numFmt numFmtId="176" formatCode="#,##0;&quot;△ &quot;#,##0"/>
    <numFmt numFmtId="177" formatCode="#,##0_ "/>
    <numFmt numFmtId="178" formatCode="* #,##0;[Red]* \-#,##0;* &quot;-&quot;;@"/>
    <numFmt numFmtId="179" formatCode="#,##0;[Red]\-#,##0;&quot;-&quot;"/>
    <numFmt numFmtId="180" formatCode="0.0_ "/>
    <numFmt numFmtId="181" formatCode="0.0_);[Red]\(0.0\)"/>
    <numFmt numFmtId="182" formatCode="0;&quot;△ &quot;0"/>
    <numFmt numFmtId="183" formatCode="#,##0_);[Red]\(#,##0\)"/>
    <numFmt numFmtId="184" formatCode="0_);[Red]\(0\)"/>
  </numFmts>
  <fonts count="33">
    <font>
      <sz val="11"/>
      <color theme="1"/>
      <name val="ＭＳ Ｐゴシック"/>
      <family val="3"/>
      <scheme val="minor"/>
    </font>
    <font>
      <sz val="11"/>
      <name val="ＭＳ Ｐゴシック"/>
      <family val="3"/>
    </font>
    <font>
      <sz val="11"/>
      <color theme="1"/>
      <name val="ＭＳ Ｐゴシック"/>
      <family val="3"/>
      <scheme val="minor"/>
    </font>
    <font>
      <sz val="6"/>
      <name val="ＭＳ Ｐゴシック"/>
      <family val="3"/>
    </font>
    <font>
      <b/>
      <i/>
      <sz val="16"/>
      <name val="ＭＳ Ｐゴシック"/>
      <family val="3"/>
    </font>
    <font>
      <sz val="11"/>
      <name val="ＭＳ Ｐ明朝"/>
      <family val="1"/>
    </font>
    <font>
      <sz val="12"/>
      <name val="ＭＳ Ｐ明朝"/>
      <family val="1"/>
    </font>
    <font>
      <sz val="28"/>
      <name val="ＭＳ Ｐ明朝"/>
      <family val="1"/>
    </font>
    <font>
      <b/>
      <i/>
      <sz val="16"/>
      <name val="HG丸ｺﾞｼｯｸM-PRO"/>
      <family val="3"/>
    </font>
    <font>
      <sz val="24"/>
      <name val="ＭＳ Ｐ明朝"/>
      <family val="1"/>
    </font>
    <font>
      <b/>
      <i/>
      <sz val="12"/>
      <name val="ＭＳ Ｐ明朝"/>
      <family val="1"/>
    </font>
    <font>
      <sz val="36"/>
      <name val="HG丸ｺﾞｼｯｸM-PRO"/>
      <family val="3"/>
    </font>
    <font>
      <sz val="10"/>
      <name val="UD デジタル 教科書体 NP-R"/>
      <family val="1"/>
    </font>
    <font>
      <sz val="10"/>
      <color theme="1"/>
      <name val="UD デジタル 教科書体 NP-R"/>
      <family val="1"/>
    </font>
    <font>
      <sz val="10"/>
      <color rgb="FFFF0000"/>
      <name val="UD デジタル 教科書体 NP-R"/>
      <family val="1"/>
    </font>
    <font>
      <sz val="10"/>
      <name val="UD デジタル 教科書体 NP-B"/>
      <family val="1"/>
    </font>
    <font>
      <sz val="12"/>
      <name val="UD デジタル 教科書体 NP-B"/>
      <family val="1"/>
    </font>
    <font>
      <sz val="10"/>
      <color theme="1"/>
      <name val="UD デジタル 教科書体 NP-B"/>
      <family val="1"/>
    </font>
    <font>
      <sz val="12"/>
      <color theme="1"/>
      <name val="UD デジタル 教科書体 NP-B"/>
      <family val="1"/>
    </font>
    <font>
      <sz val="11"/>
      <color theme="1"/>
      <name val="UD デジタル 教科書体 NP-R"/>
      <family val="1"/>
    </font>
    <font>
      <sz val="9"/>
      <color theme="1"/>
      <name val="UD デジタル 教科書体 NP-R"/>
      <family val="1"/>
    </font>
    <font>
      <sz val="12"/>
      <color theme="1"/>
      <name val="UD デジタル 教科書体 NP-R"/>
      <family val="1"/>
    </font>
    <font>
      <b/>
      <sz val="10"/>
      <color theme="1"/>
      <name val="UD デジタル 教科書体 NP-R"/>
      <family val="1"/>
    </font>
    <font>
      <sz val="6"/>
      <name val="ＭＳ Ｐ明朝"/>
      <family val="1"/>
    </font>
    <font>
      <sz val="11"/>
      <name val="UD デジタル 教科書体 NP-R"/>
      <family val="1"/>
    </font>
    <font>
      <sz val="12"/>
      <name val="UD デジタル 教科書体 NP-R"/>
      <family val="1"/>
    </font>
    <font>
      <sz val="10"/>
      <name val="UD デジタル 教科書体 NK-R"/>
      <family val="1"/>
    </font>
    <font>
      <sz val="10"/>
      <name val="ＭＳ Ｐ明朝"/>
      <family val="1"/>
    </font>
    <font>
      <sz val="9"/>
      <name val="UD デジタル 教科書体 NP-R"/>
      <family val="1"/>
    </font>
    <font>
      <sz val="11"/>
      <name val="UD デジタル 教科書体 NP-B"/>
      <family val="1"/>
    </font>
    <font>
      <sz val="8"/>
      <name val="UD デジタル 教科書体 NP-R"/>
      <family val="1"/>
    </font>
    <font>
      <b/>
      <sz val="12"/>
      <color indexed="81"/>
      <name val="MS P ゴシック"/>
      <family val="3"/>
      <charset val="128"/>
    </font>
    <font>
      <sz val="14"/>
      <name val="UD デジタル 教科書体 NP-R"/>
      <family val="1"/>
    </font>
  </fonts>
  <fills count="3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</fills>
  <borders count="66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/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 diagonalDown="1">
      <left/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hair">
        <color indexed="64"/>
      </left>
      <right/>
      <top/>
      <bottom/>
      <diagonal/>
    </border>
    <border>
      <left/>
      <right style="hair">
        <color indexed="64"/>
      </right>
      <top/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</borders>
  <cellStyleXfs count="8">
    <xf numFmtId="0" fontId="0" fillId="0" borderId="0">
      <alignment vertical="center"/>
    </xf>
    <xf numFmtId="9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0" fontId="1" fillId="0" borderId="0"/>
    <xf numFmtId="0" fontId="1" fillId="0" borderId="0">
      <alignment vertical="center"/>
    </xf>
    <xf numFmtId="38" fontId="2" fillId="0" borderId="0" applyFont="0" applyFill="0" applyBorder="0" applyAlignment="0" applyProtection="0">
      <alignment vertical="center"/>
    </xf>
  </cellStyleXfs>
  <cellXfs count="622">
    <xf numFmtId="0" fontId="0" fillId="0" borderId="0" xfId="0">
      <alignment vertical="center"/>
    </xf>
    <xf numFmtId="0" fontId="1" fillId="0" borderId="0" xfId="6">
      <alignment vertical="center"/>
    </xf>
    <xf numFmtId="0" fontId="4" fillId="0" borderId="0" xfId="6" applyFont="1">
      <alignment vertical="center"/>
    </xf>
    <xf numFmtId="0" fontId="5" fillId="0" borderId="0" xfId="6" applyFont="1">
      <alignment vertical="center"/>
    </xf>
    <xf numFmtId="0" fontId="6" fillId="0" borderId="0" xfId="6" applyFont="1" applyFill="1" applyAlignment="1">
      <alignment vertical="distributed"/>
    </xf>
    <xf numFmtId="0" fontId="7" fillId="0" borderId="0" xfId="6" applyFont="1" applyFill="1" applyBorder="1" applyAlignment="1">
      <alignment vertical="center"/>
    </xf>
    <xf numFmtId="0" fontId="1" fillId="0" borderId="0" xfId="6" applyFill="1" applyBorder="1">
      <alignment vertical="center"/>
    </xf>
    <xf numFmtId="0" fontId="4" fillId="0" borderId="0" xfId="6" applyFont="1" applyFill="1" applyBorder="1">
      <alignment vertical="center"/>
    </xf>
    <xf numFmtId="0" fontId="8" fillId="0" borderId="0" xfId="6" applyFont="1" applyFill="1" applyBorder="1" applyAlignment="1">
      <alignment horizontal="distributed" vertical="center"/>
    </xf>
    <xf numFmtId="0" fontId="5" fillId="0" borderId="0" xfId="6" applyFont="1" applyFill="1" applyBorder="1">
      <alignment vertical="center"/>
    </xf>
    <xf numFmtId="0" fontId="9" fillId="0" borderId="0" xfId="6" applyFont="1" applyFill="1" applyBorder="1">
      <alignment vertical="center"/>
    </xf>
    <xf numFmtId="0" fontId="10" fillId="0" borderId="0" xfId="6" applyFont="1" applyFill="1" applyBorder="1" applyAlignment="1">
      <alignment horizontal="distributed" vertical="distributed"/>
    </xf>
    <xf numFmtId="0" fontId="11" fillId="0" borderId="0" xfId="6" applyFont="1" applyFill="1" applyBorder="1" applyAlignment="1">
      <alignment vertical="center"/>
    </xf>
    <xf numFmtId="0" fontId="1" fillId="0" borderId="1" xfId="6" applyBorder="1">
      <alignment vertical="center"/>
    </xf>
    <xf numFmtId="0" fontId="11" fillId="0" borderId="0" xfId="6" applyFont="1" applyFill="1" applyAlignment="1">
      <alignment vertical="center"/>
    </xf>
    <xf numFmtId="0" fontId="12" fillId="0" borderId="0" xfId="0" applyFont="1" applyAlignment="1"/>
    <xf numFmtId="0" fontId="13" fillId="0" borderId="0" xfId="0" applyFont="1" applyAlignment="1"/>
    <xf numFmtId="0" fontId="15" fillId="0" borderId="0" xfId="0" applyFont="1" applyAlignment="1">
      <alignment vertical="center"/>
    </xf>
    <xf numFmtId="0" fontId="12" fillId="0" borderId="0" xfId="0" applyFont="1" applyFill="1" applyBorder="1" applyAlignment="1"/>
    <xf numFmtId="0" fontId="14" fillId="0" borderId="0" xfId="0" applyFont="1" applyFill="1" applyBorder="1" applyAlignment="1"/>
    <xf numFmtId="0" fontId="16" fillId="0" borderId="0" xfId="0" applyFont="1" applyFill="1" applyAlignment="1">
      <alignment vertical="center"/>
    </xf>
    <xf numFmtId="0" fontId="12" fillId="0" borderId="0" xfId="0" applyFont="1" applyFill="1" applyAlignment="1">
      <alignment horizontal="center" vertical="center"/>
    </xf>
    <xf numFmtId="0" fontId="12" fillId="0" borderId="6" xfId="0" applyFont="1" applyFill="1" applyBorder="1" applyAlignment="1">
      <alignment horizontal="center" vertical="center"/>
    </xf>
    <xf numFmtId="0" fontId="17" fillId="0" borderId="0" xfId="0" applyFont="1">
      <alignment vertical="center"/>
    </xf>
    <xf numFmtId="0" fontId="13" fillId="0" borderId="0" xfId="0" applyFont="1" applyBorder="1" applyAlignment="1"/>
    <xf numFmtId="0" fontId="17" fillId="0" borderId="0" xfId="0" applyFont="1" applyAlignment="1"/>
    <xf numFmtId="0" fontId="18" fillId="0" borderId="0" xfId="0" applyFont="1" applyFill="1" applyAlignment="1"/>
    <xf numFmtId="0" fontId="13" fillId="0" borderId="6" xfId="0" applyFont="1" applyFill="1" applyBorder="1" applyAlignment="1">
      <alignment horizontal="distributed" vertical="center" indent="1"/>
    </xf>
    <xf numFmtId="0" fontId="13" fillId="0" borderId="11" xfId="0" applyFont="1" applyFill="1" applyBorder="1" applyAlignment="1">
      <alignment horizontal="distributed" vertical="center" indent="2"/>
    </xf>
    <xf numFmtId="0" fontId="13" fillId="0" borderId="25" xfId="0" applyFont="1" applyFill="1" applyBorder="1" applyAlignment="1">
      <alignment horizontal="center" vertical="center"/>
    </xf>
    <xf numFmtId="0" fontId="13" fillId="0" borderId="0" xfId="0" applyFont="1" applyFill="1" applyAlignment="1">
      <alignment horizontal="right"/>
    </xf>
    <xf numFmtId="0" fontId="19" fillId="0" borderId="0" xfId="0" applyFont="1" applyFill="1" applyAlignment="1"/>
    <xf numFmtId="0" fontId="13" fillId="0" borderId="6" xfId="0" applyFont="1" applyFill="1" applyBorder="1" applyAlignment="1">
      <alignment horizontal="distributed" vertical="center" indent="2"/>
    </xf>
    <xf numFmtId="177" fontId="13" fillId="0" borderId="0" xfId="0" applyNumberFormat="1" applyFont="1" applyFill="1" applyBorder="1" applyAlignment="1"/>
    <xf numFmtId="0" fontId="13" fillId="0" borderId="0" xfId="0" applyFont="1" applyFill="1" applyAlignment="1">
      <alignment horizontal="center"/>
    </xf>
    <xf numFmtId="0" fontId="13" fillId="0" borderId="0" xfId="5" applyFont="1" applyFill="1"/>
    <xf numFmtId="0" fontId="17" fillId="0" borderId="0" xfId="5" applyFont="1" applyFill="1"/>
    <xf numFmtId="0" fontId="13" fillId="0" borderId="0" xfId="5" applyFont="1" applyFill="1" applyBorder="1"/>
    <xf numFmtId="0" fontId="18" fillId="0" borderId="0" xfId="5" applyFont="1" applyFill="1"/>
    <xf numFmtId="0" fontId="21" fillId="0" borderId="0" xfId="5" applyFont="1" applyFill="1"/>
    <xf numFmtId="0" fontId="13" fillId="0" borderId="10" xfId="5" applyFont="1" applyFill="1" applyBorder="1" applyAlignment="1">
      <alignment horizontal="distributed" vertical="center" indent="1"/>
    </xf>
    <xf numFmtId="0" fontId="13" fillId="0" borderId="32" xfId="0" applyFont="1" applyFill="1" applyBorder="1" applyAlignment="1">
      <alignment horizontal="distributed" vertical="center" indent="1"/>
    </xf>
    <xf numFmtId="0" fontId="22" fillId="0" borderId="6" xfId="5" applyFont="1" applyFill="1" applyBorder="1" applyAlignment="1">
      <alignment horizontal="distributed" vertical="center" indent="2"/>
    </xf>
    <xf numFmtId="0" fontId="13" fillId="0" borderId="0" xfId="5" applyFont="1" applyFill="1" applyBorder="1" applyAlignment="1">
      <alignment horizontal="right" vertical="center"/>
    </xf>
    <xf numFmtId="178" fontId="13" fillId="0" borderId="13" xfId="5" applyNumberFormat="1" applyFont="1" applyFill="1" applyBorder="1" applyAlignment="1" applyProtection="1">
      <alignment horizontal="right" vertical="center" indent="1"/>
    </xf>
    <xf numFmtId="178" fontId="13" fillId="0" borderId="33" xfId="5" applyNumberFormat="1" applyFont="1" applyFill="1" applyBorder="1" applyAlignment="1" applyProtection="1">
      <alignment horizontal="right" vertical="center" indent="1"/>
    </xf>
    <xf numFmtId="178" fontId="13" fillId="0" borderId="14" xfId="5" applyNumberFormat="1" applyFont="1" applyFill="1" applyBorder="1" applyAlignment="1">
      <alignment horizontal="right" vertical="center" indent="1"/>
    </xf>
    <xf numFmtId="178" fontId="22" fillId="0" borderId="14" xfId="5" applyNumberFormat="1" applyFont="1" applyFill="1" applyBorder="1" applyAlignment="1">
      <alignment horizontal="right" vertical="center" indent="1"/>
    </xf>
    <xf numFmtId="178" fontId="13" fillId="0" borderId="15" xfId="5" applyNumberFormat="1" applyFont="1" applyFill="1" applyBorder="1" applyAlignment="1">
      <alignment horizontal="right" vertical="center" indent="1"/>
    </xf>
    <xf numFmtId="179" fontId="13" fillId="0" borderId="36" xfId="5" applyNumberFormat="1" applyFont="1" applyFill="1" applyBorder="1" applyAlignment="1">
      <alignment horizontal="right" vertical="center" indent="1"/>
    </xf>
    <xf numFmtId="179" fontId="13" fillId="0" borderId="27" xfId="5" applyNumberFormat="1" applyFont="1" applyFill="1" applyBorder="1" applyAlignment="1">
      <alignment horizontal="right" vertical="center" indent="1"/>
    </xf>
    <xf numFmtId="179" fontId="13" fillId="0" borderId="0" xfId="5" applyNumberFormat="1" applyFont="1" applyFill="1" applyBorder="1" applyAlignment="1">
      <alignment horizontal="right" vertical="center" indent="1"/>
    </xf>
    <xf numFmtId="179" fontId="22" fillId="0" borderId="0" xfId="5" applyNumberFormat="1" applyFont="1" applyFill="1" applyBorder="1" applyAlignment="1">
      <alignment horizontal="right" vertical="center" indent="1"/>
    </xf>
    <xf numFmtId="179" fontId="13" fillId="0" borderId="23" xfId="5" applyNumberFormat="1" applyFont="1" applyFill="1" applyBorder="1" applyAlignment="1">
      <alignment horizontal="right" vertical="center" indent="1"/>
    </xf>
    <xf numFmtId="0" fontId="13" fillId="0" borderId="10" xfId="5" applyFont="1" applyFill="1" applyBorder="1"/>
    <xf numFmtId="0" fontId="13" fillId="0" borderId="37" xfId="5" applyFont="1" applyFill="1" applyBorder="1" applyAlignment="1">
      <alignment horizontal="center" vertical="center" wrapText="1"/>
    </xf>
    <xf numFmtId="180" fontId="13" fillId="0" borderId="10" xfId="1" applyNumberFormat="1" applyFont="1" applyFill="1" applyBorder="1" applyAlignment="1" applyProtection="1">
      <alignment horizontal="right" vertical="center" indent="1"/>
    </xf>
    <xf numFmtId="180" fontId="13" fillId="0" borderId="32" xfId="1" applyNumberFormat="1" applyFont="1" applyFill="1" applyBorder="1" applyAlignment="1" applyProtection="1">
      <alignment horizontal="right" vertical="center" indent="1"/>
    </xf>
    <xf numFmtId="180" fontId="13" fillId="0" borderId="6" xfId="1" applyNumberFormat="1" applyFont="1" applyFill="1" applyBorder="1" applyAlignment="1" applyProtection="1">
      <alignment horizontal="right" vertical="center" indent="1"/>
    </xf>
    <xf numFmtId="180" fontId="22" fillId="0" borderId="6" xfId="1" applyNumberFormat="1" applyFont="1" applyFill="1" applyBorder="1" applyAlignment="1" applyProtection="1">
      <alignment horizontal="right" vertical="center" indent="1"/>
    </xf>
    <xf numFmtId="180" fontId="13" fillId="0" borderId="11" xfId="1" applyNumberFormat="1" applyFont="1" applyFill="1" applyBorder="1" applyAlignment="1" applyProtection="1">
      <alignment horizontal="right" vertical="center" indent="1"/>
    </xf>
    <xf numFmtId="179" fontId="13" fillId="0" borderId="36" xfId="2" applyNumberFormat="1" applyFont="1" applyFill="1" applyBorder="1" applyAlignment="1" applyProtection="1">
      <alignment horizontal="right" vertical="center" indent="2"/>
    </xf>
    <xf numFmtId="179" fontId="13" fillId="0" borderId="27" xfId="5" applyNumberFormat="1" applyFont="1" applyFill="1" applyBorder="1" applyAlignment="1">
      <alignment horizontal="right" vertical="center" indent="2"/>
    </xf>
    <xf numFmtId="178" fontId="13" fillId="0" borderId="0" xfId="5" applyNumberFormat="1" applyFont="1" applyFill="1" applyBorder="1" applyAlignment="1">
      <alignment horizontal="right" vertical="center" indent="2"/>
    </xf>
    <xf numFmtId="0" fontId="13" fillId="0" borderId="0" xfId="5" applyFont="1" applyFill="1" applyBorder="1" applyAlignment="1">
      <alignment horizontal="right" vertical="center" indent="2"/>
    </xf>
    <xf numFmtId="0" fontId="13" fillId="0" borderId="23" xfId="5" applyFont="1" applyFill="1" applyBorder="1" applyAlignment="1">
      <alignment horizontal="right" vertical="center" indent="2"/>
    </xf>
    <xf numFmtId="0" fontId="13" fillId="0" borderId="0" xfId="2" applyNumberFormat="1" applyFont="1" applyFill="1" applyBorder="1" applyAlignment="1" applyProtection="1">
      <alignment horizontal="right" vertical="center" indent="2"/>
    </xf>
    <xf numFmtId="180" fontId="13" fillId="0" borderId="0" xfId="1" applyNumberFormat="1" applyFont="1" applyFill="1" applyBorder="1" applyAlignment="1" applyProtection="1">
      <alignment horizontal="right" vertical="center" indent="2"/>
    </xf>
    <xf numFmtId="0" fontId="13" fillId="0" borderId="23" xfId="5" applyFont="1" applyFill="1" applyBorder="1" applyAlignment="1">
      <alignment horizontal="right"/>
    </xf>
    <xf numFmtId="0" fontId="13" fillId="0" borderId="25" xfId="5" applyFont="1" applyFill="1" applyBorder="1" applyAlignment="1">
      <alignment horizontal="center" vertical="center" wrapText="1"/>
    </xf>
    <xf numFmtId="43" fontId="13" fillId="0" borderId="0" xfId="5" applyNumberFormat="1" applyFont="1" applyFill="1"/>
    <xf numFmtId="0" fontId="13" fillId="0" borderId="0" xfId="0" applyFont="1" applyFill="1" applyAlignment="1">
      <alignment vertical="center"/>
    </xf>
    <xf numFmtId="0" fontId="18" fillId="0" borderId="0" xfId="0" applyFont="1" applyFill="1" applyBorder="1" applyAlignment="1"/>
    <xf numFmtId="0" fontId="19" fillId="0" borderId="0" xfId="0" applyFont="1" applyFill="1" applyBorder="1" applyAlignment="1">
      <alignment vertical="center"/>
    </xf>
    <xf numFmtId="0" fontId="13" fillId="0" borderId="23" xfId="0" applyFont="1" applyFill="1" applyBorder="1" applyAlignment="1">
      <alignment horizontal="distributed" vertical="center"/>
    </xf>
    <xf numFmtId="0" fontId="13" fillId="0" borderId="36" xfId="0" applyFont="1" applyFill="1" applyBorder="1" applyAlignment="1">
      <alignment wrapText="1"/>
    </xf>
    <xf numFmtId="0" fontId="13" fillId="0" borderId="8" xfId="5" applyFont="1" applyFill="1" applyBorder="1" applyAlignment="1">
      <alignment horizontal="distributed" vertical="center" indent="1"/>
    </xf>
    <xf numFmtId="0" fontId="13" fillId="0" borderId="39" xfId="0" applyFont="1" applyFill="1" applyBorder="1" applyAlignment="1">
      <alignment horizontal="center" vertical="center"/>
    </xf>
    <xf numFmtId="0" fontId="13" fillId="0" borderId="40" xfId="0" applyFont="1" applyFill="1" applyBorder="1" applyAlignment="1">
      <alignment horizontal="center" vertical="center"/>
    </xf>
    <xf numFmtId="0" fontId="13" fillId="0" borderId="41" xfId="0" applyFont="1" applyFill="1" applyBorder="1" applyAlignment="1">
      <alignment horizontal="center" vertical="center"/>
    </xf>
    <xf numFmtId="0" fontId="21" fillId="0" borderId="0" xfId="5" applyFont="1" applyFill="1" applyAlignment="1">
      <alignment vertical="center"/>
    </xf>
    <xf numFmtId="0" fontId="13" fillId="0" borderId="5" xfId="5" applyFont="1" applyFill="1" applyBorder="1" applyAlignment="1">
      <alignment horizontal="center" vertical="center"/>
    </xf>
    <xf numFmtId="0" fontId="13" fillId="0" borderId="42" xfId="0" applyFont="1" applyFill="1" applyBorder="1" applyAlignment="1">
      <alignment horizontal="center" vertical="center"/>
    </xf>
    <xf numFmtId="0" fontId="13" fillId="0" borderId="43" xfId="5" applyFont="1" applyFill="1" applyBorder="1" applyAlignment="1">
      <alignment horizontal="center" vertical="center"/>
    </xf>
    <xf numFmtId="0" fontId="13" fillId="0" borderId="37" xfId="5" applyFont="1" applyFill="1" applyBorder="1" applyAlignment="1">
      <alignment horizontal="center" vertical="center"/>
    </xf>
    <xf numFmtId="182" fontId="13" fillId="0" borderId="13" xfId="0" applyNumberFormat="1" applyFont="1" applyFill="1" applyBorder="1" applyAlignment="1">
      <alignment horizontal="right" vertical="center" indent="2"/>
    </xf>
    <xf numFmtId="0" fontId="13" fillId="0" borderId="44" xfId="5" applyFont="1" applyFill="1" applyBorder="1" applyAlignment="1">
      <alignment horizontal="center" vertical="center"/>
    </xf>
    <xf numFmtId="176" fontId="13" fillId="0" borderId="10" xfId="5" applyNumberFormat="1" applyFont="1" applyFill="1" applyBorder="1" applyAlignment="1">
      <alignment horizontal="right" vertical="center" indent="2"/>
    </xf>
    <xf numFmtId="176" fontId="13" fillId="0" borderId="33" xfId="0" applyNumberFormat="1" applyFont="1" applyFill="1" applyBorder="1" applyAlignment="1">
      <alignment horizontal="right" vertical="center" indent="2"/>
    </xf>
    <xf numFmtId="176" fontId="13" fillId="0" borderId="15" xfId="0" applyNumberFormat="1" applyFont="1" applyFill="1" applyBorder="1" applyAlignment="1">
      <alignment horizontal="right" vertical="center" indent="2"/>
    </xf>
    <xf numFmtId="182" fontId="13" fillId="0" borderId="10" xfId="5" applyNumberFormat="1" applyFont="1" applyFill="1" applyBorder="1" applyAlignment="1">
      <alignment horizontal="right" vertical="center" indent="2"/>
    </xf>
    <xf numFmtId="0" fontId="13" fillId="0" borderId="8" xfId="5" applyFont="1" applyFill="1" applyBorder="1" applyAlignment="1">
      <alignment horizontal="center" vertical="center"/>
    </xf>
    <xf numFmtId="176" fontId="13" fillId="0" borderId="36" xfId="5" applyNumberFormat="1" applyFont="1" applyFill="1" applyBorder="1" applyAlignment="1">
      <alignment horizontal="right" vertical="center" indent="2"/>
    </xf>
    <xf numFmtId="176" fontId="13" fillId="0" borderId="27" xfId="5" applyNumberFormat="1" applyFont="1" applyFill="1" applyBorder="1" applyAlignment="1">
      <alignment horizontal="right" vertical="center" indent="2"/>
    </xf>
    <xf numFmtId="176" fontId="13" fillId="0" borderId="23" xfId="5" applyNumberFormat="1" applyFont="1" applyFill="1" applyBorder="1" applyAlignment="1">
      <alignment horizontal="right" vertical="center" indent="2"/>
    </xf>
    <xf numFmtId="0" fontId="13" fillId="0" borderId="45" xfId="0" applyFont="1" applyFill="1" applyBorder="1" applyAlignment="1">
      <alignment horizontal="center" vertical="center"/>
    </xf>
    <xf numFmtId="182" fontId="13" fillId="0" borderId="34" xfId="0" applyNumberFormat="1" applyFont="1" applyFill="1" applyBorder="1" applyAlignment="1">
      <alignment horizontal="right" vertical="center" indent="2"/>
    </xf>
    <xf numFmtId="0" fontId="13" fillId="0" borderId="9" xfId="5" applyFont="1" applyFill="1" applyBorder="1" applyAlignment="1">
      <alignment horizontal="center" vertical="center"/>
    </xf>
    <xf numFmtId="0" fontId="13" fillId="0" borderId="47" xfId="0" applyFont="1" applyFill="1" applyBorder="1" applyAlignment="1">
      <alignment horizontal="center" vertical="center"/>
    </xf>
    <xf numFmtId="182" fontId="13" fillId="0" borderId="48" xfId="0" applyNumberFormat="1" applyFont="1" applyFill="1" applyBorder="1" applyAlignment="1">
      <alignment horizontal="right" vertical="center" indent="2"/>
    </xf>
    <xf numFmtId="0" fontId="13" fillId="0" borderId="23" xfId="5" applyFont="1" applyFill="1" applyBorder="1" applyAlignment="1">
      <alignment horizontal="right" vertical="center"/>
    </xf>
    <xf numFmtId="182" fontId="13" fillId="0" borderId="36" xfId="5" applyNumberFormat="1" applyFont="1" applyFill="1" applyBorder="1" applyAlignment="1">
      <alignment horizontal="right" vertical="center" indent="2"/>
    </xf>
    <xf numFmtId="0" fontId="13" fillId="0" borderId="36" xfId="0" applyFont="1" applyFill="1" applyBorder="1" applyAlignment="1">
      <alignment horizontal="right"/>
    </xf>
    <xf numFmtId="0" fontId="19" fillId="0" borderId="0" xfId="5" applyFont="1" applyFill="1"/>
    <xf numFmtId="178" fontId="13" fillId="0" borderId="10" xfId="5" applyNumberFormat="1" applyFont="1" applyFill="1" applyBorder="1" applyAlignment="1" applyProtection="1">
      <alignment horizontal="right" vertical="center" indent="1"/>
    </xf>
    <xf numFmtId="178" fontId="13" fillId="0" borderId="32" xfId="5" applyNumberFormat="1" applyFont="1" applyFill="1" applyBorder="1" applyAlignment="1" applyProtection="1">
      <alignment horizontal="right" vertical="center" indent="1"/>
    </xf>
    <xf numFmtId="178" fontId="13" fillId="0" borderId="6" xfId="5" applyNumberFormat="1" applyFont="1" applyFill="1" applyBorder="1" applyAlignment="1">
      <alignment horizontal="right" vertical="center" indent="1"/>
    </xf>
    <xf numFmtId="178" fontId="13" fillId="0" borderId="11" xfId="5" applyNumberFormat="1" applyFont="1" applyFill="1" applyBorder="1" applyAlignment="1">
      <alignment horizontal="right" vertical="center" indent="1"/>
    </xf>
    <xf numFmtId="180" fontId="13" fillId="0" borderId="10" xfId="1" applyNumberFormat="1" applyFont="1" applyFill="1" applyBorder="1" applyAlignment="1" applyProtection="1">
      <alignment horizontal="right" vertical="center" indent="2"/>
    </xf>
    <xf numFmtId="180" fontId="13" fillId="0" borderId="32" xfId="1" applyNumberFormat="1" applyFont="1" applyFill="1" applyBorder="1" applyAlignment="1" applyProtection="1">
      <alignment horizontal="right" vertical="center" indent="2"/>
    </xf>
    <xf numFmtId="180" fontId="13" fillId="0" borderId="6" xfId="1" applyNumberFormat="1" applyFont="1" applyFill="1" applyBorder="1" applyAlignment="1" applyProtection="1">
      <alignment horizontal="right" vertical="center" indent="2"/>
    </xf>
    <xf numFmtId="180" fontId="13" fillId="0" borderId="11" xfId="1" applyNumberFormat="1" applyFont="1" applyFill="1" applyBorder="1" applyAlignment="1" applyProtection="1">
      <alignment horizontal="right" vertical="center" indent="2"/>
    </xf>
    <xf numFmtId="0" fontId="13" fillId="0" borderId="36" xfId="5" applyFont="1" applyFill="1" applyBorder="1"/>
    <xf numFmtId="180" fontId="13" fillId="0" borderId="36" xfId="1" applyNumberFormat="1" applyFont="1" applyFill="1" applyBorder="1" applyAlignment="1" applyProtection="1">
      <alignment horizontal="right" vertical="center" indent="2"/>
    </xf>
    <xf numFmtId="180" fontId="13" fillId="0" borderId="27" xfId="1" applyNumberFormat="1" applyFont="1" applyFill="1" applyBorder="1" applyAlignment="1" applyProtection="1">
      <alignment horizontal="right" vertical="center" indent="2"/>
    </xf>
    <xf numFmtId="180" fontId="13" fillId="0" borderId="23" xfId="1" applyNumberFormat="1" applyFont="1" applyFill="1" applyBorder="1" applyAlignment="1" applyProtection="1">
      <alignment horizontal="right" vertical="center" indent="2"/>
    </xf>
    <xf numFmtId="0" fontId="12" fillId="0" borderId="0" xfId="5" applyFont="1" applyFill="1"/>
    <xf numFmtId="0" fontId="24" fillId="0" borderId="0" xfId="5" applyFont="1" applyFill="1"/>
    <xf numFmtId="0" fontId="15" fillId="0" borderId="0" xfId="5" applyFont="1" applyFill="1"/>
    <xf numFmtId="0" fontId="12" fillId="0" borderId="0" xfId="5" applyFont="1" applyFill="1" applyBorder="1"/>
    <xf numFmtId="0" fontId="16" fillId="0" borderId="0" xfId="5" applyFont="1" applyFill="1" applyBorder="1" applyAlignment="1"/>
    <xf numFmtId="0" fontId="24" fillId="0" borderId="0" xfId="5" applyFont="1" applyFill="1" applyBorder="1" applyAlignment="1"/>
    <xf numFmtId="0" fontId="25" fillId="0" borderId="0" xfId="5" applyFont="1" applyFill="1" applyBorder="1" applyAlignment="1"/>
    <xf numFmtId="0" fontId="12" fillId="0" borderId="51" xfId="5" applyFont="1" applyFill="1" applyBorder="1" applyAlignment="1">
      <alignment vertical="center" wrapText="1"/>
    </xf>
    <xf numFmtId="0" fontId="12" fillId="0" borderId="53" xfId="5" applyFont="1" applyFill="1" applyBorder="1" applyAlignment="1">
      <alignment horizontal="center" vertical="center"/>
    </xf>
    <xf numFmtId="0" fontId="24" fillId="0" borderId="3" xfId="5" applyFont="1" applyFill="1" applyBorder="1" applyAlignment="1">
      <alignment horizontal="right" vertical="center" indent="2"/>
    </xf>
    <xf numFmtId="0" fontId="12" fillId="0" borderId="47" xfId="5" applyFont="1" applyFill="1" applyBorder="1" applyAlignment="1">
      <alignment horizontal="center" vertical="center"/>
    </xf>
    <xf numFmtId="0" fontId="12" fillId="0" borderId="0" xfId="5" applyFont="1" applyFill="1" applyBorder="1" applyAlignment="1">
      <alignment horizontal="right"/>
    </xf>
    <xf numFmtId="0" fontId="12" fillId="0" borderId="25" xfId="5" applyFont="1" applyFill="1" applyBorder="1" applyAlignment="1">
      <alignment horizontal="center" vertical="center"/>
    </xf>
    <xf numFmtId="0" fontId="26" fillId="0" borderId="0" xfId="5" applyFont="1" applyFill="1" applyAlignment="1">
      <alignment horizontal="right"/>
    </xf>
    <xf numFmtId="0" fontId="27" fillId="0" borderId="0" xfId="0" applyFont="1" applyAlignment="1">
      <alignment vertical="center"/>
    </xf>
    <xf numFmtId="38" fontId="12" fillId="0" borderId="0" xfId="2" applyFont="1" applyFill="1">
      <alignment vertical="center"/>
    </xf>
    <xf numFmtId="0" fontId="15" fillId="0" borderId="0" xfId="0" applyFont="1" applyFill="1" applyAlignment="1"/>
    <xf numFmtId="0" fontId="24" fillId="0" borderId="0" xfId="0" applyFont="1" applyFill="1" applyAlignment="1"/>
    <xf numFmtId="0" fontId="12" fillId="0" borderId="0" xfId="0" applyFont="1" applyFill="1" applyBorder="1" applyAlignment="1">
      <alignment vertical="center"/>
    </xf>
    <xf numFmtId="0" fontId="16" fillId="0" borderId="0" xfId="0" applyFont="1" applyFill="1" applyAlignment="1"/>
    <xf numFmtId="0" fontId="25" fillId="0" borderId="0" xfId="0" applyFont="1" applyFill="1" applyAlignment="1"/>
    <xf numFmtId="38" fontId="15" fillId="0" borderId="0" xfId="2" applyFont="1" applyFill="1">
      <alignment vertical="center"/>
    </xf>
    <xf numFmtId="38" fontId="24" fillId="0" borderId="23" xfId="2" applyFont="1" applyFill="1" applyBorder="1">
      <alignment vertical="center"/>
    </xf>
    <xf numFmtId="38" fontId="12" fillId="0" borderId="23" xfId="2" applyFont="1" applyFill="1" applyBorder="1">
      <alignment vertical="center"/>
    </xf>
    <xf numFmtId="38" fontId="12" fillId="0" borderId="6" xfId="2" applyFont="1" applyFill="1" applyBorder="1" applyAlignment="1">
      <alignment horizontal="right" vertical="center"/>
    </xf>
    <xf numFmtId="38" fontId="12" fillId="0" borderId="0" xfId="2" applyFont="1" applyFill="1" applyBorder="1" applyAlignment="1">
      <alignment vertical="center"/>
    </xf>
    <xf numFmtId="38" fontId="12" fillId="0" borderId="0" xfId="2" applyFont="1" applyFill="1" applyAlignment="1">
      <alignment vertical="center"/>
    </xf>
    <xf numFmtId="38" fontId="12" fillId="0" borderId="23" xfId="2" applyFont="1" applyFill="1" applyBorder="1" applyAlignment="1">
      <alignment vertical="center"/>
    </xf>
    <xf numFmtId="38" fontId="12" fillId="0" borderId="0" xfId="2" applyFont="1" applyFill="1" applyBorder="1">
      <alignment vertical="center"/>
    </xf>
    <xf numFmtId="38" fontId="12" fillId="0" borderId="23" xfId="2" applyFont="1" applyFill="1" applyBorder="1" applyAlignment="1">
      <alignment horizontal="right"/>
    </xf>
    <xf numFmtId="38" fontId="12" fillId="0" borderId="0" xfId="2" applyFont="1" applyFill="1" applyBorder="1" applyAlignment="1">
      <alignment horizontal="right"/>
    </xf>
    <xf numFmtId="0" fontId="12" fillId="0" borderId="0" xfId="0" applyFont="1" applyFill="1" applyAlignment="1">
      <alignment vertical="center"/>
    </xf>
    <xf numFmtId="0" fontId="14" fillId="0" borderId="0" xfId="0" applyFont="1" applyFill="1" applyBorder="1" applyAlignment="1">
      <alignment vertical="center"/>
    </xf>
    <xf numFmtId="0" fontId="12" fillId="0" borderId="0" xfId="0" applyFont="1" applyFill="1" applyBorder="1" applyAlignment="1">
      <alignment horizontal="right" vertical="center"/>
    </xf>
    <xf numFmtId="38" fontId="30" fillId="0" borderId="25" xfId="2" applyFont="1" applyFill="1" applyBorder="1" applyAlignment="1">
      <alignment vertical="center"/>
    </xf>
    <xf numFmtId="0" fontId="12" fillId="0" borderId="0" xfId="0" applyFont="1" applyFill="1" applyAlignment="1">
      <alignment horizontal="right" vertical="center"/>
    </xf>
    <xf numFmtId="176" fontId="12" fillId="0" borderId="0" xfId="2" applyNumberFormat="1" applyFont="1" applyFill="1" applyBorder="1" applyAlignment="1">
      <alignment vertical="center"/>
    </xf>
    <xf numFmtId="38" fontId="12" fillId="0" borderId="0" xfId="2" applyFont="1" applyFill="1" applyAlignment="1">
      <alignment horizontal="right" vertical="center"/>
    </xf>
    <xf numFmtId="0" fontId="12" fillId="0" borderId="0" xfId="6" applyFont="1" applyFill="1">
      <alignment vertical="center"/>
    </xf>
    <xf numFmtId="0" fontId="15" fillId="0" borderId="0" xfId="6" applyFont="1" applyFill="1">
      <alignment vertical="center"/>
    </xf>
    <xf numFmtId="0" fontId="16" fillId="0" borderId="0" xfId="6" applyFont="1" applyFill="1" applyAlignment="1">
      <alignment horizontal="left" vertical="center"/>
    </xf>
    <xf numFmtId="0" fontId="12" fillId="0" borderId="0" xfId="6" applyFont="1" applyFill="1" applyAlignment="1">
      <alignment horizontal="left" vertical="center"/>
    </xf>
    <xf numFmtId="38" fontId="12" fillId="0" borderId="8" xfId="3" applyFont="1" applyFill="1" applyBorder="1" applyAlignment="1">
      <alignment horizontal="center" vertical="center"/>
    </xf>
    <xf numFmtId="38" fontId="12" fillId="0" borderId="20" xfId="3" applyFont="1" applyFill="1" applyBorder="1" applyAlignment="1">
      <alignment horizontal="right" vertical="center" indent="4"/>
    </xf>
    <xf numFmtId="38" fontId="15" fillId="0" borderId="0" xfId="3" applyFont="1" applyFill="1" applyAlignment="1">
      <alignment horizontal="right" vertical="center"/>
    </xf>
    <xf numFmtId="38" fontId="12" fillId="0" borderId="9" xfId="3" applyFont="1" applyFill="1" applyBorder="1" applyAlignment="1">
      <alignment horizontal="center" vertical="center"/>
    </xf>
    <xf numFmtId="0" fontId="12" fillId="0" borderId="0" xfId="6" applyFont="1" applyFill="1" applyBorder="1">
      <alignment vertical="center"/>
    </xf>
    <xf numFmtId="0" fontId="12" fillId="0" borderId="0" xfId="6" applyFont="1" applyFill="1" applyAlignment="1">
      <alignment vertical="center" shrinkToFit="1"/>
    </xf>
    <xf numFmtId="38" fontId="16" fillId="0" borderId="0" xfId="2" applyFont="1" applyFill="1" applyBorder="1" applyAlignment="1"/>
    <xf numFmtId="0" fontId="12" fillId="0" borderId="23" xfId="0" applyFont="1" applyFill="1" applyBorder="1" applyAlignment="1">
      <alignment horizontal="left"/>
    </xf>
    <xf numFmtId="176" fontId="12" fillId="0" borderId="8" xfId="0" applyNumberFormat="1" applyFont="1" applyFill="1" applyBorder="1" applyAlignment="1">
      <alignment horizontal="center" vertical="center"/>
    </xf>
    <xf numFmtId="38" fontId="12" fillId="0" borderId="0" xfId="2" applyFont="1" applyFill="1" applyBorder="1" applyAlignment="1">
      <alignment horizontal="right" vertical="center" indent="1"/>
    </xf>
    <xf numFmtId="38" fontId="12" fillId="0" borderId="60" xfId="2" applyFont="1" applyFill="1" applyBorder="1" applyAlignment="1">
      <alignment horizontal="center" vertical="center"/>
    </xf>
    <xf numFmtId="176" fontId="12" fillId="0" borderId="0" xfId="0" applyNumberFormat="1" applyFont="1" applyFill="1" applyAlignment="1">
      <alignment horizontal="center" vertical="center"/>
    </xf>
    <xf numFmtId="38" fontId="12" fillId="0" borderId="60" xfId="2" applyFont="1" applyFill="1" applyBorder="1" applyAlignment="1">
      <alignment horizontal="right" vertical="center" indent="1"/>
    </xf>
    <xf numFmtId="38" fontId="12" fillId="0" borderId="37" xfId="2" applyFont="1" applyFill="1" applyBorder="1" applyAlignment="1">
      <alignment horizontal="center" vertical="center"/>
    </xf>
    <xf numFmtId="183" fontId="12" fillId="0" borderId="6" xfId="2" applyNumberFormat="1" applyFont="1" applyFill="1" applyBorder="1" applyAlignment="1">
      <alignment horizontal="right" vertical="center" indent="1"/>
    </xf>
    <xf numFmtId="38" fontId="12" fillId="0" borderId="45" xfId="2" applyFont="1" applyFill="1" applyBorder="1" applyAlignment="1">
      <alignment horizontal="center" vertical="center"/>
    </xf>
    <xf numFmtId="183" fontId="12" fillId="0" borderId="0" xfId="2" applyNumberFormat="1" applyFont="1" applyFill="1" applyBorder="1" applyAlignment="1">
      <alignment horizontal="right" vertical="center" indent="1"/>
    </xf>
    <xf numFmtId="0" fontId="14" fillId="0" borderId="0" xfId="6" applyFont="1" applyFill="1">
      <alignment vertical="center"/>
    </xf>
    <xf numFmtId="38" fontId="30" fillId="0" borderId="45" xfId="2" applyFont="1" applyFill="1" applyBorder="1" applyAlignment="1">
      <alignment horizontal="center" vertical="center"/>
    </xf>
    <xf numFmtId="38" fontId="12" fillId="0" borderId="0" xfId="2" applyFont="1" applyFill="1" applyAlignment="1">
      <alignment horizontal="right"/>
    </xf>
    <xf numFmtId="38" fontId="16" fillId="0" borderId="0" xfId="2" applyFont="1" applyFill="1">
      <alignment vertical="center"/>
    </xf>
    <xf numFmtId="38" fontId="16" fillId="0" borderId="0" xfId="2" applyFont="1" applyFill="1" applyAlignment="1"/>
    <xf numFmtId="38" fontId="12" fillId="0" borderId="0" xfId="2" applyFont="1" applyFill="1" applyBorder="1" applyAlignment="1"/>
    <xf numFmtId="38" fontId="16" fillId="0" borderId="0" xfId="2" applyFont="1" applyFill="1" applyBorder="1" applyAlignment="1">
      <alignment horizontal="right"/>
    </xf>
    <xf numFmtId="38" fontId="12" fillId="0" borderId="0" xfId="2" applyFont="1" applyFill="1" applyAlignment="1"/>
    <xf numFmtId="38" fontId="24" fillId="0" borderId="0" xfId="4" applyFont="1" applyFill="1">
      <alignment vertical="center"/>
    </xf>
    <xf numFmtId="38" fontId="19" fillId="0" borderId="0" xfId="4" applyFont="1" applyFill="1">
      <alignment vertical="center"/>
    </xf>
    <xf numFmtId="0" fontId="13" fillId="0" borderId="0" xfId="6" applyFont="1" applyFill="1">
      <alignment vertical="center"/>
    </xf>
    <xf numFmtId="38" fontId="17" fillId="0" borderId="0" xfId="2" applyFont="1" applyFill="1">
      <alignment vertical="center"/>
    </xf>
    <xf numFmtId="38" fontId="13" fillId="0" borderId="0" xfId="2" applyFont="1" applyFill="1" applyBorder="1">
      <alignment vertical="center"/>
    </xf>
    <xf numFmtId="38" fontId="13" fillId="0" borderId="20" xfId="2" applyFont="1" applyFill="1" applyBorder="1">
      <alignment vertical="center"/>
    </xf>
    <xf numFmtId="38" fontId="13" fillId="0" borderId="0" xfId="7" applyFont="1" applyFill="1" applyAlignment="1">
      <alignment horizontal="right" vertical="center"/>
    </xf>
    <xf numFmtId="38" fontId="13" fillId="0" borderId="23" xfId="2" applyFont="1" applyFill="1" applyBorder="1">
      <alignment vertical="center"/>
    </xf>
    <xf numFmtId="0" fontId="12" fillId="0" borderId="4" xfId="0" applyFont="1" applyFill="1" applyBorder="1" applyAlignment="1">
      <alignment horizontal="center" vertical="center"/>
    </xf>
    <xf numFmtId="0" fontId="12" fillId="0" borderId="8" xfId="0" applyFont="1" applyFill="1" applyBorder="1" applyAlignment="1">
      <alignment horizontal="center" vertical="center"/>
    </xf>
    <xf numFmtId="0" fontId="12" fillId="0" borderId="9" xfId="0" applyFont="1" applyFill="1" applyBorder="1" applyAlignment="1">
      <alignment horizontal="center" vertical="center"/>
    </xf>
    <xf numFmtId="0" fontId="12" fillId="0" borderId="0" xfId="0" applyFont="1" applyAlignment="1">
      <alignment horizontal="center" vertical="center"/>
    </xf>
    <xf numFmtId="38" fontId="12" fillId="0" borderId="0" xfId="2" applyFont="1" applyFill="1" applyBorder="1" applyAlignment="1">
      <alignment horizontal="right" vertical="center"/>
    </xf>
    <xf numFmtId="0" fontId="12" fillId="0" borderId="0" xfId="0" applyFont="1" applyAlignment="1">
      <alignment horizontal="right"/>
    </xf>
    <xf numFmtId="0" fontId="12" fillId="0" borderId="9" xfId="0" applyFont="1" applyBorder="1" applyAlignment="1">
      <alignment horizontal="center" vertical="center"/>
    </xf>
    <xf numFmtId="0" fontId="15" fillId="0" borderId="0" xfId="0" applyFont="1">
      <alignment vertical="center"/>
    </xf>
    <xf numFmtId="0" fontId="13" fillId="0" borderId="0" xfId="0" applyFont="1" applyAlignment="1">
      <alignment horizontal="right"/>
    </xf>
    <xf numFmtId="0" fontId="13" fillId="0" borderId="3" xfId="0" applyFont="1" applyBorder="1" applyAlignment="1">
      <alignment horizontal="center" vertical="center"/>
    </xf>
    <xf numFmtId="0" fontId="13" fillId="0" borderId="25" xfId="0" applyFont="1" applyBorder="1" applyAlignment="1">
      <alignment horizontal="center" vertical="center"/>
    </xf>
    <xf numFmtId="0" fontId="13" fillId="0" borderId="6" xfId="0" applyFont="1" applyBorder="1" applyAlignment="1">
      <alignment horizontal="distributed" vertical="center" indent="1"/>
    </xf>
    <xf numFmtId="0" fontId="13" fillId="0" borderId="12" xfId="0" applyFont="1" applyBorder="1" applyAlignment="1">
      <alignment horizontal="distributed" vertical="center" indent="2"/>
    </xf>
    <xf numFmtId="0" fontId="13" fillId="0" borderId="11" xfId="0" applyFont="1" applyBorder="1" applyAlignment="1">
      <alignment horizontal="distributed" vertical="center" indent="2"/>
    </xf>
    <xf numFmtId="38" fontId="12" fillId="0" borderId="13" xfId="2" applyFont="1" applyFill="1" applyBorder="1" applyAlignment="1">
      <alignment horizontal="right" vertical="center"/>
    </xf>
    <xf numFmtId="38" fontId="12" fillId="0" borderId="14" xfId="2" applyFont="1" applyFill="1" applyBorder="1" applyAlignment="1">
      <alignment horizontal="right" vertical="center"/>
    </xf>
    <xf numFmtId="38" fontId="12" fillId="0" borderId="1" xfId="2" applyFont="1" applyFill="1" applyBorder="1" applyAlignment="1">
      <alignment horizontal="right" vertical="center" indent="1"/>
    </xf>
    <xf numFmtId="176" fontId="12" fillId="0" borderId="25" xfId="2" applyNumberFormat="1" applyFont="1" applyFill="1" applyBorder="1" applyAlignment="1">
      <alignment horizontal="center" vertical="center"/>
    </xf>
    <xf numFmtId="0" fontId="22" fillId="2" borderId="6" xfId="5" applyFont="1" applyFill="1" applyBorder="1" applyAlignment="1">
      <alignment horizontal="distributed" vertical="center" indent="2"/>
    </xf>
    <xf numFmtId="178" fontId="22" fillId="2" borderId="6" xfId="5" applyNumberFormat="1" applyFont="1" applyFill="1" applyBorder="1" applyAlignment="1">
      <alignment horizontal="right" vertical="center" indent="1"/>
    </xf>
    <xf numFmtId="179" fontId="22" fillId="2" borderId="0" xfId="5" applyNumberFormat="1" applyFont="1" applyFill="1" applyBorder="1" applyAlignment="1">
      <alignment horizontal="right" vertical="center" indent="1"/>
    </xf>
    <xf numFmtId="180" fontId="13" fillId="2" borderId="6" xfId="1" applyNumberFormat="1" applyFont="1" applyFill="1" applyBorder="1" applyAlignment="1" applyProtection="1">
      <alignment horizontal="right" vertical="center" indent="2"/>
    </xf>
    <xf numFmtId="178" fontId="22" fillId="2" borderId="0" xfId="5" applyNumberFormat="1" applyFont="1" applyFill="1" applyBorder="1" applyAlignment="1">
      <alignment horizontal="right" vertical="center" indent="2"/>
    </xf>
    <xf numFmtId="180" fontId="22" fillId="2" borderId="6" xfId="1" applyNumberFormat="1" applyFont="1" applyFill="1" applyBorder="1" applyAlignment="1" applyProtection="1">
      <alignment horizontal="right" vertical="center" indent="2"/>
    </xf>
    <xf numFmtId="0" fontId="22" fillId="2" borderId="0" xfId="5" applyNumberFormat="1" applyFont="1" applyFill="1" applyBorder="1" applyAlignment="1">
      <alignment horizontal="right" vertical="center" indent="2"/>
    </xf>
    <xf numFmtId="181" fontId="22" fillId="2" borderId="0" xfId="5" applyNumberFormat="1" applyFont="1" applyFill="1" applyBorder="1" applyAlignment="1">
      <alignment horizontal="center" vertical="center"/>
    </xf>
    <xf numFmtId="176" fontId="12" fillId="0" borderId="3" xfId="2" applyNumberFormat="1" applyFont="1" applyFill="1" applyBorder="1" applyAlignment="1">
      <alignment horizontal="right" vertical="center"/>
    </xf>
    <xf numFmtId="0" fontId="12" fillId="0" borderId="11" xfId="5" applyFont="1" applyFill="1" applyBorder="1" applyAlignment="1">
      <alignment horizontal="center" vertical="center"/>
    </xf>
    <xf numFmtId="0" fontId="12" fillId="0" borderId="28" xfId="5" applyFont="1" applyFill="1" applyBorder="1" applyAlignment="1">
      <alignment horizontal="center" vertical="center"/>
    </xf>
    <xf numFmtId="0" fontId="12" fillId="0" borderId="7" xfId="0" applyFont="1" applyFill="1" applyBorder="1" applyAlignment="1">
      <alignment horizontal="center" vertical="center"/>
    </xf>
    <xf numFmtId="38" fontId="12" fillId="0" borderId="53" xfId="2" applyFont="1" applyFill="1" applyBorder="1" applyAlignment="1">
      <alignment horizontal="center" vertical="center"/>
    </xf>
    <xf numFmtId="38" fontId="12" fillId="0" borderId="47" xfId="2" applyFont="1" applyFill="1" applyBorder="1" applyAlignment="1">
      <alignment horizontal="center" vertical="center"/>
    </xf>
    <xf numFmtId="38" fontId="12" fillId="0" borderId="11" xfId="2" applyFont="1" applyFill="1" applyBorder="1" applyAlignment="1">
      <alignment horizontal="center" vertical="center"/>
    </xf>
    <xf numFmtId="0" fontId="12" fillId="0" borderId="0" xfId="0" applyFont="1" applyFill="1" applyBorder="1" applyAlignment="1">
      <alignment horizontal="center" vertical="center"/>
    </xf>
    <xf numFmtId="38" fontId="12" fillId="0" borderId="3" xfId="2" applyFont="1" applyFill="1" applyBorder="1" applyAlignment="1">
      <alignment horizontal="center" vertical="center"/>
    </xf>
    <xf numFmtId="38" fontId="12" fillId="0" borderId="25" xfId="2" applyFont="1" applyFill="1" applyBorder="1" applyAlignment="1">
      <alignment horizontal="center" vertical="center"/>
    </xf>
    <xf numFmtId="176" fontId="12" fillId="0" borderId="45" xfId="2" applyNumberFormat="1" applyFont="1" applyFill="1" applyBorder="1" applyAlignment="1">
      <alignment horizontal="center" vertical="center"/>
    </xf>
    <xf numFmtId="176" fontId="12" fillId="0" borderId="3" xfId="2" applyNumberFormat="1" applyFont="1" applyFill="1" applyBorder="1" applyAlignment="1">
      <alignment horizontal="center" vertical="center"/>
    </xf>
    <xf numFmtId="38" fontId="12" fillId="0" borderId="1" xfId="2" applyFont="1" applyFill="1" applyBorder="1" applyAlignment="1">
      <alignment horizontal="center" vertical="center"/>
    </xf>
    <xf numFmtId="38" fontId="12" fillId="0" borderId="0" xfId="2" applyFont="1" applyFill="1" applyBorder="1" applyAlignment="1">
      <alignment horizontal="center" vertical="center"/>
    </xf>
    <xf numFmtId="38" fontId="12" fillId="0" borderId="0" xfId="2" applyFont="1" applyFill="1" applyBorder="1" applyAlignment="1">
      <alignment horizontal="center" vertical="center" wrapText="1"/>
    </xf>
    <xf numFmtId="38" fontId="12" fillId="0" borderId="36" xfId="2" applyFont="1" applyFill="1" applyBorder="1" applyAlignment="1">
      <alignment horizontal="center" vertical="center"/>
    </xf>
    <xf numFmtId="38" fontId="12" fillId="0" borderId="6" xfId="2" applyFont="1" applyFill="1" applyBorder="1" applyAlignment="1">
      <alignment horizontal="center" vertical="center"/>
    </xf>
    <xf numFmtId="38" fontId="12" fillId="0" borderId="23" xfId="2" applyFont="1" applyFill="1" applyBorder="1" applyAlignment="1">
      <alignment horizontal="center" vertical="center"/>
    </xf>
    <xf numFmtId="176" fontId="12" fillId="0" borderId="7" xfId="2" applyNumberFormat="1" applyFont="1" applyFill="1" applyBorder="1" applyAlignment="1">
      <alignment horizontal="center" vertical="center"/>
    </xf>
    <xf numFmtId="0" fontId="13" fillId="0" borderId="28" xfId="0" applyFont="1" applyFill="1" applyBorder="1" applyAlignment="1">
      <alignment horizontal="distributed" vertical="center" indent="1"/>
    </xf>
    <xf numFmtId="0" fontId="12" fillId="0" borderId="4" xfId="0" applyFont="1" applyBorder="1" applyAlignment="1">
      <alignment horizontal="center" vertical="center"/>
    </xf>
    <xf numFmtId="0" fontId="12" fillId="0" borderId="0" xfId="0" applyFont="1" applyBorder="1" applyAlignment="1">
      <alignment horizontal="center" vertical="center"/>
    </xf>
    <xf numFmtId="184" fontId="13" fillId="0" borderId="6" xfId="0" applyNumberFormat="1" applyFont="1" applyBorder="1" applyAlignment="1">
      <alignment horizontal="right" vertical="center" indent="1"/>
    </xf>
    <xf numFmtId="184" fontId="13" fillId="0" borderId="19" xfId="0" applyNumberFormat="1" applyFont="1" applyBorder="1" applyAlignment="1">
      <alignment horizontal="right" vertical="center" indent="1"/>
    </xf>
    <xf numFmtId="184" fontId="13" fillId="0" borderId="0" xfId="0" applyNumberFormat="1" applyFont="1" applyAlignment="1">
      <alignment horizontal="right" vertical="center" indent="1"/>
    </xf>
    <xf numFmtId="176" fontId="12" fillId="0" borderId="60" xfId="0" applyNumberFormat="1" applyFont="1" applyBorder="1" applyAlignment="1">
      <alignment horizontal="right" vertical="center" indent="3"/>
    </xf>
    <xf numFmtId="176" fontId="12" fillId="0" borderId="0" xfId="0" applyNumberFormat="1" applyFont="1" applyAlignment="1">
      <alignment horizontal="right" vertical="center" indent="3"/>
    </xf>
    <xf numFmtId="176" fontId="12" fillId="0" borderId="0" xfId="7" applyNumberFormat="1" applyFont="1" applyAlignment="1">
      <alignment horizontal="right" vertical="center" indent="3"/>
    </xf>
    <xf numFmtId="176" fontId="12" fillId="0" borderId="3" xfId="0" applyNumberFormat="1" applyFont="1" applyBorder="1" applyAlignment="1">
      <alignment horizontal="right" vertical="center" indent="3"/>
    </xf>
    <xf numFmtId="179" fontId="13" fillId="0" borderId="36" xfId="2" applyNumberFormat="1" applyFont="1" applyFill="1" applyBorder="1" applyAlignment="1" applyProtection="1">
      <alignment horizontal="right" vertical="center" indent="1"/>
    </xf>
    <xf numFmtId="0" fontId="13" fillId="0" borderId="36" xfId="2" applyNumberFormat="1" applyFont="1" applyFill="1" applyBorder="1" applyAlignment="1" applyProtection="1">
      <alignment horizontal="right" vertical="center" indent="1"/>
    </xf>
    <xf numFmtId="181" fontId="13" fillId="0" borderId="36" xfId="1" applyNumberFormat="1" applyFont="1" applyFill="1" applyBorder="1" applyAlignment="1" applyProtection="1">
      <alignment horizontal="right" vertical="center" indent="1"/>
    </xf>
    <xf numFmtId="181" fontId="13" fillId="0" borderId="27" xfId="1" applyNumberFormat="1" applyFont="1" applyFill="1" applyBorder="1" applyAlignment="1" applyProtection="1">
      <alignment horizontal="right" vertical="center" indent="1"/>
    </xf>
    <xf numFmtId="178" fontId="13" fillId="0" borderId="0" xfId="5" applyNumberFormat="1" applyFont="1" applyFill="1" applyBorder="1" applyAlignment="1">
      <alignment horizontal="right" vertical="center" indent="1"/>
    </xf>
    <xf numFmtId="181" fontId="13" fillId="0" borderId="0" xfId="1" applyNumberFormat="1" applyFont="1" applyFill="1" applyBorder="1" applyAlignment="1" applyProtection="1">
      <alignment horizontal="right" vertical="center" indent="1"/>
    </xf>
    <xf numFmtId="180" fontId="13" fillId="0" borderId="0" xfId="1" applyNumberFormat="1" applyFont="1" applyFill="1" applyBorder="1" applyAlignment="1" applyProtection="1">
      <alignment horizontal="right" vertical="center" indent="1"/>
    </xf>
    <xf numFmtId="178" fontId="22" fillId="0" borderId="0" xfId="5" applyNumberFormat="1" applyFont="1" applyFill="1" applyBorder="1" applyAlignment="1">
      <alignment horizontal="right" vertical="center" indent="1"/>
    </xf>
    <xf numFmtId="0" fontId="13" fillId="0" borderId="0" xfId="5" applyFont="1" applyFill="1" applyBorder="1" applyAlignment="1">
      <alignment horizontal="right" vertical="center" indent="1"/>
    </xf>
    <xf numFmtId="181" fontId="13" fillId="0" borderId="23" xfId="1" applyNumberFormat="1" applyFont="1" applyFill="1" applyBorder="1" applyAlignment="1" applyProtection="1">
      <alignment horizontal="right" vertical="center" indent="1"/>
    </xf>
    <xf numFmtId="184" fontId="24" fillId="0" borderId="3" xfId="5" applyNumberFormat="1" applyFont="1" applyFill="1" applyBorder="1" applyAlignment="1">
      <alignment horizontal="right" vertical="center" indent="2"/>
    </xf>
    <xf numFmtId="38" fontId="12" fillId="0" borderId="6" xfId="2" applyFont="1" applyFill="1" applyBorder="1" applyAlignment="1">
      <alignment horizontal="right" vertical="center" indent="2"/>
    </xf>
    <xf numFmtId="38" fontId="12" fillId="0" borderId="0" xfId="2" applyFont="1" applyFill="1" applyBorder="1" applyAlignment="1">
      <alignment horizontal="right" vertical="center" indent="2"/>
    </xf>
    <xf numFmtId="38" fontId="12" fillId="0" borderId="0" xfId="2" applyFont="1" applyFill="1" applyAlignment="1">
      <alignment horizontal="right" vertical="center" indent="2"/>
    </xf>
    <xf numFmtId="176" fontId="12" fillId="0" borderId="3" xfId="2" applyNumberFormat="1" applyFont="1" applyFill="1" applyBorder="1" applyAlignment="1">
      <alignment horizontal="right" vertical="center" indent="2"/>
    </xf>
    <xf numFmtId="176" fontId="12" fillId="0" borderId="7" xfId="2" applyNumberFormat="1" applyFont="1" applyFill="1" applyBorder="1" applyAlignment="1">
      <alignment horizontal="right" vertical="center" indent="2"/>
    </xf>
    <xf numFmtId="38" fontId="12" fillId="0" borderId="6" xfId="2" applyFont="1" applyFill="1" applyBorder="1" applyAlignment="1">
      <alignment horizontal="right" vertical="center" indent="1"/>
    </xf>
    <xf numFmtId="176" fontId="12" fillId="0" borderId="56" xfId="2" applyNumberFormat="1" applyFont="1" applyFill="1" applyBorder="1" applyAlignment="1">
      <alignment horizontal="right" vertical="center" indent="1"/>
    </xf>
    <xf numFmtId="176" fontId="12" fillId="0" borderId="3" xfId="2" applyNumberFormat="1" applyFont="1" applyFill="1" applyBorder="1" applyAlignment="1">
      <alignment horizontal="right" vertical="center" indent="1"/>
    </xf>
    <xf numFmtId="176" fontId="12" fillId="0" borderId="56" xfId="2" applyNumberFormat="1" applyFont="1" applyFill="1" applyBorder="1" applyAlignment="1">
      <alignment horizontal="right" vertical="center"/>
    </xf>
    <xf numFmtId="176" fontId="12" fillId="0" borderId="23" xfId="2" applyNumberFormat="1" applyFont="1" applyFill="1" applyBorder="1" applyAlignment="1">
      <alignment horizontal="right" vertical="center"/>
    </xf>
    <xf numFmtId="176" fontId="12" fillId="0" borderId="29" xfId="2" applyNumberFormat="1" applyFont="1" applyFill="1" applyBorder="1" applyAlignment="1">
      <alignment horizontal="right" vertical="center" indent="1"/>
    </xf>
    <xf numFmtId="0" fontId="12" fillId="0" borderId="8" xfId="0" applyFont="1" applyBorder="1" applyAlignment="1">
      <alignment horizontal="center" vertical="center"/>
    </xf>
    <xf numFmtId="0" fontId="12" fillId="0" borderId="3" xfId="0" applyFont="1" applyBorder="1" applyAlignment="1">
      <alignment horizontal="center" vertical="center"/>
    </xf>
    <xf numFmtId="0" fontId="12" fillId="0" borderId="7" xfId="0" applyFont="1" applyBorder="1" applyAlignment="1">
      <alignment horizontal="center" vertical="center"/>
    </xf>
    <xf numFmtId="0" fontId="13" fillId="0" borderId="16" xfId="0" applyFont="1" applyBorder="1" applyAlignment="1">
      <alignment horizontal="center" vertical="center"/>
    </xf>
    <xf numFmtId="0" fontId="13" fillId="0" borderId="20" xfId="0" applyFont="1" applyBorder="1" applyAlignment="1">
      <alignment horizontal="center" vertical="center"/>
    </xf>
    <xf numFmtId="0" fontId="13" fillId="0" borderId="21" xfId="0" applyFont="1" applyBorder="1" applyAlignment="1">
      <alignment horizontal="center" vertical="center"/>
    </xf>
    <xf numFmtId="0" fontId="13" fillId="0" borderId="24" xfId="0" applyFont="1" applyBorder="1" applyAlignment="1">
      <alignment horizontal="center" vertical="center"/>
    </xf>
    <xf numFmtId="0" fontId="13" fillId="0" borderId="26" xfId="0" applyFont="1" applyBorder="1" applyAlignment="1">
      <alignment horizontal="center" vertical="center"/>
    </xf>
    <xf numFmtId="0" fontId="13" fillId="0" borderId="27" xfId="0" applyFont="1" applyBorder="1" applyAlignment="1">
      <alignment horizontal="center" vertical="center"/>
    </xf>
    <xf numFmtId="0" fontId="13" fillId="0" borderId="10" xfId="0" applyFont="1" applyBorder="1" applyAlignment="1">
      <alignment horizontal="center" vertical="center"/>
    </xf>
    <xf numFmtId="0" fontId="13" fillId="0" borderId="6" xfId="0" applyFont="1" applyBorder="1" applyAlignment="1">
      <alignment horizontal="center" vertical="center"/>
    </xf>
    <xf numFmtId="0" fontId="13" fillId="0" borderId="11" xfId="0" applyFont="1" applyBorder="1" applyAlignment="1">
      <alignment horizontal="center" vertical="center"/>
    </xf>
    <xf numFmtId="0" fontId="13" fillId="0" borderId="13" xfId="0" applyFont="1" applyBorder="1" applyAlignment="1">
      <alignment horizontal="center" vertical="center"/>
    </xf>
    <xf numFmtId="0" fontId="13" fillId="0" borderId="14" xfId="0" applyFont="1" applyBorder="1" applyAlignment="1">
      <alignment horizontal="center" vertical="center"/>
    </xf>
    <xf numFmtId="0" fontId="13" fillId="0" borderId="15" xfId="0" applyFont="1" applyBorder="1" applyAlignment="1">
      <alignment horizontal="center" vertical="center"/>
    </xf>
    <xf numFmtId="0" fontId="13" fillId="0" borderId="17" xfId="0" applyFont="1" applyBorder="1" applyAlignment="1">
      <alignment horizontal="center" vertical="center"/>
    </xf>
    <xf numFmtId="0" fontId="13" fillId="0" borderId="18" xfId="0" applyFont="1" applyBorder="1" applyAlignment="1">
      <alignment horizontal="center" vertical="center"/>
    </xf>
    <xf numFmtId="0" fontId="13" fillId="0" borderId="0" xfId="5" applyFont="1" applyFill="1" applyBorder="1" applyAlignment="1">
      <alignment horizontal="left" vertical="center" wrapText="1"/>
    </xf>
    <xf numFmtId="0" fontId="13" fillId="0" borderId="10" xfId="5" applyFont="1" applyFill="1" applyBorder="1" applyAlignment="1">
      <alignment horizontal="distributed" vertical="center" indent="1"/>
    </xf>
    <xf numFmtId="0" fontId="13" fillId="0" borderId="11" xfId="5" applyFont="1" applyFill="1" applyBorder="1" applyAlignment="1">
      <alignment horizontal="distributed" vertical="center" indent="1"/>
    </xf>
    <xf numFmtId="0" fontId="13" fillId="0" borderId="13" xfId="0" applyFont="1" applyFill="1" applyBorder="1" applyAlignment="1">
      <alignment horizontal="center" vertical="center"/>
    </xf>
    <xf numFmtId="0" fontId="13" fillId="0" borderId="15" xfId="0" applyFont="1" applyFill="1" applyBorder="1" applyAlignment="1">
      <alignment horizontal="center" vertical="center"/>
    </xf>
    <xf numFmtId="0" fontId="13" fillId="0" borderId="34" xfId="5" applyFont="1" applyFill="1" applyBorder="1" applyAlignment="1">
      <alignment horizontal="center" vertical="center" wrapText="1"/>
    </xf>
    <xf numFmtId="0" fontId="13" fillId="0" borderId="35" xfId="5" applyFont="1" applyFill="1" applyBorder="1" applyAlignment="1">
      <alignment horizontal="center" vertical="center" wrapText="1"/>
    </xf>
    <xf numFmtId="0" fontId="20" fillId="0" borderId="34" xfId="5" applyFont="1" applyFill="1" applyBorder="1" applyAlignment="1">
      <alignment horizontal="center" vertical="center" wrapText="1"/>
    </xf>
    <xf numFmtId="0" fontId="20" fillId="0" borderId="35" xfId="5" applyFont="1" applyFill="1" applyBorder="1" applyAlignment="1">
      <alignment horizontal="center" vertical="center" wrapText="1"/>
    </xf>
    <xf numFmtId="0" fontId="13" fillId="0" borderId="36" xfId="5" applyFont="1" applyFill="1" applyBorder="1" applyAlignment="1">
      <alignment horizontal="center" vertical="center" wrapText="1"/>
    </xf>
    <xf numFmtId="0" fontId="13" fillId="0" borderId="23" xfId="5" applyFont="1" applyFill="1" applyBorder="1" applyAlignment="1">
      <alignment horizontal="center" vertical="center" wrapText="1"/>
    </xf>
    <xf numFmtId="0" fontId="13" fillId="0" borderId="36" xfId="0" applyFont="1" applyFill="1" applyBorder="1" applyAlignment="1">
      <alignment horizontal="distributed" vertical="center"/>
    </xf>
    <xf numFmtId="0" fontId="13" fillId="0" borderId="0" xfId="0" applyFont="1" applyFill="1" applyBorder="1" applyAlignment="1">
      <alignment horizontal="distributed" vertical="center"/>
    </xf>
    <xf numFmtId="0" fontId="13" fillId="0" borderId="27" xfId="0" applyFont="1" applyFill="1" applyBorder="1" applyAlignment="1">
      <alignment horizontal="distributed" vertical="center"/>
    </xf>
    <xf numFmtId="0" fontId="13" fillId="0" borderId="20" xfId="5" applyFont="1" applyFill="1" applyBorder="1" applyAlignment="1">
      <alignment horizontal="distributed" vertical="center" indent="1"/>
    </xf>
    <xf numFmtId="0" fontId="13" fillId="0" borderId="38" xfId="5" applyFont="1" applyFill="1" applyBorder="1" applyAlignment="1">
      <alignment horizontal="distributed" vertical="center" indent="1"/>
    </xf>
    <xf numFmtId="0" fontId="13" fillId="0" borderId="3" xfId="5" applyFont="1" applyFill="1" applyBorder="1" applyAlignment="1">
      <alignment horizontal="distributed" vertical="center" indent="1"/>
    </xf>
    <xf numFmtId="0" fontId="13" fillId="0" borderId="0" xfId="5" applyFont="1" applyFill="1" applyBorder="1" applyAlignment="1">
      <alignment horizontal="distributed" vertical="center" indent="1"/>
    </xf>
    <xf numFmtId="0" fontId="13" fillId="0" borderId="23" xfId="5" applyFont="1" applyFill="1" applyBorder="1" applyAlignment="1">
      <alignment horizontal="distributed" vertical="center" indent="1"/>
    </xf>
    <xf numFmtId="0" fontId="13" fillId="0" borderId="36" xfId="0" applyFont="1" applyFill="1" applyBorder="1" applyAlignment="1">
      <alignment horizontal="center" vertical="center"/>
    </xf>
    <xf numFmtId="0" fontId="13" fillId="0" borderId="0" xfId="0" applyFont="1" applyFill="1" applyBorder="1" applyAlignment="1">
      <alignment horizontal="center" vertical="center"/>
    </xf>
    <xf numFmtId="0" fontId="13" fillId="0" borderId="6" xfId="0" applyFont="1" applyFill="1" applyBorder="1" applyAlignment="1">
      <alignment horizontal="center" vertical="center"/>
    </xf>
    <xf numFmtId="0" fontId="13" fillId="0" borderId="10" xfId="0" applyFont="1" applyFill="1" applyBorder="1" applyAlignment="1">
      <alignment horizontal="center" vertical="center"/>
    </xf>
    <xf numFmtId="0" fontId="13" fillId="0" borderId="23" xfId="0" applyFont="1" applyFill="1" applyBorder="1" applyAlignment="1">
      <alignment horizontal="center" vertical="center"/>
    </xf>
    <xf numFmtId="0" fontId="13" fillId="0" borderId="11" xfId="0" applyFont="1" applyFill="1" applyBorder="1" applyAlignment="1">
      <alignment horizontal="center" vertical="center"/>
    </xf>
    <xf numFmtId="0" fontId="12" fillId="0" borderId="52" xfId="5" applyFont="1" applyFill="1" applyBorder="1" applyAlignment="1">
      <alignment horizontal="center" vertical="center"/>
    </xf>
    <xf numFmtId="0" fontId="12" fillId="0" borderId="54" xfId="5" applyFont="1" applyFill="1" applyBorder="1" applyAlignment="1">
      <alignment horizontal="center" vertical="center"/>
    </xf>
    <xf numFmtId="0" fontId="12" fillId="0" borderId="55" xfId="5" applyFont="1" applyFill="1" applyBorder="1" applyAlignment="1">
      <alignment horizontal="center" vertical="center"/>
    </xf>
    <xf numFmtId="0" fontId="12" fillId="0" borderId="10" xfId="5" applyFont="1" applyFill="1" applyBorder="1" applyAlignment="1">
      <alignment horizontal="center" vertical="center"/>
    </xf>
    <xf numFmtId="0" fontId="12" fillId="0" borderId="11" xfId="5" applyFont="1" applyFill="1" applyBorder="1" applyAlignment="1">
      <alignment horizontal="center" vertical="center"/>
    </xf>
    <xf numFmtId="0" fontId="12" fillId="0" borderId="28" xfId="5" applyFont="1" applyFill="1" applyBorder="1" applyAlignment="1">
      <alignment horizontal="center" vertical="center"/>
    </xf>
    <xf numFmtId="0" fontId="12" fillId="0" borderId="7" xfId="0" applyFont="1" applyFill="1" applyBorder="1" applyAlignment="1">
      <alignment horizontal="center" vertical="center"/>
    </xf>
    <xf numFmtId="0" fontId="27" fillId="0" borderId="0" xfId="0" applyFont="1" applyAlignment="1">
      <alignment horizontal="center" vertical="center"/>
    </xf>
    <xf numFmtId="38" fontId="12" fillId="0" borderId="36" xfId="2" applyFont="1" applyFill="1" applyBorder="1" applyAlignment="1">
      <alignment horizontal="right" vertical="center"/>
    </xf>
    <xf numFmtId="38" fontId="12" fillId="0" borderId="10" xfId="2" applyFont="1" applyFill="1" applyBorder="1" applyAlignment="1">
      <alignment horizontal="center" vertical="center"/>
    </xf>
    <xf numFmtId="38" fontId="12" fillId="0" borderId="11" xfId="2" applyFont="1" applyFill="1" applyBorder="1" applyAlignment="1">
      <alignment horizontal="center" vertical="center"/>
    </xf>
    <xf numFmtId="38" fontId="12" fillId="0" borderId="52" xfId="2" applyFont="1" applyFill="1" applyBorder="1" applyAlignment="1">
      <alignment horizontal="center" vertical="center"/>
    </xf>
    <xf numFmtId="38" fontId="12" fillId="0" borderId="53" xfId="2" applyFont="1" applyFill="1" applyBorder="1" applyAlignment="1">
      <alignment horizontal="center" vertical="center"/>
    </xf>
    <xf numFmtId="38" fontId="12" fillId="0" borderId="54" xfId="2" applyFont="1" applyFill="1" applyBorder="1" applyAlignment="1">
      <alignment horizontal="center" vertical="center" wrapText="1"/>
    </xf>
    <xf numFmtId="38" fontId="12" fillId="0" borderId="47" xfId="2" applyFont="1" applyFill="1" applyBorder="1" applyAlignment="1">
      <alignment horizontal="center" vertical="center"/>
    </xf>
    <xf numFmtId="38" fontId="12" fillId="0" borderId="1" xfId="2" applyFont="1" applyFill="1" applyBorder="1" applyAlignment="1">
      <alignment horizontal="right" vertical="center" indent="3"/>
    </xf>
    <xf numFmtId="38" fontId="12" fillId="0" borderId="0" xfId="2" applyFont="1" applyFill="1" applyBorder="1" applyAlignment="1">
      <alignment horizontal="right" vertical="center" indent="3"/>
    </xf>
    <xf numFmtId="38" fontId="12" fillId="0" borderId="59" xfId="2" applyFont="1" applyFill="1" applyBorder="1" applyAlignment="1">
      <alignment horizontal="center" vertical="center" wrapText="1"/>
    </xf>
    <xf numFmtId="38" fontId="12" fillId="0" borderId="31" xfId="2" applyFont="1" applyFill="1" applyBorder="1" applyAlignment="1">
      <alignment horizontal="center" vertical="center"/>
    </xf>
    <xf numFmtId="38" fontId="12" fillId="0" borderId="13" xfId="2" applyFont="1" applyFill="1" applyBorder="1" applyAlignment="1">
      <alignment horizontal="center" vertical="center"/>
    </xf>
    <xf numFmtId="38" fontId="12" fillId="0" borderId="15" xfId="2" applyFont="1" applyFill="1" applyBorder="1" applyAlignment="1">
      <alignment horizontal="center" vertical="center"/>
    </xf>
    <xf numFmtId="38" fontId="12" fillId="0" borderId="52" xfId="2" applyFont="1" applyFill="1" applyBorder="1" applyAlignment="1">
      <alignment horizontal="center" vertical="center" wrapText="1"/>
    </xf>
    <xf numFmtId="38" fontId="12" fillId="0" borderId="57" xfId="2" applyFont="1" applyFill="1" applyBorder="1" applyAlignment="1">
      <alignment horizontal="center" vertical="center"/>
    </xf>
    <xf numFmtId="38" fontId="12" fillId="0" borderId="58" xfId="2" applyFont="1" applyFill="1" applyBorder="1" applyAlignment="1">
      <alignment horizontal="center" vertical="center"/>
    </xf>
    <xf numFmtId="38" fontId="12" fillId="0" borderId="57" xfId="2" applyFont="1" applyFill="1" applyBorder="1" applyAlignment="1">
      <alignment horizontal="center" vertical="center" wrapText="1"/>
    </xf>
    <xf numFmtId="38" fontId="12" fillId="0" borderId="20" xfId="2" applyFont="1" applyFill="1" applyBorder="1" applyAlignment="1">
      <alignment horizontal="center" vertical="center"/>
    </xf>
    <xf numFmtId="38" fontId="12" fillId="0" borderId="55" xfId="2" applyFont="1" applyFill="1" applyBorder="1" applyAlignment="1">
      <alignment horizontal="center" vertical="center" wrapText="1"/>
    </xf>
    <xf numFmtId="38" fontId="12" fillId="0" borderId="25" xfId="2" applyFont="1" applyFill="1" applyBorder="1" applyAlignment="1">
      <alignment horizontal="center" vertical="center"/>
    </xf>
    <xf numFmtId="38" fontId="12" fillId="0" borderId="20" xfId="2" applyFont="1" applyFill="1" applyBorder="1" applyAlignment="1">
      <alignment horizontal="center" vertical="center" wrapText="1"/>
    </xf>
    <xf numFmtId="38" fontId="12" fillId="0" borderId="3" xfId="2" applyFont="1" applyFill="1" applyBorder="1" applyAlignment="1">
      <alignment horizontal="center" vertical="center"/>
    </xf>
    <xf numFmtId="38" fontId="12" fillId="0" borderId="58" xfId="2" applyFont="1" applyFill="1" applyBorder="1" applyAlignment="1">
      <alignment horizontal="center" vertical="center" wrapText="1"/>
    </xf>
    <xf numFmtId="38" fontId="12" fillId="0" borderId="31" xfId="2" applyFont="1" applyFill="1" applyBorder="1" applyAlignment="1">
      <alignment horizontal="center" vertical="center" wrapText="1"/>
    </xf>
    <xf numFmtId="0" fontId="12" fillId="0" borderId="0" xfId="0" applyFont="1" applyFill="1" applyBorder="1" applyAlignment="1">
      <alignment horizontal="center" vertical="center"/>
    </xf>
    <xf numFmtId="38" fontId="12" fillId="0" borderId="48" xfId="2" applyFont="1" applyFill="1" applyBorder="1" applyAlignment="1">
      <alignment horizontal="center" vertical="center" wrapText="1"/>
    </xf>
    <xf numFmtId="38" fontId="12" fillId="0" borderId="50" xfId="2" applyFont="1" applyFill="1" applyBorder="1" applyAlignment="1">
      <alignment horizontal="center" vertical="center" wrapText="1"/>
    </xf>
    <xf numFmtId="38" fontId="12" fillId="0" borderId="28" xfId="2" applyFont="1" applyFill="1" applyBorder="1" applyAlignment="1">
      <alignment horizontal="center" vertical="center"/>
    </xf>
    <xf numFmtId="38" fontId="12" fillId="0" borderId="16" xfId="2" applyFont="1" applyFill="1" applyBorder="1" applyAlignment="1">
      <alignment horizontal="center" vertical="center"/>
    </xf>
    <xf numFmtId="38" fontId="12" fillId="0" borderId="36" xfId="2" applyFont="1" applyFill="1" applyBorder="1" applyAlignment="1">
      <alignment horizontal="center" vertical="center"/>
    </xf>
    <xf numFmtId="38" fontId="12" fillId="0" borderId="23" xfId="2" applyFont="1" applyFill="1" applyBorder="1" applyAlignment="1">
      <alignment horizontal="center" vertical="center"/>
    </xf>
    <xf numFmtId="38" fontId="12" fillId="0" borderId="34" xfId="2" applyFont="1" applyFill="1" applyBorder="1" applyAlignment="1">
      <alignment horizontal="center" vertical="center"/>
    </xf>
    <xf numFmtId="38" fontId="12" fillId="0" borderId="35" xfId="2" applyFont="1" applyFill="1" applyBorder="1" applyAlignment="1">
      <alignment horizontal="center" vertical="center"/>
    </xf>
    <xf numFmtId="38" fontId="12" fillId="0" borderId="0" xfId="2" applyFont="1" applyFill="1" applyBorder="1" applyAlignment="1">
      <alignment horizontal="center" vertical="center"/>
    </xf>
    <xf numFmtId="38" fontId="12" fillId="0" borderId="1" xfId="2" applyFont="1" applyFill="1" applyBorder="1" applyAlignment="1">
      <alignment horizontal="center" vertical="center"/>
    </xf>
    <xf numFmtId="38" fontId="12" fillId="0" borderId="6" xfId="2" applyFont="1" applyFill="1" applyBorder="1" applyAlignment="1">
      <alignment horizontal="center" vertical="center"/>
    </xf>
    <xf numFmtId="176" fontId="12" fillId="0" borderId="45" xfId="2" applyNumberFormat="1" applyFont="1" applyFill="1" applyBorder="1" applyAlignment="1">
      <alignment horizontal="center" vertical="center"/>
    </xf>
    <xf numFmtId="176" fontId="12" fillId="0" borderId="7" xfId="2" applyNumberFormat="1" applyFont="1" applyFill="1" applyBorder="1" applyAlignment="1">
      <alignment horizontal="center" vertical="center"/>
    </xf>
    <xf numFmtId="176" fontId="12" fillId="0" borderId="3" xfId="2" applyNumberFormat="1" applyFont="1" applyFill="1" applyBorder="1" applyAlignment="1">
      <alignment horizontal="center" vertical="center"/>
    </xf>
    <xf numFmtId="38" fontId="12" fillId="0" borderId="13" xfId="2" applyFont="1" applyFill="1" applyBorder="1" applyAlignment="1">
      <alignment horizontal="center" vertical="center" wrapText="1"/>
    </xf>
    <xf numFmtId="38" fontId="12" fillId="0" borderId="15" xfId="2" applyFont="1" applyFill="1" applyBorder="1" applyAlignment="1">
      <alignment horizontal="center" vertical="center" wrapText="1"/>
    </xf>
    <xf numFmtId="38" fontId="12" fillId="0" borderId="0" xfId="2" applyFont="1" applyFill="1" applyBorder="1" applyAlignment="1">
      <alignment horizontal="center" vertical="center" wrapText="1"/>
    </xf>
    <xf numFmtId="38" fontId="12" fillId="0" borderId="36" xfId="2" applyFont="1" applyFill="1" applyBorder="1" applyAlignment="1">
      <alignment horizontal="center" vertical="center" wrapText="1"/>
    </xf>
    <xf numFmtId="0" fontId="12" fillId="0" borderId="0" xfId="0" applyFont="1" applyFill="1" applyBorder="1" applyAlignment="1">
      <alignment horizontal="center" vertical="center" wrapText="1"/>
    </xf>
    <xf numFmtId="38" fontId="12" fillId="0" borderId="35" xfId="2" applyFont="1" applyFill="1" applyBorder="1" applyAlignment="1">
      <alignment horizontal="center" vertical="center" wrapText="1"/>
    </xf>
    <xf numFmtId="38" fontId="12" fillId="0" borderId="23" xfId="2" applyFont="1" applyFill="1" applyBorder="1" applyAlignment="1">
      <alignment horizontal="center" vertical="center" wrapText="1"/>
    </xf>
    <xf numFmtId="38" fontId="13" fillId="0" borderId="36" xfId="2" applyFont="1" applyFill="1" applyBorder="1" applyAlignment="1">
      <alignment horizontal="center" vertical="center"/>
    </xf>
    <xf numFmtId="176" fontId="12" fillId="0" borderId="26" xfId="0" applyNumberFormat="1" applyFont="1" applyFill="1" applyBorder="1" applyAlignment="1">
      <alignment horizontal="right" vertical="center" indent="3"/>
    </xf>
    <xf numFmtId="176" fontId="12" fillId="0" borderId="0" xfId="0" applyNumberFormat="1" applyFont="1" applyFill="1" applyAlignment="1">
      <alignment horizontal="right" vertical="center" indent="3"/>
    </xf>
    <xf numFmtId="184" fontId="13" fillId="0" borderId="12" xfId="0" applyNumberFormat="1" applyFont="1" applyFill="1" applyBorder="1" applyAlignment="1">
      <alignment horizontal="right" vertical="center" indent="1"/>
    </xf>
    <xf numFmtId="184" fontId="13" fillId="0" borderId="17" xfId="0" applyNumberFormat="1" applyFont="1" applyFill="1" applyBorder="1" applyAlignment="1">
      <alignment horizontal="right" vertical="center" indent="1"/>
    </xf>
    <xf numFmtId="184" fontId="13" fillId="0" borderId="22" xfId="0" applyNumberFormat="1" applyFont="1" applyFill="1" applyBorder="1" applyAlignment="1">
      <alignment horizontal="right" vertical="center" indent="1"/>
    </xf>
    <xf numFmtId="184" fontId="13" fillId="0" borderId="11" xfId="0" applyNumberFormat="1" applyFont="1" applyFill="1" applyBorder="1" applyAlignment="1">
      <alignment horizontal="right" vertical="center" indent="1"/>
    </xf>
    <xf numFmtId="184" fontId="13" fillId="0" borderId="18" xfId="0" applyNumberFormat="1" applyFont="1" applyFill="1" applyBorder="1" applyAlignment="1">
      <alignment horizontal="right" vertical="center" indent="1"/>
    </xf>
    <xf numFmtId="184" fontId="13" fillId="0" borderId="23" xfId="0" applyNumberFormat="1" applyFont="1" applyFill="1" applyBorder="1" applyAlignment="1">
      <alignment horizontal="right" vertical="center" indent="1"/>
    </xf>
    <xf numFmtId="0" fontId="17" fillId="0" borderId="0" xfId="0" applyFont="1" applyFill="1" applyAlignment="1"/>
    <xf numFmtId="0" fontId="13" fillId="0" borderId="0" xfId="0" applyFont="1" applyFill="1" applyAlignment="1"/>
    <xf numFmtId="0" fontId="13" fillId="0" borderId="20" xfId="0" applyFont="1" applyFill="1" applyBorder="1" applyAlignment="1">
      <alignment horizontal="center" vertical="center"/>
    </xf>
    <xf numFmtId="0" fontId="13" fillId="0" borderId="3" xfId="0" applyFont="1" applyFill="1" applyBorder="1" applyAlignment="1">
      <alignment horizontal="center" vertical="center"/>
    </xf>
    <xf numFmtId="177" fontId="13" fillId="0" borderId="28" xfId="0" applyNumberFormat="1" applyFont="1" applyFill="1" applyBorder="1" applyAlignment="1">
      <alignment horizontal="right" vertical="center" indent="2"/>
    </xf>
    <xf numFmtId="177" fontId="13" fillId="0" borderId="30" xfId="0" applyNumberFormat="1" applyFont="1" applyFill="1" applyBorder="1" applyAlignment="1">
      <alignment horizontal="right" vertical="center" indent="2"/>
    </xf>
    <xf numFmtId="177" fontId="13" fillId="0" borderId="20" xfId="0" applyNumberFormat="1" applyFont="1" applyFill="1" applyBorder="1" applyAlignment="1">
      <alignment horizontal="right" vertical="center" indent="2"/>
    </xf>
    <xf numFmtId="177" fontId="13" fillId="0" borderId="6" xfId="0" applyNumberFormat="1" applyFont="1" applyFill="1" applyBorder="1" applyAlignment="1">
      <alignment horizontal="right" vertical="center" indent="2"/>
    </xf>
    <xf numFmtId="177" fontId="13" fillId="0" borderId="19" xfId="0" applyNumberFormat="1" applyFont="1" applyFill="1" applyBorder="1" applyAlignment="1">
      <alignment horizontal="right" vertical="center" indent="2"/>
    </xf>
    <xf numFmtId="177" fontId="13" fillId="0" borderId="0" xfId="0" applyNumberFormat="1" applyFont="1" applyFill="1" applyAlignment="1">
      <alignment horizontal="right" vertical="center" indent="2"/>
    </xf>
    <xf numFmtId="0" fontId="13" fillId="0" borderId="0" xfId="0" applyFont="1" applyFill="1" applyBorder="1" applyAlignment="1"/>
    <xf numFmtId="177" fontId="13" fillId="0" borderId="11" xfId="0" applyNumberFormat="1" applyFont="1" applyFill="1" applyBorder="1" applyAlignment="1">
      <alignment horizontal="right" vertical="center" indent="2"/>
    </xf>
    <xf numFmtId="177" fontId="13" fillId="0" borderId="18" xfId="0" applyNumberFormat="1" applyFont="1" applyFill="1" applyBorder="1" applyAlignment="1">
      <alignment horizontal="right" vertical="center" indent="2"/>
    </xf>
    <xf numFmtId="177" fontId="13" fillId="0" borderId="23" xfId="0" applyNumberFormat="1" applyFont="1" applyFill="1" applyBorder="1" applyAlignment="1">
      <alignment horizontal="right" vertical="center" indent="2"/>
    </xf>
    <xf numFmtId="0" fontId="13" fillId="0" borderId="31" xfId="0" applyFont="1" applyFill="1" applyBorder="1" applyAlignment="1">
      <alignment horizontal="center" vertical="center"/>
    </xf>
    <xf numFmtId="177" fontId="13" fillId="0" borderId="55" xfId="0" applyNumberFormat="1" applyFont="1" applyFill="1" applyBorder="1" applyAlignment="1">
      <alignment horizontal="right" vertical="center" indent="2"/>
    </xf>
    <xf numFmtId="177" fontId="13" fillId="0" borderId="64" xfId="0" applyNumberFormat="1" applyFont="1" applyFill="1" applyBorder="1" applyAlignment="1">
      <alignment horizontal="right" vertical="center" indent="2"/>
    </xf>
    <xf numFmtId="177" fontId="13" fillId="0" borderId="60" xfId="0" applyNumberFormat="1" applyFont="1" applyFill="1" applyBorder="1" applyAlignment="1">
      <alignment horizontal="right" vertical="center" indent="2"/>
    </xf>
    <xf numFmtId="0" fontId="20" fillId="0" borderId="11" xfId="0" applyFont="1" applyFill="1" applyBorder="1" applyAlignment="1">
      <alignment horizontal="distributed" vertical="center" wrapText="1" indent="2"/>
    </xf>
    <xf numFmtId="177" fontId="13" fillId="0" borderId="15" xfId="0" applyNumberFormat="1" applyFont="1" applyFill="1" applyBorder="1" applyAlignment="1">
      <alignment horizontal="right" vertical="center" indent="2"/>
    </xf>
    <xf numFmtId="177" fontId="13" fillId="0" borderId="31" xfId="0" applyNumberFormat="1" applyFont="1" applyFill="1" applyBorder="1" applyAlignment="1">
      <alignment horizontal="right" vertical="center" indent="2"/>
    </xf>
    <xf numFmtId="0" fontId="13" fillId="0" borderId="0" xfId="0" applyFont="1" applyFill="1" applyAlignment="1">
      <alignment horizontal="distributed" vertical="center"/>
    </xf>
    <xf numFmtId="0" fontId="13" fillId="0" borderId="0" xfId="0" applyFont="1" applyFill="1" applyAlignment="1">
      <alignment horizontal="right" vertical="center"/>
    </xf>
    <xf numFmtId="1" fontId="13" fillId="0" borderId="0" xfId="2" applyNumberFormat="1" applyFont="1" applyFill="1" applyBorder="1" applyAlignment="1" applyProtection="1">
      <alignment horizontal="right" vertical="center" indent="1"/>
    </xf>
    <xf numFmtId="1" fontId="13" fillId="0" borderId="0" xfId="1" applyNumberFormat="1" applyFont="1" applyFill="1" applyBorder="1" applyAlignment="1" applyProtection="1">
      <alignment horizontal="right" vertical="center" indent="1"/>
    </xf>
    <xf numFmtId="1" fontId="13" fillId="0" borderId="0" xfId="5" applyNumberFormat="1" applyFont="1" applyFill="1" applyBorder="1" applyAlignment="1">
      <alignment horizontal="right" vertical="center" indent="1"/>
    </xf>
    <xf numFmtId="178" fontId="13" fillId="0" borderId="35" xfId="5" applyNumberFormat="1" applyFont="1" applyFill="1" applyBorder="1" applyAlignment="1">
      <alignment horizontal="right" vertical="center" indent="1"/>
    </xf>
    <xf numFmtId="182" fontId="13" fillId="0" borderId="33" xfId="0" applyNumberFormat="1" applyFont="1" applyFill="1" applyBorder="1" applyAlignment="1">
      <alignment horizontal="right" vertical="center" indent="2"/>
    </xf>
    <xf numFmtId="182" fontId="13" fillId="0" borderId="32" xfId="0" applyNumberFormat="1" applyFont="1" applyFill="1" applyBorder="1" applyAlignment="1">
      <alignment horizontal="right" vertical="center" indent="2"/>
    </xf>
    <xf numFmtId="182" fontId="13" fillId="0" borderId="46" xfId="5" applyNumberFormat="1" applyFont="1" applyFill="1" applyBorder="1" applyAlignment="1">
      <alignment horizontal="right" vertical="center" indent="2"/>
    </xf>
    <xf numFmtId="182" fontId="13" fillId="0" borderId="49" xfId="5" applyNumberFormat="1" applyFont="1" applyFill="1" applyBorder="1" applyAlignment="1">
      <alignment horizontal="right" vertical="center" indent="2"/>
    </xf>
    <xf numFmtId="182" fontId="13" fillId="0" borderId="27" xfId="5" applyNumberFormat="1" applyFont="1" applyFill="1" applyBorder="1" applyAlignment="1">
      <alignment horizontal="right" vertical="center" indent="2"/>
    </xf>
    <xf numFmtId="182" fontId="13" fillId="0" borderId="15" xfId="0" applyNumberFormat="1" applyFont="1" applyFill="1" applyBorder="1" applyAlignment="1">
      <alignment horizontal="right" vertical="center" indent="2"/>
    </xf>
    <xf numFmtId="182" fontId="13" fillId="0" borderId="11" xfId="0" applyNumberFormat="1" applyFont="1" applyFill="1" applyBorder="1" applyAlignment="1">
      <alignment horizontal="right" vertical="center" indent="2"/>
    </xf>
    <xf numFmtId="182" fontId="13" fillId="0" borderId="35" xfId="0" applyNumberFormat="1" applyFont="1" applyFill="1" applyBorder="1" applyAlignment="1">
      <alignment horizontal="right" vertical="center" indent="2"/>
    </xf>
    <xf numFmtId="182" fontId="13" fillId="0" borderId="50" xfId="0" applyNumberFormat="1" applyFont="1" applyFill="1" applyBorder="1" applyAlignment="1">
      <alignment horizontal="right" vertical="center" indent="2"/>
    </xf>
    <xf numFmtId="182" fontId="13" fillId="0" borderId="23" xfId="5" applyNumberFormat="1" applyFont="1" applyFill="1" applyBorder="1" applyAlignment="1">
      <alignment horizontal="right" vertical="center" indent="2"/>
    </xf>
    <xf numFmtId="176" fontId="13" fillId="0" borderId="13" xfId="0" applyNumberFormat="1" applyFont="1" applyFill="1" applyBorder="1" applyAlignment="1">
      <alignment horizontal="right" vertical="center" indent="2"/>
    </xf>
    <xf numFmtId="176" fontId="13" fillId="0" borderId="14" xfId="0" applyNumberFormat="1" applyFont="1" applyFill="1" applyBorder="1" applyAlignment="1">
      <alignment horizontal="right" vertical="center" indent="2"/>
    </xf>
    <xf numFmtId="176" fontId="13" fillId="0" borderId="0" xfId="5" applyNumberFormat="1" applyFont="1" applyFill="1" applyBorder="1" applyAlignment="1">
      <alignment horizontal="right" vertical="center" indent="2"/>
    </xf>
    <xf numFmtId="38" fontId="13" fillId="0" borderId="27" xfId="7" applyFont="1" applyFill="1" applyBorder="1" applyAlignment="1" applyProtection="1">
      <alignment horizontal="right" vertical="center" indent="2"/>
    </xf>
    <xf numFmtId="0" fontId="12" fillId="0" borderId="23" xfId="5" applyFont="1" applyFill="1" applyBorder="1" applyAlignment="1">
      <alignment horizontal="center" vertical="center"/>
    </xf>
    <xf numFmtId="184" fontId="12" fillId="0" borderId="0" xfId="5" applyNumberFormat="1" applyFont="1" applyFill="1" applyBorder="1" applyAlignment="1">
      <alignment horizontal="right" vertical="center" indent="2"/>
    </xf>
    <xf numFmtId="184" fontId="24" fillId="0" borderId="0" xfId="5" applyNumberFormat="1" applyFont="1" applyFill="1" applyBorder="1" applyAlignment="1">
      <alignment horizontal="right" vertical="center" indent="2"/>
    </xf>
    <xf numFmtId="0" fontId="24" fillId="0" borderId="0" xfId="5" applyFont="1" applyFill="1" applyBorder="1" applyAlignment="1">
      <alignment horizontal="right" vertical="center" indent="2"/>
    </xf>
    <xf numFmtId="0" fontId="24" fillId="0" borderId="0" xfId="5" quotePrefix="1" applyFont="1" applyFill="1" applyBorder="1" applyAlignment="1">
      <alignment horizontal="right" vertical="center" indent="2"/>
    </xf>
    <xf numFmtId="0" fontId="12" fillId="0" borderId="0" xfId="0" applyFont="1" applyFill="1" applyAlignment="1"/>
    <xf numFmtId="0" fontId="24" fillId="0" borderId="23" xfId="0" applyFont="1" applyFill="1" applyBorder="1" applyAlignment="1"/>
    <xf numFmtId="0" fontId="12" fillId="0" borderId="36" xfId="0" applyFont="1" applyFill="1" applyBorder="1" applyAlignment="1">
      <alignment horizontal="center" vertical="center"/>
    </xf>
    <xf numFmtId="0" fontId="12" fillId="0" borderId="23" xfId="5" applyFont="1" applyFill="1" applyBorder="1" applyAlignment="1">
      <alignment horizontal="center" vertical="center"/>
    </xf>
    <xf numFmtId="3" fontId="12" fillId="0" borderId="6" xfId="0" applyNumberFormat="1" applyFont="1" applyFill="1" applyBorder="1" applyAlignment="1">
      <alignment horizontal="right" vertical="center"/>
    </xf>
    <xf numFmtId="3" fontId="12" fillId="0" borderId="0" xfId="0" applyNumberFormat="1" applyFont="1" applyFill="1" applyAlignment="1">
      <alignment horizontal="right" vertical="center"/>
    </xf>
    <xf numFmtId="183" fontId="12" fillId="0" borderId="0" xfId="0" applyNumberFormat="1" applyFont="1" applyFill="1" applyAlignment="1">
      <alignment horizontal="right" vertical="center"/>
    </xf>
    <xf numFmtId="0" fontId="12" fillId="0" borderId="3" xfId="0" applyFont="1" applyFill="1" applyBorder="1" applyAlignment="1">
      <alignment horizontal="center" vertical="center"/>
    </xf>
    <xf numFmtId="176" fontId="12" fillId="0" borderId="7" xfId="0" applyNumberFormat="1" applyFont="1" applyFill="1" applyBorder="1" applyAlignment="1">
      <alignment horizontal="right" vertical="center"/>
    </xf>
    <xf numFmtId="176" fontId="12" fillId="0" borderId="3" xfId="0" applyNumberFormat="1" applyFont="1" applyFill="1" applyBorder="1" applyAlignment="1">
      <alignment horizontal="right" vertical="center"/>
    </xf>
    <xf numFmtId="0" fontId="12" fillId="0" borderId="0" xfId="0" applyFont="1" applyFill="1">
      <alignment vertical="center"/>
    </xf>
    <xf numFmtId="0" fontId="12" fillId="0" borderId="23" xfId="0" applyFont="1" applyFill="1" applyBorder="1" applyAlignment="1"/>
    <xf numFmtId="0" fontId="12" fillId="0" borderId="57" xfId="0" applyFont="1" applyFill="1" applyBorder="1" applyAlignment="1">
      <alignment horizontal="center" vertical="center" wrapText="1"/>
    </xf>
    <xf numFmtId="0" fontId="28" fillId="0" borderId="57" xfId="0" applyFont="1" applyFill="1" applyBorder="1" applyAlignment="1">
      <alignment horizontal="center" vertical="center" wrapText="1"/>
    </xf>
    <xf numFmtId="0" fontId="12" fillId="0" borderId="59" xfId="0" applyFont="1" applyFill="1" applyBorder="1" applyAlignment="1">
      <alignment horizontal="center" vertical="center" wrapText="1"/>
    </xf>
    <xf numFmtId="0" fontId="12" fillId="0" borderId="58" xfId="0" applyFont="1" applyFill="1" applyBorder="1" applyAlignment="1">
      <alignment horizontal="center" vertical="center" wrapText="1"/>
    </xf>
    <xf numFmtId="0" fontId="28" fillId="0" borderId="58" xfId="0" applyFont="1" applyFill="1" applyBorder="1" applyAlignment="1">
      <alignment horizontal="center" vertical="center" wrapText="1"/>
    </xf>
    <xf numFmtId="0" fontId="12" fillId="0" borderId="31" xfId="0" applyFont="1" applyFill="1" applyBorder="1" applyAlignment="1">
      <alignment horizontal="center" vertical="center" wrapText="1"/>
    </xf>
    <xf numFmtId="176" fontId="12" fillId="0" borderId="56" xfId="0" applyNumberFormat="1" applyFont="1" applyFill="1" applyBorder="1" applyAlignment="1">
      <alignment horizontal="right" vertical="center"/>
    </xf>
    <xf numFmtId="0" fontId="12" fillId="0" borderId="8" xfId="0" applyFont="1" applyFill="1" applyBorder="1" applyAlignment="1">
      <alignment horizontal="center" vertical="center"/>
    </xf>
    <xf numFmtId="0" fontId="12" fillId="0" borderId="44" xfId="0" applyFont="1" applyFill="1" applyBorder="1" applyAlignment="1">
      <alignment horizontal="center" vertical="center"/>
    </xf>
    <xf numFmtId="182" fontId="12" fillId="0" borderId="45" xfId="0" applyNumberFormat="1" applyFont="1" applyFill="1" applyBorder="1" applyAlignment="1">
      <alignment horizontal="right" vertical="center" indent="3"/>
    </xf>
    <xf numFmtId="182" fontId="12" fillId="0" borderId="3" xfId="5" applyNumberFormat="1" applyFont="1" applyFill="1" applyBorder="1" applyAlignment="1">
      <alignment horizontal="right" vertical="center" indent="3"/>
    </xf>
    <xf numFmtId="0" fontId="29" fillId="0" borderId="0" xfId="0" applyFont="1" applyFill="1">
      <alignment vertical="center"/>
    </xf>
    <xf numFmtId="0" fontId="24" fillId="0" borderId="0" xfId="0" applyFont="1" applyFill="1">
      <alignment vertical="center"/>
    </xf>
    <xf numFmtId="0" fontId="12" fillId="0" borderId="0" xfId="0" applyFont="1" applyFill="1" applyAlignment="1">
      <alignment horizontal="right"/>
    </xf>
    <xf numFmtId="0" fontId="12" fillId="0" borderId="13" xfId="0" applyFont="1" applyFill="1" applyBorder="1" applyAlignment="1">
      <alignment horizontal="center" vertical="center" wrapText="1"/>
    </xf>
    <xf numFmtId="0" fontId="12" fillId="0" borderId="16" xfId="0" applyFont="1" applyFill="1" applyBorder="1" applyAlignment="1">
      <alignment horizontal="center" vertical="center"/>
    </xf>
    <xf numFmtId="0" fontId="12" fillId="0" borderId="20" xfId="0" applyFont="1" applyFill="1" applyBorder="1" applyAlignment="1">
      <alignment horizontal="center" vertical="center"/>
    </xf>
    <xf numFmtId="0" fontId="12" fillId="0" borderId="15" xfId="0" applyFont="1" applyFill="1" applyBorder="1" applyAlignment="1">
      <alignment horizontal="center" vertical="center" wrapText="1"/>
    </xf>
    <xf numFmtId="0" fontId="12" fillId="0" borderId="35" xfId="0" applyFont="1" applyFill="1" applyBorder="1" applyAlignment="1">
      <alignment horizontal="center" vertical="center"/>
    </xf>
    <xf numFmtId="0" fontId="12" fillId="0" borderId="37" xfId="0" applyFont="1" applyFill="1" applyBorder="1" applyAlignment="1">
      <alignment horizontal="center" vertical="center"/>
    </xf>
    <xf numFmtId="38" fontId="12" fillId="0" borderId="0" xfId="2" applyFont="1" applyFill="1" applyAlignment="1">
      <alignment horizontal="right" vertical="center" indent="1"/>
    </xf>
    <xf numFmtId="0" fontId="12" fillId="0" borderId="0" xfId="0" applyFont="1" applyFill="1" applyAlignment="1">
      <alignment horizontal="center" vertical="center"/>
    </xf>
    <xf numFmtId="0" fontId="12" fillId="0" borderId="0" xfId="0" applyFont="1" applyFill="1" applyAlignment="1">
      <alignment horizontal="center" vertical="center" wrapText="1"/>
    </xf>
    <xf numFmtId="0" fontId="12" fillId="0" borderId="23" xfId="0" applyFont="1" applyFill="1" applyBorder="1" applyAlignment="1">
      <alignment horizontal="right"/>
    </xf>
    <xf numFmtId="0" fontId="12" fillId="0" borderId="48" xfId="0" applyFont="1" applyFill="1" applyBorder="1" applyAlignment="1">
      <alignment horizontal="center" vertical="center" wrapText="1"/>
    </xf>
    <xf numFmtId="0" fontId="12" fillId="0" borderId="50" xfId="0" applyFont="1" applyFill="1" applyBorder="1" applyAlignment="1">
      <alignment horizontal="center" vertical="center" wrapText="1"/>
    </xf>
    <xf numFmtId="0" fontId="12" fillId="0" borderId="6" xfId="0" applyFont="1" applyFill="1" applyBorder="1">
      <alignment vertical="center"/>
    </xf>
    <xf numFmtId="38" fontId="12" fillId="0" borderId="46" xfId="2" applyFont="1" applyFill="1" applyBorder="1" applyAlignment="1">
      <alignment horizontal="right" vertical="center"/>
    </xf>
    <xf numFmtId="0" fontId="14" fillId="0" borderId="0" xfId="0" applyFont="1" applyFill="1" applyAlignment="1"/>
    <xf numFmtId="0" fontId="12" fillId="0" borderId="16" xfId="0" applyFont="1" applyFill="1" applyBorder="1" applyAlignment="1">
      <alignment horizontal="center" vertical="center" wrapText="1"/>
    </xf>
    <xf numFmtId="0" fontId="12" fillId="0" borderId="20" xfId="0" applyFont="1" applyFill="1" applyBorder="1" applyAlignment="1">
      <alignment horizontal="center" vertical="center" wrapText="1"/>
    </xf>
    <xf numFmtId="0" fontId="12" fillId="0" borderId="28" xfId="0" applyFont="1" applyFill="1" applyBorder="1" applyAlignment="1">
      <alignment horizontal="center" vertical="center" wrapText="1"/>
    </xf>
    <xf numFmtId="0" fontId="12" fillId="0" borderId="29" xfId="0" applyFont="1" applyFill="1" applyBorder="1" applyAlignment="1">
      <alignment horizontal="center" vertical="center"/>
    </xf>
    <xf numFmtId="0" fontId="12" fillId="0" borderId="47" xfId="0" applyFont="1" applyFill="1" applyBorder="1" applyAlignment="1">
      <alignment horizontal="center" vertical="center" wrapText="1"/>
    </xf>
    <xf numFmtId="0" fontId="12" fillId="0" borderId="37" xfId="0" applyFont="1" applyFill="1" applyBorder="1" applyAlignment="1">
      <alignment horizontal="center" vertical="center" wrapText="1"/>
    </xf>
    <xf numFmtId="0" fontId="30" fillId="0" borderId="47" xfId="0" applyFont="1" applyFill="1" applyBorder="1" applyAlignment="1">
      <alignment horizontal="center" vertical="center" wrapText="1"/>
    </xf>
    <xf numFmtId="0" fontId="30" fillId="0" borderId="25" xfId="0" applyFont="1" applyFill="1" applyBorder="1" applyAlignment="1">
      <alignment horizontal="center" vertical="center" wrapText="1"/>
    </xf>
    <xf numFmtId="177" fontId="12" fillId="0" borderId="19" xfId="0" applyNumberFormat="1" applyFont="1" applyFill="1" applyBorder="1" applyAlignment="1">
      <alignment horizontal="right" vertical="center" indent="1"/>
    </xf>
    <xf numFmtId="177" fontId="12" fillId="0" borderId="0" xfId="0" applyNumberFormat="1" applyFont="1" applyFill="1" applyAlignment="1">
      <alignment horizontal="right" vertical="center" indent="1"/>
    </xf>
    <xf numFmtId="0" fontId="29" fillId="0" borderId="0" xfId="0" applyFont="1" applyFill="1" applyAlignment="1"/>
    <xf numFmtId="0" fontId="12" fillId="0" borderId="6" xfId="0" applyFont="1" applyFill="1" applyBorder="1" applyAlignment="1">
      <alignment horizontal="left" vertical="center"/>
    </xf>
    <xf numFmtId="0" fontId="12" fillId="0" borderId="10" xfId="0" applyFont="1" applyFill="1" applyBorder="1" applyAlignment="1">
      <alignment horizontal="center" vertical="center"/>
    </xf>
    <xf numFmtId="0" fontId="12" fillId="0" borderId="65" xfId="0" applyFont="1" applyFill="1" applyBorder="1" applyAlignment="1">
      <alignment horizontal="center" vertical="center"/>
    </xf>
    <xf numFmtId="0" fontId="12" fillId="0" borderId="57" xfId="0" applyFont="1" applyFill="1" applyBorder="1" applyAlignment="1">
      <alignment horizontal="center" vertical="center"/>
    </xf>
    <xf numFmtId="0" fontId="12" fillId="0" borderId="59" xfId="0" applyFont="1" applyFill="1" applyBorder="1" applyAlignment="1">
      <alignment horizontal="center" vertical="center"/>
    </xf>
    <xf numFmtId="0" fontId="12" fillId="0" borderId="23" xfId="0" applyFont="1" applyFill="1" applyBorder="1" applyAlignment="1">
      <alignment horizontal="center" vertical="center"/>
    </xf>
    <xf numFmtId="0" fontId="12" fillId="0" borderId="11" xfId="0" applyFont="1" applyFill="1" applyBorder="1" applyAlignment="1">
      <alignment horizontal="center" vertical="center"/>
    </xf>
    <xf numFmtId="0" fontId="12" fillId="0" borderId="18" xfId="0" applyFont="1" applyFill="1" applyBorder="1" applyAlignment="1">
      <alignment horizontal="center" vertical="center"/>
    </xf>
    <xf numFmtId="0" fontId="12" fillId="0" borderId="58" xfId="0" applyFont="1" applyFill="1" applyBorder="1" applyAlignment="1">
      <alignment horizontal="center" vertical="center"/>
    </xf>
    <xf numFmtId="0" fontId="12" fillId="0" borderId="31" xfId="0" applyFont="1" applyFill="1" applyBorder="1" applyAlignment="1">
      <alignment horizontal="center" vertical="center"/>
    </xf>
    <xf numFmtId="0" fontId="12" fillId="0" borderId="0" xfId="0" applyFont="1" applyFill="1" applyAlignment="1">
      <alignment horizontal="right" vertical="center" indent="2"/>
    </xf>
    <xf numFmtId="176" fontId="12" fillId="0" borderId="7" xfId="0" applyNumberFormat="1" applyFont="1" applyFill="1" applyBorder="1" applyAlignment="1">
      <alignment horizontal="right" vertical="center" indent="2"/>
    </xf>
    <xf numFmtId="176" fontId="12" fillId="0" borderId="3" xfId="0" applyNumberFormat="1" applyFont="1" applyFill="1" applyBorder="1" applyAlignment="1">
      <alignment horizontal="right" vertical="center" indent="2"/>
    </xf>
    <xf numFmtId="0" fontId="12" fillId="0" borderId="44" xfId="0" applyFont="1" applyFill="1" applyBorder="1" applyAlignment="1">
      <alignment horizontal="center" vertical="center"/>
    </xf>
    <xf numFmtId="0" fontId="12" fillId="0" borderId="28" xfId="6" applyFont="1" applyFill="1" applyBorder="1" applyAlignment="1">
      <alignment horizontal="centerContinuous" vertical="center"/>
    </xf>
    <xf numFmtId="0" fontId="12" fillId="0" borderId="6" xfId="6" applyFont="1" applyFill="1" applyBorder="1" applyAlignment="1">
      <alignment horizontal="centerContinuous" vertical="center"/>
    </xf>
    <xf numFmtId="38" fontId="12" fillId="0" borderId="0" xfId="3" applyFont="1" applyFill="1" applyBorder="1" applyAlignment="1">
      <alignment horizontal="right" vertical="center" indent="4"/>
    </xf>
    <xf numFmtId="38" fontId="12" fillId="0" borderId="0" xfId="3" applyFont="1" applyFill="1" applyAlignment="1">
      <alignment horizontal="right" vertical="center" indent="4"/>
    </xf>
    <xf numFmtId="0" fontId="12" fillId="0" borderId="6" xfId="6" applyFont="1" applyFill="1" applyBorder="1" applyAlignment="1">
      <alignment horizontal="centerContinuous" vertical="center" wrapText="1"/>
    </xf>
    <xf numFmtId="0" fontId="12" fillId="0" borderId="11" xfId="6" applyFont="1" applyFill="1" applyBorder="1" applyAlignment="1">
      <alignment horizontal="centerContinuous" vertical="center" wrapText="1"/>
    </xf>
    <xf numFmtId="38" fontId="12" fillId="0" borderId="23" xfId="3" applyFont="1" applyFill="1" applyBorder="1" applyAlignment="1">
      <alignment horizontal="right" vertical="center" indent="4"/>
    </xf>
    <xf numFmtId="0" fontId="12" fillId="0" borderId="6" xfId="6" applyFont="1" applyFill="1" applyBorder="1" applyAlignment="1">
      <alignment horizontal="center" vertical="center" wrapText="1"/>
    </xf>
    <xf numFmtId="0" fontId="12" fillId="0" borderId="6" xfId="6" applyFont="1" applyFill="1" applyBorder="1" applyAlignment="1">
      <alignment horizontal="center" vertical="center"/>
    </xf>
    <xf numFmtId="0" fontId="12" fillId="0" borderId="11" xfId="6" applyFont="1" applyFill="1" applyBorder="1" applyAlignment="1">
      <alignment horizontal="center" vertical="center" wrapText="1"/>
    </xf>
    <xf numFmtId="0" fontId="0" fillId="0" borderId="0" xfId="0" applyFill="1">
      <alignment vertical="center"/>
    </xf>
    <xf numFmtId="0" fontId="24" fillId="0" borderId="20" xfId="0" applyFont="1" applyFill="1" applyBorder="1" applyAlignment="1">
      <alignment horizontal="center" vertical="center"/>
    </xf>
    <xf numFmtId="0" fontId="24" fillId="0" borderId="15" xfId="0" applyFont="1" applyFill="1" applyBorder="1" applyAlignment="1">
      <alignment horizontal="center" vertical="center"/>
    </xf>
    <xf numFmtId="0" fontId="12" fillId="0" borderId="6" xfId="5" applyFont="1" applyFill="1" applyBorder="1" applyAlignment="1">
      <alignment horizontal="right" vertical="center" indent="2"/>
    </xf>
    <xf numFmtId="38" fontId="12" fillId="0" borderId="0" xfId="2" applyFont="1" applyFill="1" applyAlignment="1">
      <alignment horizontal="center" vertical="center"/>
    </xf>
    <xf numFmtId="38" fontId="12" fillId="0" borderId="34" xfId="0" applyNumberFormat="1" applyFont="1" applyFill="1" applyBorder="1" applyAlignment="1">
      <alignment horizontal="center" vertical="center" wrapText="1"/>
    </xf>
    <xf numFmtId="38" fontId="12" fillId="0" borderId="35" xfId="0" applyNumberFormat="1" applyFont="1" applyFill="1" applyBorder="1" applyAlignment="1">
      <alignment horizontal="center" vertical="center" wrapText="1"/>
    </xf>
    <xf numFmtId="0" fontId="12" fillId="0" borderId="45" xfId="0" applyFont="1" applyFill="1" applyBorder="1" applyAlignment="1">
      <alignment horizontal="center" vertical="center"/>
    </xf>
    <xf numFmtId="183" fontId="12" fillId="0" borderId="0" xfId="2" applyNumberFormat="1" applyFont="1" applyFill="1" applyAlignment="1">
      <alignment horizontal="right" vertical="center" indent="1"/>
    </xf>
    <xf numFmtId="0" fontId="12" fillId="0" borderId="23" xfId="0" applyFont="1" applyFill="1" applyBorder="1" applyAlignment="1">
      <alignment horizontal="right"/>
    </xf>
    <xf numFmtId="0" fontId="12" fillId="0" borderId="9" xfId="0" applyFont="1" applyFill="1" applyBorder="1" applyAlignment="1">
      <alignment horizontal="center" vertical="center"/>
    </xf>
    <xf numFmtId="0" fontId="12" fillId="0" borderId="20" xfId="0" applyFont="1" applyFill="1" applyBorder="1" applyAlignment="1">
      <alignment horizontal="distributed" vertical="center" indent="1"/>
    </xf>
    <xf numFmtId="0" fontId="12" fillId="0" borderId="28" xfId="0" applyFont="1" applyFill="1" applyBorder="1" applyAlignment="1">
      <alignment horizontal="distributed" vertical="center" indent="1"/>
    </xf>
    <xf numFmtId="183" fontId="12" fillId="0" borderId="20" xfId="0" applyNumberFormat="1" applyFont="1" applyFill="1" applyBorder="1" applyAlignment="1">
      <alignment horizontal="right" vertical="center" indent="2"/>
    </xf>
    <xf numFmtId="183" fontId="12" fillId="0" borderId="28" xfId="0" applyNumberFormat="1" applyFont="1" applyFill="1" applyBorder="1" applyAlignment="1">
      <alignment horizontal="right" vertical="center" indent="2"/>
    </xf>
    <xf numFmtId="0" fontId="12" fillId="0" borderId="0" xfId="0" applyFont="1" applyFill="1" applyAlignment="1">
      <alignment horizontal="distributed" vertical="center" indent="2"/>
    </xf>
    <xf numFmtId="0" fontId="12" fillId="0" borderId="6" xfId="0" applyFont="1" applyFill="1" applyBorder="1" applyAlignment="1">
      <alignment horizontal="distributed" vertical="center" indent="2"/>
    </xf>
    <xf numFmtId="183" fontId="12" fillId="0" borderId="0" xfId="0" applyNumberFormat="1" applyFont="1" applyFill="1" applyAlignment="1">
      <alignment horizontal="right" vertical="center" indent="2"/>
    </xf>
    <xf numFmtId="183" fontId="12" fillId="0" borderId="6" xfId="0" applyNumberFormat="1" applyFont="1" applyFill="1" applyBorder="1" applyAlignment="1">
      <alignment horizontal="right" vertical="center" indent="2"/>
    </xf>
    <xf numFmtId="0" fontId="12" fillId="0" borderId="23" xfId="0" applyFont="1" applyFill="1" applyBorder="1" applyAlignment="1">
      <alignment horizontal="distributed" vertical="center" indent="2"/>
    </xf>
    <xf numFmtId="0" fontId="12" fillId="0" borderId="11" xfId="0" applyFont="1" applyFill="1" applyBorder="1" applyAlignment="1">
      <alignment horizontal="distributed" vertical="center" indent="2"/>
    </xf>
    <xf numFmtId="183" fontId="12" fillId="0" borderId="23" xfId="0" applyNumberFormat="1" applyFont="1" applyFill="1" applyBorder="1" applyAlignment="1">
      <alignment horizontal="right" vertical="center" indent="2"/>
    </xf>
    <xf numFmtId="183" fontId="12" fillId="0" borderId="11" xfId="0" applyNumberFormat="1" applyFont="1" applyFill="1" applyBorder="1" applyAlignment="1">
      <alignment horizontal="right" vertical="center" indent="2"/>
    </xf>
    <xf numFmtId="0" fontId="12" fillId="0" borderId="13" xfId="0" applyFont="1" applyFill="1" applyBorder="1" applyAlignment="1">
      <alignment horizontal="center" vertical="center"/>
    </xf>
    <xf numFmtId="0" fontId="12" fillId="0" borderId="34" xfId="0" applyFont="1" applyFill="1" applyBorder="1" applyAlignment="1">
      <alignment horizontal="center" vertical="center" wrapText="1"/>
    </xf>
    <xf numFmtId="0" fontId="12" fillId="0" borderId="10" xfId="0" applyFont="1" applyFill="1" applyBorder="1" applyAlignment="1">
      <alignment horizontal="center" vertical="center" wrapText="1"/>
    </xf>
    <xf numFmtId="0" fontId="12" fillId="0" borderId="36" xfId="0" applyFont="1" applyFill="1" applyBorder="1" applyAlignment="1">
      <alignment horizontal="center" vertical="center" wrapText="1"/>
    </xf>
    <xf numFmtId="0" fontId="12" fillId="0" borderId="15" xfId="0" applyFont="1" applyFill="1" applyBorder="1" applyAlignment="1">
      <alignment horizontal="center" vertical="center"/>
    </xf>
    <xf numFmtId="0" fontId="12" fillId="0" borderId="29" xfId="0" applyFont="1" applyFill="1" applyBorder="1" applyAlignment="1">
      <alignment horizontal="center" vertical="center" wrapText="1"/>
    </xf>
    <xf numFmtId="0" fontId="12" fillId="0" borderId="53" xfId="0" applyFont="1" applyFill="1" applyBorder="1" applyAlignment="1">
      <alignment horizontal="center" vertical="center" wrapText="1"/>
    </xf>
    <xf numFmtId="0" fontId="12" fillId="0" borderId="25" xfId="0" applyFont="1" applyFill="1" applyBorder="1" applyAlignment="1">
      <alignment horizontal="center" vertical="center" wrapText="1"/>
    </xf>
    <xf numFmtId="0" fontId="18" fillId="0" borderId="0" xfId="0" applyFont="1" applyFill="1">
      <alignment vertical="center"/>
    </xf>
    <xf numFmtId="0" fontId="17" fillId="0" borderId="0" xfId="0" applyFont="1" applyFill="1">
      <alignment vertical="center"/>
    </xf>
    <xf numFmtId="0" fontId="17" fillId="0" borderId="0" xfId="6" applyFont="1" applyFill="1" applyAlignment="1">
      <alignment horizontal="right" vertical="center"/>
    </xf>
    <xf numFmtId="0" fontId="12" fillId="0" borderId="36" xfId="0" applyFont="1" applyFill="1" applyBorder="1" applyAlignment="1">
      <alignment horizontal="distributed" vertical="center" indent="2"/>
    </xf>
    <xf numFmtId="0" fontId="12" fillId="0" borderId="10" xfId="0" applyFont="1" applyFill="1" applyBorder="1" applyAlignment="1">
      <alignment horizontal="distributed" vertical="center" indent="2"/>
    </xf>
    <xf numFmtId="0" fontId="12" fillId="0" borderId="28" xfId="0" applyFont="1" applyFill="1" applyBorder="1" applyAlignment="1">
      <alignment horizontal="center" vertical="center"/>
    </xf>
    <xf numFmtId="0" fontId="12" fillId="0" borderId="52" xfId="0" applyFont="1" applyFill="1" applyBorder="1" applyAlignment="1">
      <alignment horizontal="center" vertical="center"/>
    </xf>
    <xf numFmtId="0" fontId="12" fillId="0" borderId="41" xfId="0" applyFont="1" applyFill="1" applyBorder="1" applyAlignment="1">
      <alignment horizontal="center" vertical="center"/>
    </xf>
    <xf numFmtId="0" fontId="12" fillId="0" borderId="53" xfId="0" applyFont="1" applyFill="1" applyBorder="1" applyAlignment="1">
      <alignment horizontal="center" vertical="center"/>
    </xf>
    <xf numFmtId="0" fontId="12" fillId="0" borderId="47" xfId="5" applyFont="1" applyFill="1" applyBorder="1" applyAlignment="1">
      <alignment horizontal="center" vertical="center"/>
    </xf>
    <xf numFmtId="0" fontId="12" fillId="0" borderId="61" xfId="0" applyFont="1" applyFill="1" applyBorder="1" applyAlignment="1">
      <alignment horizontal="center" vertical="distributed" textRotation="255" indent="3"/>
    </xf>
    <xf numFmtId="0" fontId="13" fillId="0" borderId="39" xfId="0" applyFont="1" applyFill="1" applyBorder="1" applyAlignment="1">
      <alignment horizontal="distributed" vertical="center"/>
    </xf>
    <xf numFmtId="177" fontId="13" fillId="0" borderId="20" xfId="0" applyNumberFormat="1" applyFont="1" applyFill="1" applyBorder="1">
      <alignment vertical="center"/>
    </xf>
    <xf numFmtId="177" fontId="13" fillId="0" borderId="28" xfId="0" applyNumberFormat="1" applyFont="1" applyFill="1" applyBorder="1">
      <alignment vertical="center"/>
    </xf>
    <xf numFmtId="177" fontId="13" fillId="0" borderId="16" xfId="0" applyNumberFormat="1" applyFont="1" applyFill="1" applyBorder="1">
      <alignment vertical="center"/>
    </xf>
    <xf numFmtId="177" fontId="13" fillId="0" borderId="52" xfId="0" applyNumberFormat="1" applyFont="1" applyFill="1" applyBorder="1">
      <alignment vertical="center"/>
    </xf>
    <xf numFmtId="0" fontId="13" fillId="0" borderId="20" xfId="6" applyFont="1" applyFill="1" applyBorder="1" applyAlignment="1">
      <alignment horizontal="right" vertical="center"/>
    </xf>
    <xf numFmtId="0" fontId="13" fillId="0" borderId="6" xfId="0" applyFont="1" applyFill="1" applyBorder="1" applyAlignment="1">
      <alignment horizontal="distributed" vertical="center"/>
    </xf>
    <xf numFmtId="177" fontId="13" fillId="0" borderId="0" xfId="0" applyNumberFormat="1" applyFont="1" applyFill="1">
      <alignment vertical="center"/>
    </xf>
    <xf numFmtId="177" fontId="13" fillId="0" borderId="6" xfId="0" applyNumberFormat="1" applyFont="1" applyFill="1" applyBorder="1">
      <alignment vertical="center"/>
    </xf>
    <xf numFmtId="177" fontId="13" fillId="0" borderId="1" xfId="0" applyNumberFormat="1" applyFont="1" applyFill="1" applyBorder="1">
      <alignment vertical="center"/>
    </xf>
    <xf numFmtId="177" fontId="13" fillId="0" borderId="61" xfId="0" applyNumberFormat="1" applyFont="1" applyFill="1" applyBorder="1">
      <alignment vertical="center"/>
    </xf>
    <xf numFmtId="0" fontId="13" fillId="0" borderId="0" xfId="5" applyFont="1" applyFill="1" applyAlignment="1">
      <alignment horizontal="right" vertical="center"/>
    </xf>
    <xf numFmtId="177" fontId="13" fillId="0" borderId="1" xfId="0" applyNumberFormat="1" applyFont="1" applyFill="1" applyBorder="1" applyAlignment="1">
      <alignment horizontal="right" vertical="center"/>
    </xf>
    <xf numFmtId="177" fontId="13" fillId="0" borderId="61" xfId="0" applyNumberFormat="1" applyFont="1" applyFill="1" applyBorder="1" applyAlignment="1">
      <alignment horizontal="right" vertical="center"/>
    </xf>
    <xf numFmtId="0" fontId="13" fillId="0" borderId="6" xfId="0" applyFont="1" applyFill="1" applyBorder="1" applyAlignment="1">
      <alignment horizontal="distributed" vertical="center" wrapText="1"/>
    </xf>
    <xf numFmtId="0" fontId="12" fillId="0" borderId="6" xfId="0" applyFont="1" applyFill="1" applyBorder="1" applyAlignment="1">
      <alignment horizontal="distributed" vertical="center"/>
    </xf>
    <xf numFmtId="0" fontId="12" fillId="0" borderId="62" xfId="0" applyFont="1" applyFill="1" applyBorder="1" applyAlignment="1">
      <alignment horizontal="center" vertical="distributed" textRotation="255" indent="3"/>
    </xf>
    <xf numFmtId="0" fontId="19" fillId="0" borderId="0" xfId="0" applyFont="1" applyFill="1">
      <alignment vertical="center"/>
    </xf>
    <xf numFmtId="177" fontId="13" fillId="0" borderId="0" xfId="0" applyNumberFormat="1" applyFont="1" applyFill="1" applyAlignment="1">
      <alignment horizontal="right" vertical="center"/>
    </xf>
    <xf numFmtId="177" fontId="13" fillId="0" borderId="6" xfId="0" applyNumberFormat="1" applyFont="1" applyFill="1" applyBorder="1" applyAlignment="1">
      <alignment horizontal="right" vertical="center"/>
    </xf>
    <xf numFmtId="0" fontId="12" fillId="0" borderId="50" xfId="0" applyFont="1" applyFill="1" applyBorder="1" applyAlignment="1">
      <alignment horizontal="center" vertical="distributed" textRotation="255" indent="3"/>
    </xf>
    <xf numFmtId="0" fontId="13" fillId="0" borderId="11" xfId="0" applyFont="1" applyFill="1" applyBorder="1" applyAlignment="1">
      <alignment horizontal="distributed" vertical="center"/>
    </xf>
    <xf numFmtId="177" fontId="13" fillId="0" borderId="23" xfId="0" applyNumberFormat="1" applyFont="1" applyFill="1" applyBorder="1">
      <alignment vertical="center"/>
    </xf>
    <xf numFmtId="177" fontId="13" fillId="0" borderId="11" xfId="0" applyNumberFormat="1" applyFont="1" applyFill="1" applyBorder="1">
      <alignment vertical="center"/>
    </xf>
    <xf numFmtId="177" fontId="13" fillId="0" borderId="35" xfId="0" applyNumberFormat="1" applyFont="1" applyFill="1" applyBorder="1">
      <alignment vertical="center"/>
    </xf>
    <xf numFmtId="177" fontId="13" fillId="0" borderId="50" xfId="0" applyNumberFormat="1" applyFont="1" applyFill="1" applyBorder="1">
      <alignment vertical="center"/>
    </xf>
    <xf numFmtId="0" fontId="24" fillId="0" borderId="0" xfId="0" applyFont="1" applyFill="1" applyAlignment="1">
      <alignment horizontal="right" vertical="center"/>
    </xf>
    <xf numFmtId="0" fontId="19" fillId="0" borderId="0" xfId="0" applyFont="1" applyFill="1" applyAlignment="1">
      <alignment horizontal="right" vertical="center"/>
    </xf>
    <xf numFmtId="0" fontId="12" fillId="0" borderId="39" xfId="0" applyFont="1" applyFill="1" applyBorder="1" applyAlignment="1">
      <alignment horizontal="center" vertical="center"/>
    </xf>
    <xf numFmtId="0" fontId="12" fillId="0" borderId="53" xfId="5" applyFont="1" applyFill="1" applyBorder="1" applyAlignment="1">
      <alignment horizontal="center" vertical="center"/>
    </xf>
    <xf numFmtId="0" fontId="12" fillId="0" borderId="37" xfId="0" applyFont="1" applyFill="1" applyBorder="1" applyAlignment="1">
      <alignment horizontal="center" vertical="center"/>
    </xf>
    <xf numFmtId="176" fontId="12" fillId="0" borderId="3" xfId="0" applyNumberFormat="1" applyFont="1" applyFill="1" applyBorder="1" applyAlignment="1">
      <alignment horizontal="center" vertical="center"/>
    </xf>
    <xf numFmtId="176" fontId="12" fillId="0" borderId="0" xfId="0" applyNumberFormat="1" applyFont="1" applyFill="1" applyBorder="1" applyAlignment="1">
      <alignment horizontal="right" vertical="center"/>
    </xf>
    <xf numFmtId="0" fontId="24" fillId="0" borderId="10" xfId="0" applyFont="1" applyFill="1" applyBorder="1" applyAlignment="1"/>
    <xf numFmtId="0" fontId="24" fillId="0" borderId="36" xfId="0" applyFont="1" applyFill="1" applyBorder="1" applyAlignment="1"/>
    <xf numFmtId="0" fontId="24" fillId="0" borderId="35" xfId="0" applyFont="1" applyFill="1" applyBorder="1" applyAlignment="1"/>
    <xf numFmtId="0" fontId="24" fillId="0" borderId="11" xfId="0" applyFont="1" applyFill="1" applyBorder="1" applyAlignment="1"/>
    <xf numFmtId="0" fontId="24" fillId="0" borderId="23" xfId="0" applyFont="1" applyFill="1" applyBorder="1" applyAlignment="1"/>
    <xf numFmtId="0" fontId="28" fillId="0" borderId="36" xfId="0" applyFont="1" applyFill="1" applyBorder="1" applyAlignment="1">
      <alignment horizontal="center" vertical="center" wrapText="1"/>
    </xf>
    <xf numFmtId="0" fontId="28" fillId="0" borderId="23" xfId="0" applyFont="1" applyFill="1" applyBorder="1" applyAlignment="1">
      <alignment horizontal="center" vertical="center" wrapText="1"/>
    </xf>
    <xf numFmtId="0" fontId="28" fillId="0" borderId="0" xfId="0" applyFont="1" applyFill="1" applyAlignment="1">
      <alignment horizontal="center" vertical="center"/>
    </xf>
    <xf numFmtId="0" fontId="28" fillId="0" borderId="6" xfId="0" applyFont="1" applyFill="1" applyBorder="1" applyAlignment="1">
      <alignment horizontal="center" vertical="center"/>
    </xf>
    <xf numFmtId="38" fontId="12" fillId="0" borderId="46" xfId="2" applyFont="1" applyFill="1" applyBorder="1" applyAlignment="1">
      <alignment horizontal="center" vertical="center"/>
    </xf>
    <xf numFmtId="38" fontId="12" fillId="0" borderId="27" xfId="2" applyFont="1" applyFill="1" applyBorder="1" applyAlignment="1">
      <alignment horizontal="center" vertical="center"/>
    </xf>
    <xf numFmtId="0" fontId="16" fillId="0" borderId="0" xfId="0" applyFont="1" applyFill="1" applyAlignment="1">
      <alignment horizontal="right" vertical="center"/>
    </xf>
    <xf numFmtId="0" fontId="12" fillId="0" borderId="0" xfId="5" applyFont="1" applyFill="1" applyAlignment="1">
      <alignment horizontal="right"/>
    </xf>
    <xf numFmtId="0" fontId="12" fillId="0" borderId="23" xfId="0" applyFont="1" applyFill="1" applyBorder="1" applyAlignment="1">
      <alignment horizontal="center" vertical="center" wrapText="1"/>
    </xf>
    <xf numFmtId="0" fontId="28" fillId="0" borderId="25" xfId="0" applyFont="1" applyFill="1" applyBorder="1" applyAlignment="1">
      <alignment horizontal="center" vertical="center" wrapText="1"/>
    </xf>
    <xf numFmtId="0" fontId="12" fillId="0" borderId="35" xfId="0" applyFont="1" applyFill="1" applyBorder="1" applyAlignment="1">
      <alignment horizontal="center" vertical="center" wrapText="1"/>
    </xf>
    <xf numFmtId="182" fontId="12" fillId="0" borderId="45" xfId="0" applyNumberFormat="1" applyFont="1" applyFill="1" applyBorder="1" applyAlignment="1">
      <alignment horizontal="center" vertical="center"/>
    </xf>
    <xf numFmtId="182" fontId="12" fillId="0" borderId="3" xfId="0" applyNumberFormat="1" applyFont="1" applyFill="1" applyBorder="1" applyAlignment="1">
      <alignment horizontal="center" vertical="center"/>
    </xf>
    <xf numFmtId="0" fontId="12" fillId="0" borderId="34" xfId="0" applyFont="1" applyFill="1" applyBorder="1" applyAlignment="1">
      <alignment horizontal="center" vertical="center"/>
    </xf>
    <xf numFmtId="0" fontId="12" fillId="0" borderId="35" xfId="0" applyFont="1" applyFill="1" applyBorder="1" applyAlignment="1">
      <alignment horizontal="center" vertical="center"/>
    </xf>
    <xf numFmtId="0" fontId="16" fillId="0" borderId="0" xfId="0" applyFont="1" applyFill="1" applyBorder="1">
      <alignment vertical="center"/>
    </xf>
    <xf numFmtId="0" fontId="16" fillId="0" borderId="0" xfId="0" applyFont="1" applyFill="1">
      <alignment vertical="center"/>
    </xf>
    <xf numFmtId="0" fontId="12" fillId="0" borderId="23" xfId="0" applyFont="1" applyFill="1" applyBorder="1">
      <alignment vertical="center"/>
    </xf>
    <xf numFmtId="0" fontId="12" fillId="0" borderId="23" xfId="5" applyFont="1" applyFill="1" applyBorder="1" applyAlignment="1">
      <alignment horizontal="right"/>
    </xf>
    <xf numFmtId="0" fontId="12" fillId="0" borderId="2" xfId="0" applyFont="1" applyFill="1" applyBorder="1" applyAlignment="1">
      <alignment horizontal="center" vertical="center"/>
    </xf>
    <xf numFmtId="0" fontId="12" fillId="0" borderId="44" xfId="0" applyFont="1" applyFill="1" applyBorder="1" applyAlignment="1">
      <alignment horizontal="distributed" vertical="center" indent="1"/>
    </xf>
    <xf numFmtId="0" fontId="12" fillId="0" borderId="44" xfId="5" applyFont="1" applyFill="1" applyBorder="1" applyAlignment="1">
      <alignment horizontal="center" vertical="center"/>
    </xf>
    <xf numFmtId="0" fontId="12" fillId="0" borderId="8" xfId="5" applyFont="1" applyFill="1" applyBorder="1" applyAlignment="1">
      <alignment horizontal="center" vertical="center"/>
    </xf>
    <xf numFmtId="0" fontId="12" fillId="0" borderId="9" xfId="5" applyFont="1" applyFill="1" applyBorder="1" applyAlignment="1">
      <alignment horizontal="center" vertical="center"/>
    </xf>
    <xf numFmtId="0" fontId="12" fillId="0" borderId="20" xfId="5" applyFont="1" applyFill="1" applyBorder="1" applyAlignment="1">
      <alignment horizontal="distributed" vertical="center" indent="1"/>
    </xf>
    <xf numFmtId="0" fontId="12" fillId="0" borderId="20" xfId="0" applyFont="1" applyFill="1" applyBorder="1" applyAlignment="1">
      <alignment horizontal="center" vertical="center"/>
    </xf>
    <xf numFmtId="0" fontId="12" fillId="0" borderId="62" xfId="0" applyFont="1" applyFill="1" applyBorder="1" applyAlignment="1">
      <alignment horizontal="distributed" vertical="center" wrapText="1" indent="1"/>
    </xf>
    <xf numFmtId="0" fontId="12" fillId="0" borderId="63" xfId="0" applyFont="1" applyFill="1" applyBorder="1" applyAlignment="1">
      <alignment horizontal="distributed" vertical="center" indent="1"/>
    </xf>
    <xf numFmtId="0" fontId="12" fillId="0" borderId="61" xfId="0" applyFont="1" applyFill="1" applyBorder="1" applyAlignment="1">
      <alignment horizontal="distributed" vertical="center" wrapText="1" indent="1"/>
    </xf>
    <xf numFmtId="0" fontId="12" fillId="0" borderId="49" xfId="0" applyFont="1" applyFill="1" applyBorder="1" applyAlignment="1">
      <alignment horizontal="distributed" vertical="center" wrapText="1" indent="1"/>
    </xf>
    <xf numFmtId="0" fontId="12" fillId="0" borderId="38" xfId="5" applyFont="1" applyFill="1" applyBorder="1" applyAlignment="1">
      <alignment horizontal="distributed" vertical="center" indent="1"/>
    </xf>
    <xf numFmtId="0" fontId="12" fillId="0" borderId="63" xfId="0" applyFont="1" applyFill="1" applyBorder="1" applyAlignment="1">
      <alignment horizontal="distributed" vertical="center" indent="1"/>
    </xf>
    <xf numFmtId="0" fontId="12" fillId="0" borderId="62" xfId="0" applyFont="1" applyFill="1" applyBorder="1" applyAlignment="1">
      <alignment horizontal="distributed" vertical="center" indent="1"/>
    </xf>
    <xf numFmtId="0" fontId="12" fillId="0" borderId="61" xfId="0" applyFont="1" applyFill="1" applyBorder="1" applyAlignment="1">
      <alignment horizontal="distributed" vertical="center" indent="1"/>
    </xf>
    <xf numFmtId="0" fontId="12" fillId="0" borderId="12" xfId="0" applyFont="1" applyFill="1" applyBorder="1" applyAlignment="1">
      <alignment horizontal="distributed" vertical="center" indent="1"/>
    </xf>
    <xf numFmtId="0" fontId="12" fillId="0" borderId="50" xfId="0" applyFont="1" applyFill="1" applyBorder="1" applyAlignment="1">
      <alignment horizontal="distributed" vertical="center" indent="1"/>
    </xf>
    <xf numFmtId="0" fontId="12" fillId="0" borderId="7" xfId="0" applyFont="1" applyFill="1" applyBorder="1" applyAlignment="1">
      <alignment horizontal="distributed" vertical="center" indent="1"/>
    </xf>
    <xf numFmtId="0" fontId="12" fillId="0" borderId="15" xfId="0" applyFont="1" applyFill="1" applyBorder="1" applyAlignment="1">
      <alignment horizontal="center" vertical="center"/>
    </xf>
    <xf numFmtId="0" fontId="12" fillId="0" borderId="23" xfId="0" applyFont="1" applyFill="1" applyBorder="1" applyAlignment="1">
      <alignment horizontal="center" vertical="center"/>
    </xf>
    <xf numFmtId="0" fontId="12" fillId="0" borderId="0" xfId="0" applyFont="1" applyFill="1" applyBorder="1" applyAlignment="1">
      <alignment horizontal="distributed" vertical="center"/>
    </xf>
    <xf numFmtId="0" fontId="12" fillId="0" borderId="0" xfId="0" applyFont="1" applyFill="1" applyBorder="1" applyAlignment="1">
      <alignment horizontal="right"/>
    </xf>
    <xf numFmtId="0" fontId="12" fillId="0" borderId="5" xfId="5" applyFont="1" applyFill="1" applyBorder="1" applyAlignment="1">
      <alignment horizontal="center" vertical="center"/>
    </xf>
    <xf numFmtId="0" fontId="12" fillId="0" borderId="41" xfId="0" applyFont="1" applyFill="1" applyBorder="1" applyAlignment="1">
      <alignment horizontal="distributed" vertical="center" indent="1"/>
    </xf>
    <xf numFmtId="0" fontId="12" fillId="0" borderId="11" xfId="0" applyFont="1" applyFill="1" applyBorder="1" applyAlignment="1">
      <alignment horizontal="center" vertical="center"/>
    </xf>
    <xf numFmtId="0" fontId="12" fillId="0" borderId="0" xfId="5" applyFont="1" applyFill="1" applyBorder="1" applyAlignment="1">
      <alignment horizontal="right" vertical="center"/>
    </xf>
    <xf numFmtId="0" fontId="32" fillId="0" borderId="0" xfId="0" applyFont="1" applyFill="1" applyAlignment="1">
      <alignment vertical="center"/>
    </xf>
    <xf numFmtId="0" fontId="13" fillId="0" borderId="0" xfId="5" applyFont="1" applyFill="1" applyAlignment="1">
      <alignment wrapText="1"/>
    </xf>
  </cellXfs>
  <cellStyles count="8">
    <cellStyle name="パーセント 2" xfId="1" xr:uid="{00000000-0005-0000-0000-000000000000}"/>
    <cellStyle name="桁区切り" xfId="7" builtinId="6"/>
    <cellStyle name="桁区切り 2" xfId="2" xr:uid="{00000000-0005-0000-0000-000001000000}"/>
    <cellStyle name="桁区切り 3" xfId="3" xr:uid="{00000000-0005-0000-0000-000002000000}"/>
    <cellStyle name="桁区切り_12.教育・文化" xfId="4" xr:uid="{00000000-0005-0000-0000-000003000000}"/>
    <cellStyle name="標準" xfId="0" builtinId="0"/>
    <cellStyle name="標準 2" xfId="5" xr:uid="{00000000-0005-0000-0000-000005000000}"/>
    <cellStyle name="標準 3" xfId="6" xr:uid="{00000000-0005-0000-0000-000006000000}"/>
  </cellStyles>
  <dxfs count="0"/>
  <tableStyles count="0" defaultTableStyle="TableStyleMedium2" defaultPivotStyle="PivotStyleLight16"/>
  <colors>
    <mruColors>
      <color rgb="FFFF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461794019933555"/>
          <c:y val="0.21484095310004056"/>
          <c:w val="0.8272425249169435"/>
          <c:h val="0.65313650862135397"/>
        </c:manualLayout>
      </c:layout>
      <c:lineChart>
        <c:grouping val="standard"/>
        <c:varyColors val="0"/>
        <c:ser>
          <c:idx val="0"/>
          <c:order val="0"/>
          <c:tx>
            <c:strRef>
              <c:f>'1.園児・児童・生徒数の推移'!$I$3</c:f>
              <c:strCache>
                <c:ptCount val="1"/>
                <c:pt idx="0">
                  <c:v>幼稚園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0"/>
            <c:marker>
              <c:symbol val="circle"/>
              <c:size val="5"/>
              <c:spPr>
                <a:solidFill>
                  <a:schemeClr val="accent1"/>
                </a:solidFill>
                <a:ln w="9525">
                  <a:solidFill>
                    <a:schemeClr val="accent1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chemeClr val="accent1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A30-4616-95F1-1EA8AA7A0008}"/>
              </c:ext>
            </c:extLst>
          </c:dPt>
          <c:dPt>
            <c:idx val="4"/>
            <c:marker>
              <c:symbol val="circle"/>
              <c:size val="5"/>
              <c:spPr>
                <a:solidFill>
                  <a:schemeClr val="accent1"/>
                </a:solidFill>
                <a:ln w="9525">
                  <a:solidFill>
                    <a:schemeClr val="accent1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chemeClr val="accent1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3-3A30-4616-95F1-1EA8AA7A0008}"/>
              </c:ext>
            </c:extLst>
          </c:dPt>
          <c:dPt>
            <c:idx val="14"/>
            <c:marker>
              <c:symbol val="circle"/>
              <c:size val="5"/>
              <c:spPr>
                <a:solidFill>
                  <a:schemeClr val="accent1"/>
                </a:solidFill>
                <a:ln w="9525">
                  <a:solidFill>
                    <a:schemeClr val="accent1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chemeClr val="accent1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5-3A30-4616-95F1-1EA8AA7A0008}"/>
              </c:ext>
            </c:extLst>
          </c:dPt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A30-4616-95F1-1EA8AA7A0008}"/>
                </c:ext>
              </c:extLst>
            </c:dLbl>
            <c:dLbl>
              <c:idx val="1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A71-4310-927E-6E94565D5F4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ja-JP" altLang="en-US"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'1.園児・児童・生徒数の推移'!$H$4:$H$19</c:f>
              <c:strCache>
                <c:ptCount val="16"/>
                <c:pt idx="0">
                  <c:v>H21</c:v>
                </c:pt>
                <c:pt idx="1">
                  <c:v>H22</c:v>
                </c:pt>
                <c:pt idx="2">
                  <c:v>H23</c:v>
                </c:pt>
                <c:pt idx="3">
                  <c:v>H24</c:v>
                </c:pt>
                <c:pt idx="4">
                  <c:v>H25</c:v>
                </c:pt>
                <c:pt idx="5">
                  <c:v>H26</c:v>
                </c:pt>
                <c:pt idx="6">
                  <c:v>H27</c:v>
                </c:pt>
                <c:pt idx="7">
                  <c:v>H28</c:v>
                </c:pt>
                <c:pt idx="8">
                  <c:v>H29</c:v>
                </c:pt>
                <c:pt idx="9">
                  <c:v>H30</c:v>
                </c:pt>
                <c:pt idx="10">
                  <c:v>R元</c:v>
                </c:pt>
                <c:pt idx="11">
                  <c:v>R2</c:v>
                </c:pt>
                <c:pt idx="12">
                  <c:v>R3</c:v>
                </c:pt>
                <c:pt idx="13">
                  <c:v>R4</c:v>
                </c:pt>
                <c:pt idx="14">
                  <c:v>R5</c:v>
                </c:pt>
                <c:pt idx="15">
                  <c:v>R6</c:v>
                </c:pt>
              </c:strCache>
            </c:strRef>
          </c:cat>
          <c:val>
            <c:numRef>
              <c:f>'1.園児・児童・生徒数の推移'!$I$4:$I$19</c:f>
              <c:numCache>
                <c:formatCode>General</c:formatCode>
                <c:ptCount val="16"/>
                <c:pt idx="0">
                  <c:v>625</c:v>
                </c:pt>
                <c:pt idx="1">
                  <c:v>587</c:v>
                </c:pt>
                <c:pt idx="2">
                  <c:v>542</c:v>
                </c:pt>
                <c:pt idx="3">
                  <c:v>505</c:v>
                </c:pt>
                <c:pt idx="4">
                  <c:v>454</c:v>
                </c:pt>
                <c:pt idx="5">
                  <c:v>419</c:v>
                </c:pt>
                <c:pt idx="6">
                  <c:v>384</c:v>
                </c:pt>
                <c:pt idx="7">
                  <c:v>312</c:v>
                </c:pt>
                <c:pt idx="8">
                  <c:v>291</c:v>
                </c:pt>
                <c:pt idx="9">
                  <c:v>215</c:v>
                </c:pt>
                <c:pt idx="10">
                  <c:v>177</c:v>
                </c:pt>
                <c:pt idx="11">
                  <c:v>152</c:v>
                </c:pt>
                <c:pt idx="12">
                  <c:v>131</c:v>
                </c:pt>
                <c:pt idx="13">
                  <c:v>93</c:v>
                </c:pt>
                <c:pt idx="14">
                  <c:v>76</c:v>
                </c:pt>
                <c:pt idx="15">
                  <c:v>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A30-4616-95F1-1EA8AA7A0008}"/>
            </c:ext>
          </c:extLst>
        </c:ser>
        <c:ser>
          <c:idx val="1"/>
          <c:order val="1"/>
          <c:tx>
            <c:strRef>
              <c:f>'1.園児・児童・生徒数の推移'!$J$3</c:f>
              <c:strCache>
                <c:ptCount val="1"/>
                <c:pt idx="0">
                  <c:v>小学校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0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chemeClr val="accent2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8-3A30-4616-95F1-1EA8AA7A0008}"/>
              </c:ext>
            </c:extLst>
          </c:dPt>
          <c:dPt>
            <c:idx val="4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chemeClr val="accent2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A30-4616-95F1-1EA8AA7A0008}"/>
              </c:ext>
            </c:extLst>
          </c:dPt>
          <c:dPt>
            <c:idx val="14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chemeClr val="accent2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3A30-4616-95F1-1EA8AA7A0008}"/>
              </c:ext>
            </c:extLst>
          </c:dPt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A30-4616-95F1-1EA8AA7A0008}"/>
                </c:ext>
              </c:extLst>
            </c:dLbl>
            <c:dLbl>
              <c:idx val="1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A71-4310-927E-6E94565D5F4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ja-JP" altLang="en-US"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'1.園児・児童・生徒数の推移'!$H$4:$H$19</c:f>
              <c:strCache>
                <c:ptCount val="16"/>
                <c:pt idx="0">
                  <c:v>H21</c:v>
                </c:pt>
                <c:pt idx="1">
                  <c:v>H22</c:v>
                </c:pt>
                <c:pt idx="2">
                  <c:v>H23</c:v>
                </c:pt>
                <c:pt idx="3">
                  <c:v>H24</c:v>
                </c:pt>
                <c:pt idx="4">
                  <c:v>H25</c:v>
                </c:pt>
                <c:pt idx="5">
                  <c:v>H26</c:v>
                </c:pt>
                <c:pt idx="6">
                  <c:v>H27</c:v>
                </c:pt>
                <c:pt idx="7">
                  <c:v>H28</c:v>
                </c:pt>
                <c:pt idx="8">
                  <c:v>H29</c:v>
                </c:pt>
                <c:pt idx="9">
                  <c:v>H30</c:v>
                </c:pt>
                <c:pt idx="10">
                  <c:v>R元</c:v>
                </c:pt>
                <c:pt idx="11">
                  <c:v>R2</c:v>
                </c:pt>
                <c:pt idx="12">
                  <c:v>R3</c:v>
                </c:pt>
                <c:pt idx="13">
                  <c:v>R4</c:v>
                </c:pt>
                <c:pt idx="14">
                  <c:v>R5</c:v>
                </c:pt>
                <c:pt idx="15">
                  <c:v>R6</c:v>
                </c:pt>
              </c:strCache>
            </c:strRef>
          </c:cat>
          <c:val>
            <c:numRef>
              <c:f>'1.園児・児童・生徒数の推移'!$J$4:$J$19</c:f>
              <c:numCache>
                <c:formatCode>General</c:formatCode>
                <c:ptCount val="16"/>
                <c:pt idx="0">
                  <c:v>2975</c:v>
                </c:pt>
                <c:pt idx="1">
                  <c:v>2817</c:v>
                </c:pt>
                <c:pt idx="2">
                  <c:v>2667</c:v>
                </c:pt>
                <c:pt idx="3">
                  <c:v>2525</c:v>
                </c:pt>
                <c:pt idx="4">
                  <c:v>2436</c:v>
                </c:pt>
                <c:pt idx="5">
                  <c:v>2287</c:v>
                </c:pt>
                <c:pt idx="6">
                  <c:v>2136</c:v>
                </c:pt>
                <c:pt idx="7">
                  <c:v>2059</c:v>
                </c:pt>
                <c:pt idx="8">
                  <c:v>1988</c:v>
                </c:pt>
                <c:pt idx="9">
                  <c:v>1876</c:v>
                </c:pt>
                <c:pt idx="10">
                  <c:v>1819</c:v>
                </c:pt>
                <c:pt idx="11">
                  <c:v>1805</c:v>
                </c:pt>
                <c:pt idx="12">
                  <c:v>1819</c:v>
                </c:pt>
                <c:pt idx="13">
                  <c:v>1755</c:v>
                </c:pt>
                <c:pt idx="14">
                  <c:v>1712</c:v>
                </c:pt>
                <c:pt idx="15">
                  <c:v>1724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A30-4616-95F1-1EA8AA7A0008}"/>
            </c:ext>
          </c:extLst>
        </c:ser>
        <c:ser>
          <c:idx val="2"/>
          <c:order val="2"/>
          <c:tx>
            <c:strRef>
              <c:f>'1.園児・児童・生徒数の推移'!$K$3</c:f>
              <c:strCache>
                <c:ptCount val="1"/>
                <c:pt idx="0">
                  <c:v>中学校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Pt>
            <c:idx val="0"/>
            <c:marker>
              <c:symbol val="circle"/>
              <c:size val="5"/>
              <c:spPr>
                <a:solidFill>
                  <a:schemeClr val="accent3"/>
                </a:solidFill>
                <a:ln w="9525">
                  <a:solidFill>
                    <a:schemeClr val="accent3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chemeClr val="accent3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F-3A30-4616-95F1-1EA8AA7A0008}"/>
              </c:ext>
            </c:extLst>
          </c:dPt>
          <c:dPt>
            <c:idx val="4"/>
            <c:marker>
              <c:symbol val="circle"/>
              <c:size val="5"/>
              <c:spPr>
                <a:solidFill>
                  <a:schemeClr val="accent3"/>
                </a:solidFill>
                <a:ln w="9525">
                  <a:solidFill>
                    <a:schemeClr val="accent3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chemeClr val="accent3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1-3A30-4616-95F1-1EA8AA7A0008}"/>
              </c:ext>
            </c:extLst>
          </c:dPt>
          <c:dPt>
            <c:idx val="14"/>
            <c:marker>
              <c:symbol val="circle"/>
              <c:size val="5"/>
              <c:spPr>
                <a:solidFill>
                  <a:schemeClr val="accent3"/>
                </a:solidFill>
                <a:ln w="9525">
                  <a:solidFill>
                    <a:schemeClr val="accent3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chemeClr val="accent3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3-3A30-4616-95F1-1EA8AA7A0008}"/>
              </c:ext>
            </c:extLst>
          </c:dPt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A30-4616-95F1-1EA8AA7A0008}"/>
                </c:ext>
              </c:extLst>
            </c:dLbl>
            <c:dLbl>
              <c:idx val="1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A71-4310-927E-6E94565D5F4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ja-JP" altLang="en-US"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'1.園児・児童・生徒数の推移'!$H$4:$H$19</c:f>
              <c:strCache>
                <c:ptCount val="16"/>
                <c:pt idx="0">
                  <c:v>H21</c:v>
                </c:pt>
                <c:pt idx="1">
                  <c:v>H22</c:v>
                </c:pt>
                <c:pt idx="2">
                  <c:v>H23</c:v>
                </c:pt>
                <c:pt idx="3">
                  <c:v>H24</c:v>
                </c:pt>
                <c:pt idx="4">
                  <c:v>H25</c:v>
                </c:pt>
                <c:pt idx="5">
                  <c:v>H26</c:v>
                </c:pt>
                <c:pt idx="6">
                  <c:v>H27</c:v>
                </c:pt>
                <c:pt idx="7">
                  <c:v>H28</c:v>
                </c:pt>
                <c:pt idx="8">
                  <c:v>H29</c:v>
                </c:pt>
                <c:pt idx="9">
                  <c:v>H30</c:v>
                </c:pt>
                <c:pt idx="10">
                  <c:v>R元</c:v>
                </c:pt>
                <c:pt idx="11">
                  <c:v>R2</c:v>
                </c:pt>
                <c:pt idx="12">
                  <c:v>R3</c:v>
                </c:pt>
                <c:pt idx="13">
                  <c:v>R4</c:v>
                </c:pt>
                <c:pt idx="14">
                  <c:v>R5</c:v>
                </c:pt>
                <c:pt idx="15">
                  <c:v>R6</c:v>
                </c:pt>
              </c:strCache>
            </c:strRef>
          </c:cat>
          <c:val>
            <c:numRef>
              <c:f>'1.園児・児童・生徒数の推移'!$K$4:$K$19</c:f>
              <c:numCache>
                <c:formatCode>General</c:formatCode>
                <c:ptCount val="16"/>
                <c:pt idx="0">
                  <c:v>1794</c:v>
                </c:pt>
                <c:pt idx="1">
                  <c:v>1742</c:v>
                </c:pt>
                <c:pt idx="2">
                  <c:v>1645</c:v>
                </c:pt>
                <c:pt idx="3">
                  <c:v>1537</c:v>
                </c:pt>
                <c:pt idx="4">
                  <c:v>1451</c:v>
                </c:pt>
                <c:pt idx="5">
                  <c:v>1409</c:v>
                </c:pt>
                <c:pt idx="6">
                  <c:v>1360</c:v>
                </c:pt>
                <c:pt idx="7">
                  <c:v>1295</c:v>
                </c:pt>
                <c:pt idx="8">
                  <c:v>1197</c:v>
                </c:pt>
                <c:pt idx="9">
                  <c:v>1105</c:v>
                </c:pt>
                <c:pt idx="10">
                  <c:v>1087</c:v>
                </c:pt>
                <c:pt idx="11">
                  <c:v>1013</c:v>
                </c:pt>
                <c:pt idx="12">
                  <c:v>1011</c:v>
                </c:pt>
                <c:pt idx="13">
                  <c:v>982</c:v>
                </c:pt>
                <c:pt idx="14">
                  <c:v>980</c:v>
                </c:pt>
                <c:pt idx="15">
                  <c:v>919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3A30-4616-95F1-1EA8AA7A00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horzOverflow="overflow" wrap="square" anchor="ctr" anchorCtr="1"/>
          <a:lstStyle/>
          <a:p>
            <a:pPr algn="ctr" rtl="0">
              <a:defRPr lang="ja-JP" alt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"/>
        <c:crosses val="autoZero"/>
        <c:auto val="1"/>
        <c:lblAlgn val="ctr"/>
        <c:lblOffset val="100"/>
        <c:noMultiLvlLbl val="0"/>
      </c:catAx>
      <c:valAx>
        <c:axId val="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horzOverflow="overflow" wrap="square" anchor="ctr" anchorCtr="1"/>
          <a:lstStyle/>
          <a:p>
            <a:pPr algn="ctr" rtl="0">
              <a:defRPr lang="ja-JP" alt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7469792803470355"/>
          <c:y val="0.10347319598748786"/>
          <c:w val="0.45066273932253315"/>
          <c:h val="5.503952416906791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horzOverflow="overflow" vert="horz" wrap="square" anchor="ctr" anchorCtr="1"/>
        <a:lstStyle/>
        <a:p>
          <a:pPr algn="l" rtl="0">
            <a:defRPr kumimoji="0" lang="ja-JP" alt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UD デジタル 教科書体 NP-R"/>
              <a:ea typeface="UD デジタル 教科書体 NP-R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 vertOverflow="overflow" horzOverflow="overflow" anchor="ctr" anchorCtr="1"/>
    <a:lstStyle/>
    <a:p>
      <a:pPr algn="ctr" rtl="0">
        <a:defRPr lang="ja-JP" altLang="en-US"/>
      </a:pPr>
      <a:endParaRPr lang="ja-JP"/>
    </a:p>
  </c:txPr>
  <c:printSettings>
    <c:headerFooter alignWithMargins="0"/>
    <c:pageMargins b="1" l="0.75" r="0.75" t="1" header="0.51200000000000001" footer="0.51200000000000001"/>
    <c:pageSetup orientation="landscape"/>
  </c:printSettings>
  <c:userShapes r:id="rId3"/>
  <c:extLst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vertOverflow="clip" horzOverflow="clip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323850</xdr:colOff>
      <xdr:row>26</xdr:row>
      <xdr:rowOff>0</xdr:rowOff>
    </xdr:from>
    <xdr:to>
      <xdr:col>7</xdr:col>
      <xdr:colOff>85725</xdr:colOff>
      <xdr:row>26</xdr:row>
      <xdr:rowOff>0</xdr:rowOff>
    </xdr:to>
    <xdr:sp macro="" textlink="">
      <xdr:nvSpPr>
        <xdr:cNvPr id="2" name="AutoShape 29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>
          <a:spLocks noChangeArrowheads="1"/>
        </xdr:cNvSpPr>
      </xdr:nvSpPr>
      <xdr:spPr>
        <a:xfrm>
          <a:off x="4438650" y="7267575"/>
          <a:ext cx="209550" cy="0"/>
        </a:xfrm>
        <a:prstGeom prst="roundRect">
          <a:avLst>
            <a:gd name="adj" fmla="val 16667"/>
          </a:avLst>
        </a:prstGeom>
        <a:solidFill>
          <a:srgbClr xmlns:mc="http://schemas.openxmlformats.org/markup-compatibility/2006" xmlns:a14="http://schemas.microsoft.com/office/drawing/2010/main" val="C0C0C0" mc:Ignorable="a14" a14:legacySpreadsheetColorIndex="22"/>
        </a:solidFill>
        <a:ln>
          <a:noFill/>
        </a:ln>
      </xdr:spPr>
    </xdr:sp>
    <xdr:clientData/>
  </xdr:twoCellAnchor>
  <xdr:twoCellAnchor>
    <xdr:from>
      <xdr:col>6</xdr:col>
      <xdr:colOff>323850</xdr:colOff>
      <xdr:row>26</xdr:row>
      <xdr:rowOff>0</xdr:rowOff>
    </xdr:from>
    <xdr:to>
      <xdr:col>7</xdr:col>
      <xdr:colOff>85725</xdr:colOff>
      <xdr:row>26</xdr:row>
      <xdr:rowOff>0</xdr:rowOff>
    </xdr:to>
    <xdr:sp macro="" textlink="">
      <xdr:nvSpPr>
        <xdr:cNvPr id="3" name="AutoShape 30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>
          <a:spLocks noChangeArrowheads="1"/>
        </xdr:cNvSpPr>
      </xdr:nvSpPr>
      <xdr:spPr>
        <a:xfrm>
          <a:off x="4438650" y="7267575"/>
          <a:ext cx="209550" cy="0"/>
        </a:xfrm>
        <a:prstGeom prst="roundRect">
          <a:avLst>
            <a:gd name="adj" fmla="val 16667"/>
          </a:avLst>
        </a:prstGeom>
        <a:solidFill>
          <a:srgbClr xmlns:mc="http://schemas.openxmlformats.org/markup-compatibility/2006" xmlns:a14="http://schemas.microsoft.com/office/drawing/2010/main" val="C0C0C0" mc:Ignorable="a14" a14:legacySpreadsheetColorIndex="22"/>
        </a:solidFill>
        <a:ln>
          <a:noFill/>
        </a:ln>
      </xdr:spPr>
    </xdr:sp>
    <xdr:clientData/>
  </xdr:twoCellAnchor>
  <xdr:twoCellAnchor>
    <xdr:from>
      <xdr:col>6</xdr:col>
      <xdr:colOff>323850</xdr:colOff>
      <xdr:row>26</xdr:row>
      <xdr:rowOff>0</xdr:rowOff>
    </xdr:from>
    <xdr:to>
      <xdr:col>7</xdr:col>
      <xdr:colOff>85725</xdr:colOff>
      <xdr:row>26</xdr:row>
      <xdr:rowOff>0</xdr:rowOff>
    </xdr:to>
    <xdr:sp macro="" textlink="">
      <xdr:nvSpPr>
        <xdr:cNvPr id="4" name="AutoShape 31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>
          <a:spLocks noChangeArrowheads="1"/>
        </xdr:cNvSpPr>
      </xdr:nvSpPr>
      <xdr:spPr>
        <a:xfrm>
          <a:off x="4438650" y="7267575"/>
          <a:ext cx="209550" cy="0"/>
        </a:xfrm>
        <a:prstGeom prst="roundRect">
          <a:avLst>
            <a:gd name="adj" fmla="val 16667"/>
          </a:avLst>
        </a:prstGeom>
        <a:solidFill>
          <a:srgbClr xmlns:mc="http://schemas.openxmlformats.org/markup-compatibility/2006" xmlns:a14="http://schemas.microsoft.com/office/drawing/2010/main" val="C0C0C0" mc:Ignorable="a14" a14:legacySpreadsheetColorIndex="22"/>
        </a:solidFill>
        <a:ln>
          <a:noFill/>
        </a:ln>
      </xdr:spPr>
    </xdr:sp>
    <xdr:clientData/>
  </xdr:twoCellAnchor>
  <xdr:twoCellAnchor>
    <xdr:from>
      <xdr:col>6</xdr:col>
      <xdr:colOff>323850</xdr:colOff>
      <xdr:row>26</xdr:row>
      <xdr:rowOff>0</xdr:rowOff>
    </xdr:from>
    <xdr:to>
      <xdr:col>7</xdr:col>
      <xdr:colOff>85725</xdr:colOff>
      <xdr:row>26</xdr:row>
      <xdr:rowOff>0</xdr:rowOff>
    </xdr:to>
    <xdr:sp macro="" textlink="">
      <xdr:nvSpPr>
        <xdr:cNvPr id="5" name="AutoShape 32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>
          <a:spLocks noChangeArrowheads="1"/>
        </xdr:cNvSpPr>
      </xdr:nvSpPr>
      <xdr:spPr>
        <a:xfrm>
          <a:off x="4438650" y="7267575"/>
          <a:ext cx="209550" cy="0"/>
        </a:xfrm>
        <a:prstGeom prst="roundRect">
          <a:avLst>
            <a:gd name="adj" fmla="val 16667"/>
          </a:avLst>
        </a:prstGeom>
        <a:solidFill>
          <a:srgbClr xmlns:mc="http://schemas.openxmlformats.org/markup-compatibility/2006" xmlns:a14="http://schemas.microsoft.com/office/drawing/2010/main" val="C0C0C0" mc:Ignorable="a14" a14:legacySpreadsheetColorIndex="22"/>
        </a:solidFill>
        <a:ln>
          <a:noFill/>
        </a:ln>
      </xdr:spPr>
    </xdr:sp>
    <xdr:clientData/>
  </xdr:twoCellAnchor>
  <xdr:twoCellAnchor>
    <xdr:from>
      <xdr:col>6</xdr:col>
      <xdr:colOff>323850</xdr:colOff>
      <xdr:row>26</xdr:row>
      <xdr:rowOff>0</xdr:rowOff>
    </xdr:from>
    <xdr:to>
      <xdr:col>7</xdr:col>
      <xdr:colOff>85725</xdr:colOff>
      <xdr:row>26</xdr:row>
      <xdr:rowOff>0</xdr:rowOff>
    </xdr:to>
    <xdr:sp macro="" textlink="">
      <xdr:nvSpPr>
        <xdr:cNvPr id="6" name="AutoShape 37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>
          <a:spLocks noChangeArrowheads="1"/>
        </xdr:cNvSpPr>
      </xdr:nvSpPr>
      <xdr:spPr>
        <a:xfrm>
          <a:off x="4438650" y="7267575"/>
          <a:ext cx="209550" cy="0"/>
        </a:xfrm>
        <a:prstGeom prst="roundRect">
          <a:avLst>
            <a:gd name="adj" fmla="val 16667"/>
          </a:avLst>
        </a:prstGeom>
        <a:solidFill>
          <a:srgbClr xmlns:mc="http://schemas.openxmlformats.org/markup-compatibility/2006" xmlns:a14="http://schemas.microsoft.com/office/drawing/2010/main" val="C0C0C0" mc:Ignorable="a14" a14:legacySpreadsheetColorIndex="22"/>
        </a:solidFill>
        <a:ln>
          <a:noFill/>
        </a:ln>
      </xdr:spPr>
    </xdr:sp>
    <xdr:clientData/>
  </xdr:twoCellAnchor>
  <xdr:twoCellAnchor>
    <xdr:from>
      <xdr:col>6</xdr:col>
      <xdr:colOff>323850</xdr:colOff>
      <xdr:row>26</xdr:row>
      <xdr:rowOff>0</xdr:rowOff>
    </xdr:from>
    <xdr:to>
      <xdr:col>7</xdr:col>
      <xdr:colOff>85725</xdr:colOff>
      <xdr:row>26</xdr:row>
      <xdr:rowOff>0</xdr:rowOff>
    </xdr:to>
    <xdr:sp macro="" textlink="">
      <xdr:nvSpPr>
        <xdr:cNvPr id="7" name="AutoShape 38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>
          <a:spLocks noChangeArrowheads="1"/>
        </xdr:cNvSpPr>
      </xdr:nvSpPr>
      <xdr:spPr>
        <a:xfrm>
          <a:off x="4438650" y="7267575"/>
          <a:ext cx="209550" cy="0"/>
        </a:xfrm>
        <a:prstGeom prst="roundRect">
          <a:avLst>
            <a:gd name="adj" fmla="val 16667"/>
          </a:avLst>
        </a:prstGeom>
        <a:solidFill>
          <a:srgbClr xmlns:mc="http://schemas.openxmlformats.org/markup-compatibility/2006" xmlns:a14="http://schemas.microsoft.com/office/drawing/2010/main" val="C0C0C0" mc:Ignorable="a14" a14:legacySpreadsheetColorIndex="22"/>
        </a:solidFill>
        <a:ln>
          <a:noFill/>
        </a:ln>
      </xdr:spPr>
    </xdr:sp>
    <xdr:clientData/>
  </xdr:twoCellAnchor>
  <xdr:twoCellAnchor>
    <xdr:from>
      <xdr:col>6</xdr:col>
      <xdr:colOff>323850</xdr:colOff>
      <xdr:row>26</xdr:row>
      <xdr:rowOff>0</xdr:rowOff>
    </xdr:from>
    <xdr:to>
      <xdr:col>7</xdr:col>
      <xdr:colOff>85725</xdr:colOff>
      <xdr:row>26</xdr:row>
      <xdr:rowOff>0</xdr:rowOff>
    </xdr:to>
    <xdr:sp macro="" textlink="">
      <xdr:nvSpPr>
        <xdr:cNvPr id="8" name="AutoShape 39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>
          <a:spLocks noChangeArrowheads="1"/>
        </xdr:cNvSpPr>
      </xdr:nvSpPr>
      <xdr:spPr>
        <a:xfrm>
          <a:off x="4438650" y="7267575"/>
          <a:ext cx="209550" cy="0"/>
        </a:xfrm>
        <a:prstGeom prst="roundRect">
          <a:avLst>
            <a:gd name="adj" fmla="val 16667"/>
          </a:avLst>
        </a:prstGeom>
        <a:solidFill>
          <a:srgbClr xmlns:mc="http://schemas.openxmlformats.org/markup-compatibility/2006" xmlns:a14="http://schemas.microsoft.com/office/drawing/2010/main" val="C0C0C0" mc:Ignorable="a14" a14:legacySpreadsheetColorIndex="22"/>
        </a:solidFill>
        <a:ln>
          <a:noFill/>
        </a:ln>
      </xdr:spPr>
    </xdr:sp>
    <xdr:clientData/>
  </xdr:twoCellAnchor>
  <xdr:twoCellAnchor>
    <xdr:from>
      <xdr:col>6</xdr:col>
      <xdr:colOff>323850</xdr:colOff>
      <xdr:row>26</xdr:row>
      <xdr:rowOff>0</xdr:rowOff>
    </xdr:from>
    <xdr:to>
      <xdr:col>7</xdr:col>
      <xdr:colOff>85725</xdr:colOff>
      <xdr:row>26</xdr:row>
      <xdr:rowOff>0</xdr:rowOff>
    </xdr:to>
    <xdr:sp macro="" textlink="">
      <xdr:nvSpPr>
        <xdr:cNvPr id="9" name="AutoShape 40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>
          <a:spLocks noChangeArrowheads="1"/>
        </xdr:cNvSpPr>
      </xdr:nvSpPr>
      <xdr:spPr>
        <a:xfrm>
          <a:off x="4438650" y="7267575"/>
          <a:ext cx="209550" cy="0"/>
        </a:xfrm>
        <a:prstGeom prst="roundRect">
          <a:avLst>
            <a:gd name="adj" fmla="val 16667"/>
          </a:avLst>
        </a:prstGeom>
        <a:solidFill>
          <a:srgbClr xmlns:mc="http://schemas.openxmlformats.org/markup-compatibility/2006" xmlns:a14="http://schemas.microsoft.com/office/drawing/2010/main" val="C0C0C0" mc:Ignorable="a14" a14:legacySpreadsheetColorIndex="22"/>
        </a:solidFill>
        <a:ln>
          <a:noFill/>
        </a:ln>
      </xdr:spPr>
    </xdr:sp>
    <xdr:clientData/>
  </xdr:twoCellAnchor>
  <xdr:twoCellAnchor>
    <xdr:from>
      <xdr:col>6</xdr:col>
      <xdr:colOff>266700</xdr:colOff>
      <xdr:row>24</xdr:row>
      <xdr:rowOff>0</xdr:rowOff>
    </xdr:from>
    <xdr:to>
      <xdr:col>12</xdr:col>
      <xdr:colOff>85725</xdr:colOff>
      <xdr:row>25</xdr:row>
      <xdr:rowOff>0</xdr:rowOff>
    </xdr:to>
    <xdr:grpSp>
      <xdr:nvGrpSpPr>
        <xdr:cNvPr id="10" name="Group 51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GrpSpPr/>
      </xdr:nvGrpSpPr>
      <xdr:grpSpPr>
        <a:xfrm>
          <a:off x="4381500" y="6715125"/>
          <a:ext cx="3105150" cy="371475"/>
          <a:chOff x="548" y="666"/>
          <a:chExt cx="289" cy="39"/>
        </a:xfrm>
      </xdr:grpSpPr>
      <xdr:sp macro="" textlink="">
        <xdr:nvSpPr>
          <xdr:cNvPr id="11" name="AutoShape 52">
            <a:extLst>
              <a:ext uri="{FF2B5EF4-FFF2-40B4-BE49-F238E27FC236}">
                <a16:creationId xmlns:a16="http://schemas.microsoft.com/office/drawing/2014/main" id="{00000000-0008-0000-0000-00000B000000}"/>
              </a:ext>
            </a:extLst>
          </xdr:cNvPr>
          <xdr:cNvSpPr>
            <a:spLocks noChangeArrowheads="1"/>
          </xdr:cNvSpPr>
        </xdr:nvSpPr>
        <xdr:spPr>
          <a:xfrm>
            <a:off x="548" y="666"/>
            <a:ext cx="257" cy="39"/>
          </a:xfrm>
          <a:prstGeom prst="roundRect">
            <a:avLst>
              <a:gd name="adj" fmla="val 15384"/>
            </a:avLst>
          </a:prstGeom>
          <a:solidFill>
            <a:srgbClr xmlns:mc="http://schemas.openxmlformats.org/markup-compatibility/2006" xmlns:a14="http://schemas.microsoft.com/office/drawing/2010/main" val="C0C0C0" mc:Ignorable="a14" a14:legacySpreadsheetColorIndex="22"/>
          </a:solidFill>
          <a:ln w="12700">
            <a:solidFill>
              <a:srgbClr xmlns:mc="http://schemas.openxmlformats.org/markup-compatibility/2006" xmlns:a14="http://schemas.microsoft.com/office/drawing/2010/main" val="C0C0C0" mc:Ignorable="a14" a14:legacySpreadsheetColorIndex="22"/>
            </a:solidFill>
            <a:round/>
            <a:headEnd/>
            <a:tailEnd/>
          </a:ln>
        </xdr:spPr>
      </xdr:sp>
      <xdr:sp macro="" textlink="">
        <xdr:nvSpPr>
          <xdr:cNvPr id="12" name="Text Box 53">
            <a:extLst>
              <a:ext uri="{FF2B5EF4-FFF2-40B4-BE49-F238E27FC236}">
                <a16:creationId xmlns:a16="http://schemas.microsoft.com/office/drawing/2014/main" id="{00000000-0008-0000-0000-00000C000000}"/>
              </a:ext>
            </a:extLst>
          </xdr:cNvPr>
          <xdr:cNvSpPr txBox="1">
            <a:spLocks noChangeArrowheads="1"/>
          </xdr:cNvSpPr>
        </xdr:nvSpPr>
        <xdr:spPr>
          <a:xfrm>
            <a:off x="622" y="666"/>
            <a:ext cx="160" cy="39"/>
          </a:xfrm>
          <a:prstGeom prst="rect">
            <a:avLst/>
          </a:prstGeom>
          <a:noFill/>
          <a:ln>
            <a:noFill/>
          </a:ln>
        </xdr:spPr>
        <xdr:txBody>
          <a:bodyPr vertOverflow="clip" horzOverflow="overflow" wrap="square" lIns="45720" tIns="22860" rIns="45720" bIns="22860" anchor="ctr" upright="1"/>
          <a:lstStyle/>
          <a:p>
            <a:pPr algn="dist" rtl="0">
              <a:defRPr sz="1000"/>
            </a:pPr>
            <a:r>
              <a:rPr lang="ja-JP" altLang="en-US" sz="1400" b="0" i="0" u="none" strike="noStrike" baseline="0">
                <a:solidFill>
                  <a:srgbClr val="000000"/>
                </a:solidFill>
                <a:latin typeface="UD デジタル 教科書体 NP-B"/>
                <a:ea typeface="UD デジタル 教科書体 NP-B"/>
              </a:rPr>
              <a:t>教育・文化</a:t>
            </a:r>
            <a:endParaRPr lang="ja-JP" altLang="en-US" b="0" i="0">
              <a:latin typeface="UD デジタル 教科書体 NP-B"/>
              <a:ea typeface="UD デジタル 教科書体 NP-B"/>
            </a:endParaRPr>
          </a:p>
        </xdr:txBody>
      </xdr:sp>
      <xdr:sp macro="" textlink="">
        <xdr:nvSpPr>
          <xdr:cNvPr id="13" name="Text Box 54">
            <a:extLst>
              <a:ext uri="{FF2B5EF4-FFF2-40B4-BE49-F238E27FC236}">
                <a16:creationId xmlns:a16="http://schemas.microsoft.com/office/drawing/2014/main" id="{00000000-0008-0000-0000-00000D000000}"/>
              </a:ext>
            </a:extLst>
          </xdr:cNvPr>
          <xdr:cNvSpPr txBox="1">
            <a:spLocks noChangeArrowheads="1"/>
          </xdr:cNvSpPr>
        </xdr:nvSpPr>
        <xdr:spPr>
          <a:xfrm>
            <a:off x="567" y="666"/>
            <a:ext cx="55" cy="39"/>
          </a:xfrm>
          <a:prstGeom prst="rect">
            <a:avLst/>
          </a:prstGeom>
          <a:noFill/>
          <a:ln>
            <a:noFill/>
          </a:ln>
        </xdr:spPr>
        <xdr:txBody>
          <a:bodyPr vertOverflow="clip" horzOverflow="overflow" wrap="square" lIns="54864" tIns="22860" rIns="0" bIns="22860" anchor="ctr" upright="1"/>
          <a:lstStyle/>
          <a:p>
            <a:pPr algn="l" rtl="0">
              <a:defRPr sz="1000"/>
            </a:pPr>
            <a:r>
              <a:rPr lang="ja-JP" altLang="en-US" sz="1600" b="0" i="0" u="none" strike="noStrike" baseline="0">
                <a:solidFill>
                  <a:srgbClr val="000000"/>
                </a:solidFill>
                <a:latin typeface="UD デジタル 教科書体 NP-B"/>
                <a:ea typeface="UD デジタル 教科書体 NP-B"/>
              </a:rPr>
              <a:t>12</a:t>
            </a:r>
            <a:endParaRPr lang="ja-JP" altLang="en-US" b="0" i="0">
              <a:latin typeface="UD デジタル 教科書体 NP-B"/>
              <a:ea typeface="UD デジタル 教科書体 NP-B"/>
            </a:endParaRPr>
          </a:p>
        </xdr:txBody>
      </xdr:sp>
      <xdr:sp macro="" textlink="">
        <xdr:nvSpPr>
          <xdr:cNvPr id="14" name="Rectangle 55">
            <a:extLst>
              <a:ext uri="{FF2B5EF4-FFF2-40B4-BE49-F238E27FC236}">
                <a16:creationId xmlns:a16="http://schemas.microsoft.com/office/drawing/2014/main" id="{00000000-0008-0000-0000-00000E000000}"/>
              </a:ext>
            </a:extLst>
          </xdr:cNvPr>
          <xdr:cNvSpPr>
            <a:spLocks noChangeArrowheads="1"/>
          </xdr:cNvSpPr>
        </xdr:nvSpPr>
        <xdr:spPr>
          <a:xfrm>
            <a:off x="788" y="666"/>
            <a:ext cx="49" cy="39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miter lim="800000"/>
            <a:headEnd/>
            <a:tailEnd/>
          </a:ln>
        </xdr:spPr>
      </xdr: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263525</xdr:colOff>
      <xdr:row>13</xdr:row>
      <xdr:rowOff>11430</xdr:rowOff>
    </xdr:from>
    <xdr:to>
      <xdr:col>5</xdr:col>
      <xdr:colOff>1591310</xdr:colOff>
      <xdr:row>39</xdr:row>
      <xdr:rowOff>15240</xdr:rowOff>
    </xdr:to>
    <xdr:graphicFrame macro="">
      <xdr:nvGraphicFramePr>
        <xdr:cNvPr id="4" name="グラフ 2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208280</xdr:colOff>
      <xdr:row>12</xdr:row>
      <xdr:rowOff>13970</xdr:rowOff>
    </xdr:from>
    <xdr:to>
      <xdr:col>3</xdr:col>
      <xdr:colOff>1670050</xdr:colOff>
      <xdr:row>14</xdr:row>
      <xdr:rowOff>23495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 txBox="1"/>
      </xdr:nvSpPr>
      <xdr:spPr>
        <a:xfrm>
          <a:off x="570230" y="4119245"/>
          <a:ext cx="2185670" cy="352425"/>
        </a:xfrm>
        <a:prstGeom prst="rect">
          <a:avLst/>
        </a:prstGeom>
        <a:solidFill>
          <a:schemeClr val="bg1"/>
        </a:solidFill>
        <a:ln w="19050" cmpd="sng">
          <a:solidFill>
            <a:sysClr val="windowText" lastClr="000000"/>
          </a:solidFill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ja-JP" altLang="en-US" sz="1200">
              <a:latin typeface="UD デジタル 教科書体 NP-B"/>
              <a:ea typeface="UD デジタル 教科書体 NP-B"/>
            </a:rPr>
            <a:t>園児・児童・生徒数の推移</a:t>
          </a:r>
        </a:p>
      </xdr:txBody>
    </xdr:sp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0.0305</cdr:x>
      <cdr:y>0.1315</cdr:y>
    </cdr:from>
    <cdr:to>
      <cdr:x>0.11075</cdr:x>
      <cdr:y>0.193</cdr:y>
    </cdr:to>
    <cdr:sp macro="" textlink="">
      <cdr:nvSpPr>
        <cdr:cNvPr id="41985" name="Text Box 1025"/>
        <cdr:cNvSpPr txBox="1">
          <a:spLocks xmlns:a="http://schemas.openxmlformats.org/drawingml/2006/main" noChangeArrowheads="1"/>
        </cdr:cNvSpPr>
      </cdr:nvSpPr>
      <cdr:spPr>
        <a:xfrm xmlns:a="http://schemas.openxmlformats.org/drawingml/2006/main">
          <a:off x="180524" y="586688"/>
          <a:ext cx="474986" cy="2743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horzOverflow="overflow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UD デジタル 教科書体 NP-R"/>
              <a:ea typeface="UD デジタル 教科書体 NP-R"/>
            </a:rPr>
            <a:t>（人）</a:t>
          </a:r>
          <a:endParaRPr lang="ja-JP" altLang="en-US">
            <a:latin typeface="UD デジタル 教科書体 NP-R"/>
            <a:ea typeface="UD デジタル 教科書体 NP-R"/>
          </a:endParaRP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349251</xdr:colOff>
      <xdr:row>40</xdr:row>
      <xdr:rowOff>22224</xdr:rowOff>
    </xdr:from>
    <xdr:to>
      <xdr:col>6</xdr:col>
      <xdr:colOff>958851</xdr:colOff>
      <xdr:row>42</xdr:row>
      <xdr:rowOff>107949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4478B808-6276-4643-BE11-A96B8E631E32}"/>
            </a:ext>
          </a:extLst>
        </xdr:cNvPr>
        <xdr:cNvSpPr txBox="1"/>
      </xdr:nvSpPr>
      <xdr:spPr>
        <a:xfrm>
          <a:off x="349251" y="10610849"/>
          <a:ext cx="7094538" cy="5461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000">
              <a:solidFill>
                <a:sysClr val="windowText" lastClr="000000"/>
              </a:solidFill>
              <a:latin typeface="UD デジタル 教科書体 NP-R" panose="02020400000000000000" pitchFamily="18" charset="-128"/>
              <a:ea typeface="UD デジタル 教科書体 NP-R" panose="02020400000000000000" pitchFamily="18" charset="-128"/>
            </a:rPr>
            <a:t>「就職者」とは、卒業生のうち「自営業主等」及び「無期雇用労働者」、「進学者のうち就職している者」、「有期雇用労働者のうち雇用期間が一年以上、かつフルタイム勤務相当の者」をいう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259080</xdr:colOff>
      <xdr:row>5</xdr:row>
      <xdr:rowOff>12065</xdr:rowOff>
    </xdr:from>
    <xdr:to>
      <xdr:col>6</xdr:col>
      <xdr:colOff>666750</xdr:colOff>
      <xdr:row>58</xdr:row>
      <xdr:rowOff>126365</xdr:rowOff>
    </xdr:to>
    <xdr:pic>
      <xdr:nvPicPr>
        <xdr:cNvPr id="2" name="図 14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44880" y="869315"/>
          <a:ext cx="3836670" cy="920115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45085</xdr:colOff>
      <xdr:row>2</xdr:row>
      <xdr:rowOff>37465</xdr:rowOff>
    </xdr:from>
    <xdr:to>
      <xdr:col>4</xdr:col>
      <xdr:colOff>318135</xdr:colOff>
      <xdr:row>3</xdr:row>
      <xdr:rowOff>158750</xdr:rowOff>
    </xdr:to>
    <xdr:sp macro="" textlink="">
      <xdr:nvSpPr>
        <xdr:cNvPr id="3" name="Text Box 23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SpPr txBox="1">
          <a:spLocks noChangeArrowheads="1"/>
        </xdr:cNvSpPr>
      </xdr:nvSpPr>
      <xdr:spPr>
        <a:xfrm>
          <a:off x="730885" y="380365"/>
          <a:ext cx="2330450" cy="2927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horzOverflow="overflow" wrap="square" anchor="ctr" upright="1"/>
        <a:lstStyle/>
        <a:p>
          <a:pPr algn="ctr" rtl="0">
            <a:lnSpc>
              <a:spcPts val="1400"/>
            </a:lnSpc>
            <a:defRPr sz="1000"/>
          </a:pPr>
          <a:r>
            <a:rPr lang="ja-JP" altLang="en-US" sz="1200" b="0" i="0" u="none" strike="noStrike" baseline="0">
              <a:solidFill>
                <a:srgbClr val="000000"/>
              </a:solidFill>
              <a:latin typeface="UD デジタル 教科書体 NP-B"/>
              <a:ea typeface="UD デジタル 教科書体 NP-B"/>
            </a:rPr>
            <a:t>常陸太田市の教育施設</a:t>
          </a:r>
        </a:p>
      </xdr:txBody>
    </xdr:sp>
    <xdr:clientData/>
  </xdr:twoCellAnchor>
  <xdr:twoCellAnchor>
    <xdr:from>
      <xdr:col>3</xdr:col>
      <xdr:colOff>242814</xdr:colOff>
      <xdr:row>49</xdr:row>
      <xdr:rowOff>9427</xdr:rowOff>
    </xdr:from>
    <xdr:to>
      <xdr:col>4</xdr:col>
      <xdr:colOff>92954</xdr:colOff>
      <xdr:row>50</xdr:row>
      <xdr:rowOff>44352</xdr:rowOff>
    </xdr:to>
    <xdr:sp macro="" textlink="">
      <xdr:nvSpPr>
        <xdr:cNvPr id="4" name="テキスト 24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SpPr txBox="1"/>
      </xdr:nvSpPr>
      <xdr:spPr>
        <a:xfrm>
          <a:off x="2309006" y="8266869"/>
          <a:ext cx="538871" cy="203445"/>
        </a:xfrm>
        <a:prstGeom prst="rect">
          <a:avLst/>
        </a:prstGeom>
        <a:noFill/>
        <a:ln w="9525" cmpd="sng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dk1"/>
        </a:fontRef>
      </xdr:style>
      <xdr:txBody>
        <a:bodyPr vertOverflow="clip" horzOverflow="clip"/>
        <a:lstStyle/>
        <a:p>
          <a:r>
            <a:rPr kumimoji="1" lang="ja-JP" altLang="en-US" sz="650" b="0" spc="-100">
              <a:solidFill>
                <a:schemeClr val="tx1"/>
              </a:solidFill>
              <a:effectLst>
                <a:glow rad="190500">
                  <a:schemeClr val="bg1"/>
                </a:glow>
              </a:effectLst>
              <a:latin typeface="BIZ UDゴシック"/>
              <a:ea typeface="BIZ UDゴシック"/>
            </a:rPr>
            <a:t>金砂郷小</a:t>
          </a:r>
        </a:p>
      </xdr:txBody>
    </xdr:sp>
    <xdr:clientData/>
  </xdr:twoCellAnchor>
  <xdr:twoCellAnchor>
    <xdr:from>
      <xdr:col>3</xdr:col>
      <xdr:colOff>577117</xdr:colOff>
      <xdr:row>52</xdr:row>
      <xdr:rowOff>34925</xdr:rowOff>
    </xdr:from>
    <xdr:to>
      <xdr:col>4</xdr:col>
      <xdr:colOff>367567</xdr:colOff>
      <xdr:row>53</xdr:row>
      <xdr:rowOff>92075</xdr:rowOff>
    </xdr:to>
    <xdr:sp macro="" textlink="">
      <xdr:nvSpPr>
        <xdr:cNvPr id="5" name="テキスト 25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SpPr txBox="1"/>
      </xdr:nvSpPr>
      <xdr:spPr>
        <a:xfrm>
          <a:off x="2643309" y="8797925"/>
          <a:ext cx="479181" cy="225669"/>
        </a:xfrm>
        <a:prstGeom prst="rect">
          <a:avLst/>
        </a:prstGeom>
        <a:noFill/>
        <a:ln w="9525" cmpd="sng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dk1"/>
        </a:fontRef>
      </xdr:style>
      <xdr:txBody>
        <a:bodyPr vertOverflow="clip" horzOverflow="clip"/>
        <a:lstStyle/>
        <a:p>
          <a:r>
            <a:rPr kumimoji="1" lang="ja-JP" altLang="en-US" sz="650" b="0" spc="-100">
              <a:solidFill>
                <a:schemeClr val="tx1"/>
              </a:solidFill>
              <a:effectLst>
                <a:glow rad="139700">
                  <a:schemeClr val="bg1"/>
                </a:glow>
              </a:effectLst>
              <a:latin typeface="BIZ UDゴシック"/>
              <a:ea typeface="BIZ UDゴシック"/>
            </a:rPr>
            <a:t>峰山小</a:t>
          </a:r>
        </a:p>
      </xdr:txBody>
    </xdr:sp>
    <xdr:clientData/>
  </xdr:twoCellAnchor>
  <xdr:twoCellAnchor>
    <xdr:from>
      <xdr:col>3</xdr:col>
      <xdr:colOff>417146</xdr:colOff>
      <xdr:row>53</xdr:row>
      <xdr:rowOff>156698</xdr:rowOff>
    </xdr:from>
    <xdr:to>
      <xdr:col>4</xdr:col>
      <xdr:colOff>409526</xdr:colOff>
      <xdr:row>55</xdr:row>
      <xdr:rowOff>45329</xdr:rowOff>
    </xdr:to>
    <xdr:sp macro="" textlink="">
      <xdr:nvSpPr>
        <xdr:cNvPr id="6" name="テキスト 26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 txBox="1"/>
      </xdr:nvSpPr>
      <xdr:spPr>
        <a:xfrm>
          <a:off x="2483338" y="9088217"/>
          <a:ext cx="681111" cy="225670"/>
        </a:xfrm>
        <a:prstGeom prst="rect">
          <a:avLst/>
        </a:prstGeom>
        <a:noFill/>
        <a:ln w="9525" cmpd="sng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dk1"/>
        </a:fontRef>
      </xdr:style>
      <xdr:txBody>
        <a:bodyPr vertOverflow="clip" horzOverflow="clip"/>
        <a:lstStyle/>
        <a:p>
          <a:r>
            <a:rPr kumimoji="1" lang="ja-JP" altLang="en-US" sz="650" b="0" spc="-100">
              <a:solidFill>
                <a:schemeClr val="tx1"/>
              </a:solidFill>
              <a:effectLst>
                <a:glow rad="139700">
                  <a:schemeClr val="bg1"/>
                </a:glow>
              </a:effectLst>
              <a:latin typeface="BIZ UDゴシック"/>
              <a:ea typeface="BIZ UDゴシック"/>
            </a:rPr>
            <a:t>幸久幼</a:t>
          </a:r>
        </a:p>
      </xdr:txBody>
    </xdr:sp>
    <xdr:clientData/>
  </xdr:twoCellAnchor>
  <xdr:twoCellAnchor>
    <xdr:from>
      <xdr:col>3</xdr:col>
      <xdr:colOff>584835</xdr:colOff>
      <xdr:row>38</xdr:row>
      <xdr:rowOff>110490</xdr:rowOff>
    </xdr:from>
    <xdr:to>
      <xdr:col>4</xdr:col>
      <xdr:colOff>577215</xdr:colOff>
      <xdr:row>39</xdr:row>
      <xdr:rowOff>167640</xdr:rowOff>
    </xdr:to>
    <xdr:sp macro="" textlink="">
      <xdr:nvSpPr>
        <xdr:cNvPr id="8" name="テキスト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SpPr txBox="1"/>
      </xdr:nvSpPr>
      <xdr:spPr>
        <a:xfrm>
          <a:off x="2642235" y="6625590"/>
          <a:ext cx="67818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dk1"/>
        </a:fontRef>
      </xdr:style>
      <xdr:txBody>
        <a:bodyPr vertOverflow="clip" horzOverflow="clip"/>
        <a:lstStyle/>
        <a:p>
          <a:r>
            <a:rPr kumimoji="1" lang="ja-JP" altLang="en-US" sz="650" b="0" spc="-100">
              <a:solidFill>
                <a:schemeClr val="tx1"/>
              </a:solidFill>
              <a:effectLst>
                <a:glow rad="139700">
                  <a:schemeClr val="bg1"/>
                </a:glow>
              </a:effectLst>
              <a:latin typeface="BIZ UDゴシック"/>
              <a:ea typeface="BIZ UDゴシック"/>
            </a:rPr>
            <a:t>・水府小</a:t>
          </a:r>
        </a:p>
      </xdr:txBody>
    </xdr:sp>
    <xdr:clientData/>
  </xdr:twoCellAnchor>
  <xdr:twoCellAnchor>
    <xdr:from>
      <xdr:col>3</xdr:col>
      <xdr:colOff>554355</xdr:colOff>
      <xdr:row>50</xdr:row>
      <xdr:rowOff>88705</xdr:rowOff>
    </xdr:from>
    <xdr:to>
      <xdr:col>4</xdr:col>
      <xdr:colOff>546735</xdr:colOff>
      <xdr:row>51</xdr:row>
      <xdr:rowOff>145855</xdr:rowOff>
    </xdr:to>
    <xdr:sp macro="" textlink="">
      <xdr:nvSpPr>
        <xdr:cNvPr id="11" name="テキスト 10">
          <a:extLst>
            <a:ext uri="{FF2B5EF4-FFF2-40B4-BE49-F238E27FC236}">
              <a16:creationId xmlns:a16="http://schemas.microsoft.com/office/drawing/2014/main" id="{00000000-0008-0000-0900-00000B000000}"/>
            </a:ext>
          </a:extLst>
        </xdr:cNvPr>
        <xdr:cNvSpPr txBox="1"/>
      </xdr:nvSpPr>
      <xdr:spPr>
        <a:xfrm>
          <a:off x="2620547" y="8514667"/>
          <a:ext cx="681111" cy="225669"/>
        </a:xfrm>
        <a:prstGeom prst="rect">
          <a:avLst/>
        </a:prstGeom>
        <a:noFill/>
        <a:ln w="9525" cmpd="sng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dk1"/>
        </a:fontRef>
      </xdr:style>
      <xdr:txBody>
        <a:bodyPr vertOverflow="clip" horzOverflow="clip"/>
        <a:lstStyle/>
        <a:p>
          <a:r>
            <a:rPr kumimoji="1" lang="ja-JP" altLang="en-US" sz="650" b="0" spc="-100">
              <a:solidFill>
                <a:schemeClr val="tx1"/>
              </a:solidFill>
              <a:effectLst>
                <a:glow rad="139700">
                  <a:schemeClr val="bg1"/>
                </a:glow>
              </a:effectLst>
              <a:latin typeface="BIZ UDゴシック"/>
              <a:ea typeface="BIZ UDゴシック"/>
            </a:rPr>
            <a:t>太田西山高校</a:t>
          </a:r>
        </a:p>
      </xdr:txBody>
    </xdr:sp>
    <xdr:clientData/>
  </xdr:twoCellAnchor>
  <xdr:twoCellAnchor>
    <xdr:from>
      <xdr:col>4</xdr:col>
      <xdr:colOff>250190</xdr:colOff>
      <xdr:row>45</xdr:row>
      <xdr:rowOff>127000</xdr:rowOff>
    </xdr:from>
    <xdr:to>
      <xdr:col>5</xdr:col>
      <xdr:colOff>242570</xdr:colOff>
      <xdr:row>47</xdr:row>
      <xdr:rowOff>12700</xdr:rowOff>
    </xdr:to>
    <xdr:sp macro="" textlink="">
      <xdr:nvSpPr>
        <xdr:cNvPr id="12" name="テキスト 11">
          <a:extLst>
            <a:ext uri="{FF2B5EF4-FFF2-40B4-BE49-F238E27FC236}">
              <a16:creationId xmlns:a16="http://schemas.microsoft.com/office/drawing/2014/main" id="{00000000-0008-0000-0900-00000C000000}"/>
            </a:ext>
          </a:extLst>
        </xdr:cNvPr>
        <xdr:cNvSpPr txBox="1"/>
      </xdr:nvSpPr>
      <xdr:spPr>
        <a:xfrm>
          <a:off x="2993390" y="7842250"/>
          <a:ext cx="67818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dk1"/>
        </a:fontRef>
      </xdr:style>
      <xdr:txBody>
        <a:bodyPr vertOverflow="clip" horzOverflow="clip"/>
        <a:lstStyle/>
        <a:p>
          <a:r>
            <a:rPr kumimoji="1" lang="ja-JP" altLang="en-US" sz="650" b="0" spc="-100">
              <a:solidFill>
                <a:schemeClr val="tx1"/>
              </a:solidFill>
              <a:effectLst>
                <a:glow rad="139700">
                  <a:schemeClr val="bg1"/>
                </a:glow>
              </a:effectLst>
              <a:latin typeface="BIZ UDゴシック"/>
              <a:ea typeface="BIZ UDゴシック"/>
            </a:rPr>
            <a:t>特別支援学校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164465</xdr:colOff>
      <xdr:row>6</xdr:row>
      <xdr:rowOff>125730</xdr:rowOff>
    </xdr:from>
    <xdr:to>
      <xdr:col>27</xdr:col>
      <xdr:colOff>123190</xdr:colOff>
      <xdr:row>58</xdr:row>
      <xdr:rowOff>64770</xdr:rowOff>
    </xdr:to>
    <xdr:pic>
      <xdr:nvPicPr>
        <xdr:cNvPr id="6" name="Picture 17">
          <a:extLst>
            <a:ext uri="{FF2B5EF4-FFF2-40B4-BE49-F238E27FC236}">
              <a16:creationId xmlns:a16="http://schemas.microsoft.com/office/drawing/2014/main" id="{00000000-0008-0000-1400-000006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12240" y="1154430"/>
          <a:ext cx="3959225" cy="88544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10</xdr:col>
      <xdr:colOff>137160</xdr:colOff>
      <xdr:row>49</xdr:row>
      <xdr:rowOff>43815</xdr:rowOff>
    </xdr:from>
    <xdr:to>
      <xdr:col>13</xdr:col>
      <xdr:colOff>116840</xdr:colOff>
      <xdr:row>50</xdr:row>
      <xdr:rowOff>33655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00000000-0008-0000-1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85010" y="8444865"/>
          <a:ext cx="579755" cy="161290"/>
        </a:xfrm>
        <a:prstGeom prst="rect">
          <a:avLst/>
        </a:prstGeom>
      </xdr:spPr>
    </xdr:pic>
    <xdr:clientData/>
  </xdr:twoCellAnchor>
  <xdr:twoCellAnchor>
    <xdr:from>
      <xdr:col>2</xdr:col>
      <xdr:colOff>167640</xdr:colOff>
      <xdr:row>2</xdr:row>
      <xdr:rowOff>60325</xdr:rowOff>
    </xdr:from>
    <xdr:to>
      <xdr:col>18</xdr:col>
      <xdr:colOff>38100</xdr:colOff>
      <xdr:row>4</xdr:row>
      <xdr:rowOff>10795</xdr:rowOff>
    </xdr:to>
    <xdr:sp macro="" textlink="">
      <xdr:nvSpPr>
        <xdr:cNvPr id="7" name="Text Box 23">
          <a:extLst>
            <a:ext uri="{FF2B5EF4-FFF2-40B4-BE49-F238E27FC236}">
              <a16:creationId xmlns:a16="http://schemas.microsoft.com/office/drawing/2014/main" id="{00000000-0008-0000-1400-000007000000}"/>
            </a:ext>
          </a:extLst>
        </xdr:cNvPr>
        <xdr:cNvSpPr txBox="1">
          <a:spLocks noChangeArrowheads="1"/>
        </xdr:cNvSpPr>
      </xdr:nvSpPr>
      <xdr:spPr>
        <a:xfrm>
          <a:off x="415290" y="403225"/>
          <a:ext cx="3070860" cy="29337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horzOverflow="overflow" wrap="square" anchor="ctr" upright="1"/>
        <a:lstStyle/>
        <a:p>
          <a:pPr algn="ctr" rtl="0">
            <a:lnSpc>
              <a:spcPts val="1400"/>
            </a:lnSpc>
            <a:defRPr sz="1000"/>
          </a:pPr>
          <a:r>
            <a:rPr lang="ja-JP" altLang="en-US" sz="1200" b="0" i="0" u="none" strike="noStrike" baseline="0">
              <a:solidFill>
                <a:srgbClr val="000000"/>
              </a:solidFill>
              <a:latin typeface="UD デジタル 教科書体 NP-B"/>
              <a:ea typeface="UD デジタル 教科書体 NP-B"/>
            </a:rPr>
            <a:t>常陸太田市の文化・学習・体育施設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  <a:tileRect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  <a:tileRect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/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  <a:tileRect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  <a:tileRect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E1:N36"/>
  <sheetViews>
    <sheetView showGridLines="0" view="pageBreakPreview" zoomScaleSheetLayoutView="100" workbookViewId="0">
      <selection activeCell="E11" sqref="E11"/>
    </sheetView>
  </sheetViews>
  <sheetFormatPr defaultRowHeight="26.25" customHeight="1"/>
  <cols>
    <col min="1" max="6" width="9" style="1" customWidth="1"/>
    <col min="7" max="7" width="5.875" style="1" customWidth="1"/>
    <col min="8" max="8" width="6.125" style="2" customWidth="1"/>
    <col min="9" max="9" width="0.75" style="3" customWidth="1"/>
    <col min="10" max="10" width="24.625" style="4" customWidth="1"/>
    <col min="11" max="11" width="4.125" style="1" customWidth="1"/>
    <col min="12" max="12" width="1.625" style="1" customWidth="1"/>
    <col min="13" max="262" width="9" style="1" customWidth="1"/>
    <col min="263" max="263" width="5.875" style="1" customWidth="1"/>
    <col min="264" max="264" width="6.125" style="1" customWidth="1"/>
    <col min="265" max="265" width="0.75" style="1" customWidth="1"/>
    <col min="266" max="266" width="24.625" style="1" customWidth="1"/>
    <col min="267" max="267" width="4.125" style="1" customWidth="1"/>
    <col min="268" max="268" width="1.625" style="1" customWidth="1"/>
    <col min="269" max="518" width="9" style="1" customWidth="1"/>
    <col min="519" max="519" width="5.875" style="1" customWidth="1"/>
    <col min="520" max="520" width="6.125" style="1" customWidth="1"/>
    <col min="521" max="521" width="0.75" style="1" customWidth="1"/>
    <col min="522" max="522" width="24.625" style="1" customWidth="1"/>
    <col min="523" max="523" width="4.125" style="1" customWidth="1"/>
    <col min="524" max="524" width="1.625" style="1" customWidth="1"/>
    <col min="525" max="774" width="9" style="1" customWidth="1"/>
    <col min="775" max="775" width="5.875" style="1" customWidth="1"/>
    <col min="776" max="776" width="6.125" style="1" customWidth="1"/>
    <col min="777" max="777" width="0.75" style="1" customWidth="1"/>
    <col min="778" max="778" width="24.625" style="1" customWidth="1"/>
    <col min="779" max="779" width="4.125" style="1" customWidth="1"/>
    <col min="780" max="780" width="1.625" style="1" customWidth="1"/>
    <col min="781" max="1030" width="9" style="1" customWidth="1"/>
    <col min="1031" max="1031" width="5.875" style="1" customWidth="1"/>
    <col min="1032" max="1032" width="6.125" style="1" customWidth="1"/>
    <col min="1033" max="1033" width="0.75" style="1" customWidth="1"/>
    <col min="1034" max="1034" width="24.625" style="1" customWidth="1"/>
    <col min="1035" max="1035" width="4.125" style="1" customWidth="1"/>
    <col min="1036" max="1036" width="1.625" style="1" customWidth="1"/>
    <col min="1037" max="1286" width="9" style="1" customWidth="1"/>
    <col min="1287" max="1287" width="5.875" style="1" customWidth="1"/>
    <col min="1288" max="1288" width="6.125" style="1" customWidth="1"/>
    <col min="1289" max="1289" width="0.75" style="1" customWidth="1"/>
    <col min="1290" max="1290" width="24.625" style="1" customWidth="1"/>
    <col min="1291" max="1291" width="4.125" style="1" customWidth="1"/>
    <col min="1292" max="1292" width="1.625" style="1" customWidth="1"/>
    <col min="1293" max="1542" width="9" style="1" customWidth="1"/>
    <col min="1543" max="1543" width="5.875" style="1" customWidth="1"/>
    <col min="1544" max="1544" width="6.125" style="1" customWidth="1"/>
    <col min="1545" max="1545" width="0.75" style="1" customWidth="1"/>
    <col min="1546" max="1546" width="24.625" style="1" customWidth="1"/>
    <col min="1547" max="1547" width="4.125" style="1" customWidth="1"/>
    <col min="1548" max="1548" width="1.625" style="1" customWidth="1"/>
    <col min="1549" max="1798" width="9" style="1" customWidth="1"/>
    <col min="1799" max="1799" width="5.875" style="1" customWidth="1"/>
    <col min="1800" max="1800" width="6.125" style="1" customWidth="1"/>
    <col min="1801" max="1801" width="0.75" style="1" customWidth="1"/>
    <col min="1802" max="1802" width="24.625" style="1" customWidth="1"/>
    <col min="1803" max="1803" width="4.125" style="1" customWidth="1"/>
    <col min="1804" max="1804" width="1.625" style="1" customWidth="1"/>
    <col min="1805" max="2054" width="9" style="1" customWidth="1"/>
    <col min="2055" max="2055" width="5.875" style="1" customWidth="1"/>
    <col min="2056" max="2056" width="6.125" style="1" customWidth="1"/>
    <col min="2057" max="2057" width="0.75" style="1" customWidth="1"/>
    <col min="2058" max="2058" width="24.625" style="1" customWidth="1"/>
    <col min="2059" max="2059" width="4.125" style="1" customWidth="1"/>
    <col min="2060" max="2060" width="1.625" style="1" customWidth="1"/>
    <col min="2061" max="2310" width="9" style="1" customWidth="1"/>
    <col min="2311" max="2311" width="5.875" style="1" customWidth="1"/>
    <col min="2312" max="2312" width="6.125" style="1" customWidth="1"/>
    <col min="2313" max="2313" width="0.75" style="1" customWidth="1"/>
    <col min="2314" max="2314" width="24.625" style="1" customWidth="1"/>
    <col min="2315" max="2315" width="4.125" style="1" customWidth="1"/>
    <col min="2316" max="2316" width="1.625" style="1" customWidth="1"/>
    <col min="2317" max="2566" width="9" style="1" customWidth="1"/>
    <col min="2567" max="2567" width="5.875" style="1" customWidth="1"/>
    <col min="2568" max="2568" width="6.125" style="1" customWidth="1"/>
    <col min="2569" max="2569" width="0.75" style="1" customWidth="1"/>
    <col min="2570" max="2570" width="24.625" style="1" customWidth="1"/>
    <col min="2571" max="2571" width="4.125" style="1" customWidth="1"/>
    <col min="2572" max="2572" width="1.625" style="1" customWidth="1"/>
    <col min="2573" max="2822" width="9" style="1" customWidth="1"/>
    <col min="2823" max="2823" width="5.875" style="1" customWidth="1"/>
    <col min="2824" max="2824" width="6.125" style="1" customWidth="1"/>
    <col min="2825" max="2825" width="0.75" style="1" customWidth="1"/>
    <col min="2826" max="2826" width="24.625" style="1" customWidth="1"/>
    <col min="2827" max="2827" width="4.125" style="1" customWidth="1"/>
    <col min="2828" max="2828" width="1.625" style="1" customWidth="1"/>
    <col min="2829" max="3078" width="9" style="1" customWidth="1"/>
    <col min="3079" max="3079" width="5.875" style="1" customWidth="1"/>
    <col min="3080" max="3080" width="6.125" style="1" customWidth="1"/>
    <col min="3081" max="3081" width="0.75" style="1" customWidth="1"/>
    <col min="3082" max="3082" width="24.625" style="1" customWidth="1"/>
    <col min="3083" max="3083" width="4.125" style="1" customWidth="1"/>
    <col min="3084" max="3084" width="1.625" style="1" customWidth="1"/>
    <col min="3085" max="3334" width="9" style="1" customWidth="1"/>
    <col min="3335" max="3335" width="5.875" style="1" customWidth="1"/>
    <col min="3336" max="3336" width="6.125" style="1" customWidth="1"/>
    <col min="3337" max="3337" width="0.75" style="1" customWidth="1"/>
    <col min="3338" max="3338" width="24.625" style="1" customWidth="1"/>
    <col min="3339" max="3339" width="4.125" style="1" customWidth="1"/>
    <col min="3340" max="3340" width="1.625" style="1" customWidth="1"/>
    <col min="3341" max="3590" width="9" style="1" customWidth="1"/>
    <col min="3591" max="3591" width="5.875" style="1" customWidth="1"/>
    <col min="3592" max="3592" width="6.125" style="1" customWidth="1"/>
    <col min="3593" max="3593" width="0.75" style="1" customWidth="1"/>
    <col min="3594" max="3594" width="24.625" style="1" customWidth="1"/>
    <col min="3595" max="3595" width="4.125" style="1" customWidth="1"/>
    <col min="3596" max="3596" width="1.625" style="1" customWidth="1"/>
    <col min="3597" max="3846" width="9" style="1" customWidth="1"/>
    <col min="3847" max="3847" width="5.875" style="1" customWidth="1"/>
    <col min="3848" max="3848" width="6.125" style="1" customWidth="1"/>
    <col min="3849" max="3849" width="0.75" style="1" customWidth="1"/>
    <col min="3850" max="3850" width="24.625" style="1" customWidth="1"/>
    <col min="3851" max="3851" width="4.125" style="1" customWidth="1"/>
    <col min="3852" max="3852" width="1.625" style="1" customWidth="1"/>
    <col min="3853" max="4102" width="9" style="1" customWidth="1"/>
    <col min="4103" max="4103" width="5.875" style="1" customWidth="1"/>
    <col min="4104" max="4104" width="6.125" style="1" customWidth="1"/>
    <col min="4105" max="4105" width="0.75" style="1" customWidth="1"/>
    <col min="4106" max="4106" width="24.625" style="1" customWidth="1"/>
    <col min="4107" max="4107" width="4.125" style="1" customWidth="1"/>
    <col min="4108" max="4108" width="1.625" style="1" customWidth="1"/>
    <col min="4109" max="4358" width="9" style="1" customWidth="1"/>
    <col min="4359" max="4359" width="5.875" style="1" customWidth="1"/>
    <col min="4360" max="4360" width="6.125" style="1" customWidth="1"/>
    <col min="4361" max="4361" width="0.75" style="1" customWidth="1"/>
    <col min="4362" max="4362" width="24.625" style="1" customWidth="1"/>
    <col min="4363" max="4363" width="4.125" style="1" customWidth="1"/>
    <col min="4364" max="4364" width="1.625" style="1" customWidth="1"/>
    <col min="4365" max="4614" width="9" style="1" customWidth="1"/>
    <col min="4615" max="4615" width="5.875" style="1" customWidth="1"/>
    <col min="4616" max="4616" width="6.125" style="1" customWidth="1"/>
    <col min="4617" max="4617" width="0.75" style="1" customWidth="1"/>
    <col min="4618" max="4618" width="24.625" style="1" customWidth="1"/>
    <col min="4619" max="4619" width="4.125" style="1" customWidth="1"/>
    <col min="4620" max="4620" width="1.625" style="1" customWidth="1"/>
    <col min="4621" max="4870" width="9" style="1" customWidth="1"/>
    <col min="4871" max="4871" width="5.875" style="1" customWidth="1"/>
    <col min="4872" max="4872" width="6.125" style="1" customWidth="1"/>
    <col min="4873" max="4873" width="0.75" style="1" customWidth="1"/>
    <col min="4874" max="4874" width="24.625" style="1" customWidth="1"/>
    <col min="4875" max="4875" width="4.125" style="1" customWidth="1"/>
    <col min="4876" max="4876" width="1.625" style="1" customWidth="1"/>
    <col min="4877" max="5126" width="9" style="1" customWidth="1"/>
    <col min="5127" max="5127" width="5.875" style="1" customWidth="1"/>
    <col min="5128" max="5128" width="6.125" style="1" customWidth="1"/>
    <col min="5129" max="5129" width="0.75" style="1" customWidth="1"/>
    <col min="5130" max="5130" width="24.625" style="1" customWidth="1"/>
    <col min="5131" max="5131" width="4.125" style="1" customWidth="1"/>
    <col min="5132" max="5132" width="1.625" style="1" customWidth="1"/>
    <col min="5133" max="5382" width="9" style="1" customWidth="1"/>
    <col min="5383" max="5383" width="5.875" style="1" customWidth="1"/>
    <col min="5384" max="5384" width="6.125" style="1" customWidth="1"/>
    <col min="5385" max="5385" width="0.75" style="1" customWidth="1"/>
    <col min="5386" max="5386" width="24.625" style="1" customWidth="1"/>
    <col min="5387" max="5387" width="4.125" style="1" customWidth="1"/>
    <col min="5388" max="5388" width="1.625" style="1" customWidth="1"/>
    <col min="5389" max="5638" width="9" style="1" customWidth="1"/>
    <col min="5639" max="5639" width="5.875" style="1" customWidth="1"/>
    <col min="5640" max="5640" width="6.125" style="1" customWidth="1"/>
    <col min="5641" max="5641" width="0.75" style="1" customWidth="1"/>
    <col min="5642" max="5642" width="24.625" style="1" customWidth="1"/>
    <col min="5643" max="5643" width="4.125" style="1" customWidth="1"/>
    <col min="5644" max="5644" width="1.625" style="1" customWidth="1"/>
    <col min="5645" max="5894" width="9" style="1" customWidth="1"/>
    <col min="5895" max="5895" width="5.875" style="1" customWidth="1"/>
    <col min="5896" max="5896" width="6.125" style="1" customWidth="1"/>
    <col min="5897" max="5897" width="0.75" style="1" customWidth="1"/>
    <col min="5898" max="5898" width="24.625" style="1" customWidth="1"/>
    <col min="5899" max="5899" width="4.125" style="1" customWidth="1"/>
    <col min="5900" max="5900" width="1.625" style="1" customWidth="1"/>
    <col min="5901" max="6150" width="9" style="1" customWidth="1"/>
    <col min="6151" max="6151" width="5.875" style="1" customWidth="1"/>
    <col min="6152" max="6152" width="6.125" style="1" customWidth="1"/>
    <col min="6153" max="6153" width="0.75" style="1" customWidth="1"/>
    <col min="6154" max="6154" width="24.625" style="1" customWidth="1"/>
    <col min="6155" max="6155" width="4.125" style="1" customWidth="1"/>
    <col min="6156" max="6156" width="1.625" style="1" customWidth="1"/>
    <col min="6157" max="6406" width="9" style="1" customWidth="1"/>
    <col min="6407" max="6407" width="5.875" style="1" customWidth="1"/>
    <col min="6408" max="6408" width="6.125" style="1" customWidth="1"/>
    <col min="6409" max="6409" width="0.75" style="1" customWidth="1"/>
    <col min="6410" max="6410" width="24.625" style="1" customWidth="1"/>
    <col min="6411" max="6411" width="4.125" style="1" customWidth="1"/>
    <col min="6412" max="6412" width="1.625" style="1" customWidth="1"/>
    <col min="6413" max="6662" width="9" style="1" customWidth="1"/>
    <col min="6663" max="6663" width="5.875" style="1" customWidth="1"/>
    <col min="6664" max="6664" width="6.125" style="1" customWidth="1"/>
    <col min="6665" max="6665" width="0.75" style="1" customWidth="1"/>
    <col min="6666" max="6666" width="24.625" style="1" customWidth="1"/>
    <col min="6667" max="6667" width="4.125" style="1" customWidth="1"/>
    <col min="6668" max="6668" width="1.625" style="1" customWidth="1"/>
    <col min="6669" max="6918" width="9" style="1" customWidth="1"/>
    <col min="6919" max="6919" width="5.875" style="1" customWidth="1"/>
    <col min="6920" max="6920" width="6.125" style="1" customWidth="1"/>
    <col min="6921" max="6921" width="0.75" style="1" customWidth="1"/>
    <col min="6922" max="6922" width="24.625" style="1" customWidth="1"/>
    <col min="6923" max="6923" width="4.125" style="1" customWidth="1"/>
    <col min="6924" max="6924" width="1.625" style="1" customWidth="1"/>
    <col min="6925" max="7174" width="9" style="1" customWidth="1"/>
    <col min="7175" max="7175" width="5.875" style="1" customWidth="1"/>
    <col min="7176" max="7176" width="6.125" style="1" customWidth="1"/>
    <col min="7177" max="7177" width="0.75" style="1" customWidth="1"/>
    <col min="7178" max="7178" width="24.625" style="1" customWidth="1"/>
    <col min="7179" max="7179" width="4.125" style="1" customWidth="1"/>
    <col min="7180" max="7180" width="1.625" style="1" customWidth="1"/>
    <col min="7181" max="7430" width="9" style="1" customWidth="1"/>
    <col min="7431" max="7431" width="5.875" style="1" customWidth="1"/>
    <col min="7432" max="7432" width="6.125" style="1" customWidth="1"/>
    <col min="7433" max="7433" width="0.75" style="1" customWidth="1"/>
    <col min="7434" max="7434" width="24.625" style="1" customWidth="1"/>
    <col min="7435" max="7435" width="4.125" style="1" customWidth="1"/>
    <col min="7436" max="7436" width="1.625" style="1" customWidth="1"/>
    <col min="7437" max="7686" width="9" style="1" customWidth="1"/>
    <col min="7687" max="7687" width="5.875" style="1" customWidth="1"/>
    <col min="7688" max="7688" width="6.125" style="1" customWidth="1"/>
    <col min="7689" max="7689" width="0.75" style="1" customWidth="1"/>
    <col min="7690" max="7690" width="24.625" style="1" customWidth="1"/>
    <col min="7691" max="7691" width="4.125" style="1" customWidth="1"/>
    <col min="7692" max="7692" width="1.625" style="1" customWidth="1"/>
    <col min="7693" max="7942" width="9" style="1" customWidth="1"/>
    <col min="7943" max="7943" width="5.875" style="1" customWidth="1"/>
    <col min="7944" max="7944" width="6.125" style="1" customWidth="1"/>
    <col min="7945" max="7945" width="0.75" style="1" customWidth="1"/>
    <col min="7946" max="7946" width="24.625" style="1" customWidth="1"/>
    <col min="7947" max="7947" width="4.125" style="1" customWidth="1"/>
    <col min="7948" max="7948" width="1.625" style="1" customWidth="1"/>
    <col min="7949" max="8198" width="9" style="1" customWidth="1"/>
    <col min="8199" max="8199" width="5.875" style="1" customWidth="1"/>
    <col min="8200" max="8200" width="6.125" style="1" customWidth="1"/>
    <col min="8201" max="8201" width="0.75" style="1" customWidth="1"/>
    <col min="8202" max="8202" width="24.625" style="1" customWidth="1"/>
    <col min="8203" max="8203" width="4.125" style="1" customWidth="1"/>
    <col min="8204" max="8204" width="1.625" style="1" customWidth="1"/>
    <col min="8205" max="8454" width="9" style="1" customWidth="1"/>
    <col min="8455" max="8455" width="5.875" style="1" customWidth="1"/>
    <col min="8456" max="8456" width="6.125" style="1" customWidth="1"/>
    <col min="8457" max="8457" width="0.75" style="1" customWidth="1"/>
    <col min="8458" max="8458" width="24.625" style="1" customWidth="1"/>
    <col min="8459" max="8459" width="4.125" style="1" customWidth="1"/>
    <col min="8460" max="8460" width="1.625" style="1" customWidth="1"/>
    <col min="8461" max="8710" width="9" style="1" customWidth="1"/>
    <col min="8711" max="8711" width="5.875" style="1" customWidth="1"/>
    <col min="8712" max="8712" width="6.125" style="1" customWidth="1"/>
    <col min="8713" max="8713" width="0.75" style="1" customWidth="1"/>
    <col min="8714" max="8714" width="24.625" style="1" customWidth="1"/>
    <col min="8715" max="8715" width="4.125" style="1" customWidth="1"/>
    <col min="8716" max="8716" width="1.625" style="1" customWidth="1"/>
    <col min="8717" max="8966" width="9" style="1" customWidth="1"/>
    <col min="8967" max="8967" width="5.875" style="1" customWidth="1"/>
    <col min="8968" max="8968" width="6.125" style="1" customWidth="1"/>
    <col min="8969" max="8969" width="0.75" style="1" customWidth="1"/>
    <col min="8970" max="8970" width="24.625" style="1" customWidth="1"/>
    <col min="8971" max="8971" width="4.125" style="1" customWidth="1"/>
    <col min="8972" max="8972" width="1.625" style="1" customWidth="1"/>
    <col min="8973" max="9222" width="9" style="1" customWidth="1"/>
    <col min="9223" max="9223" width="5.875" style="1" customWidth="1"/>
    <col min="9224" max="9224" width="6.125" style="1" customWidth="1"/>
    <col min="9225" max="9225" width="0.75" style="1" customWidth="1"/>
    <col min="9226" max="9226" width="24.625" style="1" customWidth="1"/>
    <col min="9227" max="9227" width="4.125" style="1" customWidth="1"/>
    <col min="9228" max="9228" width="1.625" style="1" customWidth="1"/>
    <col min="9229" max="9478" width="9" style="1" customWidth="1"/>
    <col min="9479" max="9479" width="5.875" style="1" customWidth="1"/>
    <col min="9480" max="9480" width="6.125" style="1" customWidth="1"/>
    <col min="9481" max="9481" width="0.75" style="1" customWidth="1"/>
    <col min="9482" max="9482" width="24.625" style="1" customWidth="1"/>
    <col min="9483" max="9483" width="4.125" style="1" customWidth="1"/>
    <col min="9484" max="9484" width="1.625" style="1" customWidth="1"/>
    <col min="9485" max="9734" width="9" style="1" customWidth="1"/>
    <col min="9735" max="9735" width="5.875" style="1" customWidth="1"/>
    <col min="9736" max="9736" width="6.125" style="1" customWidth="1"/>
    <col min="9737" max="9737" width="0.75" style="1" customWidth="1"/>
    <col min="9738" max="9738" width="24.625" style="1" customWidth="1"/>
    <col min="9739" max="9739" width="4.125" style="1" customWidth="1"/>
    <col min="9740" max="9740" width="1.625" style="1" customWidth="1"/>
    <col min="9741" max="9990" width="9" style="1" customWidth="1"/>
    <col min="9991" max="9991" width="5.875" style="1" customWidth="1"/>
    <col min="9992" max="9992" width="6.125" style="1" customWidth="1"/>
    <col min="9993" max="9993" width="0.75" style="1" customWidth="1"/>
    <col min="9994" max="9994" width="24.625" style="1" customWidth="1"/>
    <col min="9995" max="9995" width="4.125" style="1" customWidth="1"/>
    <col min="9996" max="9996" width="1.625" style="1" customWidth="1"/>
    <col min="9997" max="10246" width="9" style="1" customWidth="1"/>
    <col min="10247" max="10247" width="5.875" style="1" customWidth="1"/>
    <col min="10248" max="10248" width="6.125" style="1" customWidth="1"/>
    <col min="10249" max="10249" width="0.75" style="1" customWidth="1"/>
    <col min="10250" max="10250" width="24.625" style="1" customWidth="1"/>
    <col min="10251" max="10251" width="4.125" style="1" customWidth="1"/>
    <col min="10252" max="10252" width="1.625" style="1" customWidth="1"/>
    <col min="10253" max="10502" width="9" style="1" customWidth="1"/>
    <col min="10503" max="10503" width="5.875" style="1" customWidth="1"/>
    <col min="10504" max="10504" width="6.125" style="1" customWidth="1"/>
    <col min="10505" max="10505" width="0.75" style="1" customWidth="1"/>
    <col min="10506" max="10506" width="24.625" style="1" customWidth="1"/>
    <col min="10507" max="10507" width="4.125" style="1" customWidth="1"/>
    <col min="10508" max="10508" width="1.625" style="1" customWidth="1"/>
    <col min="10509" max="10758" width="9" style="1" customWidth="1"/>
    <col min="10759" max="10759" width="5.875" style="1" customWidth="1"/>
    <col min="10760" max="10760" width="6.125" style="1" customWidth="1"/>
    <col min="10761" max="10761" width="0.75" style="1" customWidth="1"/>
    <col min="10762" max="10762" width="24.625" style="1" customWidth="1"/>
    <col min="10763" max="10763" width="4.125" style="1" customWidth="1"/>
    <col min="10764" max="10764" width="1.625" style="1" customWidth="1"/>
    <col min="10765" max="11014" width="9" style="1" customWidth="1"/>
    <col min="11015" max="11015" width="5.875" style="1" customWidth="1"/>
    <col min="11016" max="11016" width="6.125" style="1" customWidth="1"/>
    <col min="11017" max="11017" width="0.75" style="1" customWidth="1"/>
    <col min="11018" max="11018" width="24.625" style="1" customWidth="1"/>
    <col min="11019" max="11019" width="4.125" style="1" customWidth="1"/>
    <col min="11020" max="11020" width="1.625" style="1" customWidth="1"/>
    <col min="11021" max="11270" width="9" style="1" customWidth="1"/>
    <col min="11271" max="11271" width="5.875" style="1" customWidth="1"/>
    <col min="11272" max="11272" width="6.125" style="1" customWidth="1"/>
    <col min="11273" max="11273" width="0.75" style="1" customWidth="1"/>
    <col min="11274" max="11274" width="24.625" style="1" customWidth="1"/>
    <col min="11275" max="11275" width="4.125" style="1" customWidth="1"/>
    <col min="11276" max="11276" width="1.625" style="1" customWidth="1"/>
    <col min="11277" max="11526" width="9" style="1" customWidth="1"/>
    <col min="11527" max="11527" width="5.875" style="1" customWidth="1"/>
    <col min="11528" max="11528" width="6.125" style="1" customWidth="1"/>
    <col min="11529" max="11529" width="0.75" style="1" customWidth="1"/>
    <col min="11530" max="11530" width="24.625" style="1" customWidth="1"/>
    <col min="11531" max="11531" width="4.125" style="1" customWidth="1"/>
    <col min="11532" max="11532" width="1.625" style="1" customWidth="1"/>
    <col min="11533" max="11782" width="9" style="1" customWidth="1"/>
    <col min="11783" max="11783" width="5.875" style="1" customWidth="1"/>
    <col min="11784" max="11784" width="6.125" style="1" customWidth="1"/>
    <col min="11785" max="11785" width="0.75" style="1" customWidth="1"/>
    <col min="11786" max="11786" width="24.625" style="1" customWidth="1"/>
    <col min="11787" max="11787" width="4.125" style="1" customWidth="1"/>
    <col min="11788" max="11788" width="1.625" style="1" customWidth="1"/>
    <col min="11789" max="12038" width="9" style="1" customWidth="1"/>
    <col min="12039" max="12039" width="5.875" style="1" customWidth="1"/>
    <col min="12040" max="12040" width="6.125" style="1" customWidth="1"/>
    <col min="12041" max="12041" width="0.75" style="1" customWidth="1"/>
    <col min="12042" max="12042" width="24.625" style="1" customWidth="1"/>
    <col min="12043" max="12043" width="4.125" style="1" customWidth="1"/>
    <col min="12044" max="12044" width="1.625" style="1" customWidth="1"/>
    <col min="12045" max="12294" width="9" style="1" customWidth="1"/>
    <col min="12295" max="12295" width="5.875" style="1" customWidth="1"/>
    <col min="12296" max="12296" width="6.125" style="1" customWidth="1"/>
    <col min="12297" max="12297" width="0.75" style="1" customWidth="1"/>
    <col min="12298" max="12298" width="24.625" style="1" customWidth="1"/>
    <col min="12299" max="12299" width="4.125" style="1" customWidth="1"/>
    <col min="12300" max="12300" width="1.625" style="1" customWidth="1"/>
    <col min="12301" max="12550" width="9" style="1" customWidth="1"/>
    <col min="12551" max="12551" width="5.875" style="1" customWidth="1"/>
    <col min="12552" max="12552" width="6.125" style="1" customWidth="1"/>
    <col min="12553" max="12553" width="0.75" style="1" customWidth="1"/>
    <col min="12554" max="12554" width="24.625" style="1" customWidth="1"/>
    <col min="12555" max="12555" width="4.125" style="1" customWidth="1"/>
    <col min="12556" max="12556" width="1.625" style="1" customWidth="1"/>
    <col min="12557" max="12806" width="9" style="1" customWidth="1"/>
    <col min="12807" max="12807" width="5.875" style="1" customWidth="1"/>
    <col min="12808" max="12808" width="6.125" style="1" customWidth="1"/>
    <col min="12809" max="12809" width="0.75" style="1" customWidth="1"/>
    <col min="12810" max="12810" width="24.625" style="1" customWidth="1"/>
    <col min="12811" max="12811" width="4.125" style="1" customWidth="1"/>
    <col min="12812" max="12812" width="1.625" style="1" customWidth="1"/>
    <col min="12813" max="13062" width="9" style="1" customWidth="1"/>
    <col min="13063" max="13063" width="5.875" style="1" customWidth="1"/>
    <col min="13064" max="13064" width="6.125" style="1" customWidth="1"/>
    <col min="13065" max="13065" width="0.75" style="1" customWidth="1"/>
    <col min="13066" max="13066" width="24.625" style="1" customWidth="1"/>
    <col min="13067" max="13067" width="4.125" style="1" customWidth="1"/>
    <col min="13068" max="13068" width="1.625" style="1" customWidth="1"/>
    <col min="13069" max="13318" width="9" style="1" customWidth="1"/>
    <col min="13319" max="13319" width="5.875" style="1" customWidth="1"/>
    <col min="13320" max="13320" width="6.125" style="1" customWidth="1"/>
    <col min="13321" max="13321" width="0.75" style="1" customWidth="1"/>
    <col min="13322" max="13322" width="24.625" style="1" customWidth="1"/>
    <col min="13323" max="13323" width="4.125" style="1" customWidth="1"/>
    <col min="13324" max="13324" width="1.625" style="1" customWidth="1"/>
    <col min="13325" max="13574" width="9" style="1" customWidth="1"/>
    <col min="13575" max="13575" width="5.875" style="1" customWidth="1"/>
    <col min="13576" max="13576" width="6.125" style="1" customWidth="1"/>
    <col min="13577" max="13577" width="0.75" style="1" customWidth="1"/>
    <col min="13578" max="13578" width="24.625" style="1" customWidth="1"/>
    <col min="13579" max="13579" width="4.125" style="1" customWidth="1"/>
    <col min="13580" max="13580" width="1.625" style="1" customWidth="1"/>
    <col min="13581" max="13830" width="9" style="1" customWidth="1"/>
    <col min="13831" max="13831" width="5.875" style="1" customWidth="1"/>
    <col min="13832" max="13832" width="6.125" style="1" customWidth="1"/>
    <col min="13833" max="13833" width="0.75" style="1" customWidth="1"/>
    <col min="13834" max="13834" width="24.625" style="1" customWidth="1"/>
    <col min="13835" max="13835" width="4.125" style="1" customWidth="1"/>
    <col min="13836" max="13836" width="1.625" style="1" customWidth="1"/>
    <col min="13837" max="14086" width="9" style="1" customWidth="1"/>
    <col min="14087" max="14087" width="5.875" style="1" customWidth="1"/>
    <col min="14088" max="14088" width="6.125" style="1" customWidth="1"/>
    <col min="14089" max="14089" width="0.75" style="1" customWidth="1"/>
    <col min="14090" max="14090" width="24.625" style="1" customWidth="1"/>
    <col min="14091" max="14091" width="4.125" style="1" customWidth="1"/>
    <col min="14092" max="14092" width="1.625" style="1" customWidth="1"/>
    <col min="14093" max="14342" width="9" style="1" customWidth="1"/>
    <col min="14343" max="14343" width="5.875" style="1" customWidth="1"/>
    <col min="14344" max="14344" width="6.125" style="1" customWidth="1"/>
    <col min="14345" max="14345" width="0.75" style="1" customWidth="1"/>
    <col min="14346" max="14346" width="24.625" style="1" customWidth="1"/>
    <col min="14347" max="14347" width="4.125" style="1" customWidth="1"/>
    <col min="14348" max="14348" width="1.625" style="1" customWidth="1"/>
    <col min="14349" max="14598" width="9" style="1" customWidth="1"/>
    <col min="14599" max="14599" width="5.875" style="1" customWidth="1"/>
    <col min="14600" max="14600" width="6.125" style="1" customWidth="1"/>
    <col min="14601" max="14601" width="0.75" style="1" customWidth="1"/>
    <col min="14602" max="14602" width="24.625" style="1" customWidth="1"/>
    <col min="14603" max="14603" width="4.125" style="1" customWidth="1"/>
    <col min="14604" max="14604" width="1.625" style="1" customWidth="1"/>
    <col min="14605" max="14854" width="9" style="1" customWidth="1"/>
    <col min="14855" max="14855" width="5.875" style="1" customWidth="1"/>
    <col min="14856" max="14856" width="6.125" style="1" customWidth="1"/>
    <col min="14857" max="14857" width="0.75" style="1" customWidth="1"/>
    <col min="14858" max="14858" width="24.625" style="1" customWidth="1"/>
    <col min="14859" max="14859" width="4.125" style="1" customWidth="1"/>
    <col min="14860" max="14860" width="1.625" style="1" customWidth="1"/>
    <col min="14861" max="15110" width="9" style="1" customWidth="1"/>
    <col min="15111" max="15111" width="5.875" style="1" customWidth="1"/>
    <col min="15112" max="15112" width="6.125" style="1" customWidth="1"/>
    <col min="15113" max="15113" width="0.75" style="1" customWidth="1"/>
    <col min="15114" max="15114" width="24.625" style="1" customWidth="1"/>
    <col min="15115" max="15115" width="4.125" style="1" customWidth="1"/>
    <col min="15116" max="15116" width="1.625" style="1" customWidth="1"/>
    <col min="15117" max="15366" width="9" style="1" customWidth="1"/>
    <col min="15367" max="15367" width="5.875" style="1" customWidth="1"/>
    <col min="15368" max="15368" width="6.125" style="1" customWidth="1"/>
    <col min="15369" max="15369" width="0.75" style="1" customWidth="1"/>
    <col min="15370" max="15370" width="24.625" style="1" customWidth="1"/>
    <col min="15371" max="15371" width="4.125" style="1" customWidth="1"/>
    <col min="15372" max="15372" width="1.625" style="1" customWidth="1"/>
    <col min="15373" max="15622" width="9" style="1" customWidth="1"/>
    <col min="15623" max="15623" width="5.875" style="1" customWidth="1"/>
    <col min="15624" max="15624" width="6.125" style="1" customWidth="1"/>
    <col min="15625" max="15625" width="0.75" style="1" customWidth="1"/>
    <col min="15626" max="15626" width="24.625" style="1" customWidth="1"/>
    <col min="15627" max="15627" width="4.125" style="1" customWidth="1"/>
    <col min="15628" max="15628" width="1.625" style="1" customWidth="1"/>
    <col min="15629" max="15878" width="9" style="1" customWidth="1"/>
    <col min="15879" max="15879" width="5.875" style="1" customWidth="1"/>
    <col min="15880" max="15880" width="6.125" style="1" customWidth="1"/>
    <col min="15881" max="15881" width="0.75" style="1" customWidth="1"/>
    <col min="15882" max="15882" width="24.625" style="1" customWidth="1"/>
    <col min="15883" max="15883" width="4.125" style="1" customWidth="1"/>
    <col min="15884" max="15884" width="1.625" style="1" customWidth="1"/>
    <col min="15885" max="16134" width="9" style="1" customWidth="1"/>
    <col min="16135" max="16135" width="5.875" style="1" customWidth="1"/>
    <col min="16136" max="16136" width="6.125" style="1" customWidth="1"/>
    <col min="16137" max="16137" width="0.75" style="1" customWidth="1"/>
    <col min="16138" max="16138" width="24.625" style="1" customWidth="1"/>
    <col min="16139" max="16139" width="4.125" style="1" customWidth="1"/>
    <col min="16140" max="16140" width="1.625" style="1" customWidth="1"/>
    <col min="16141" max="16384" width="9" style="1" customWidth="1"/>
  </cols>
  <sheetData>
    <row r="1" spans="5:14" ht="36" customHeight="1">
      <c r="E1" s="5"/>
      <c r="F1" s="5"/>
      <c r="G1" s="5"/>
      <c r="H1" s="5"/>
      <c r="I1" s="5"/>
      <c r="J1" s="5"/>
      <c r="K1" s="5"/>
      <c r="L1" s="12"/>
      <c r="M1" s="14"/>
      <c r="N1" s="14"/>
    </row>
    <row r="2" spans="5:14" ht="14.25" customHeight="1">
      <c r="E2" s="6"/>
      <c r="F2" s="6"/>
      <c r="G2" s="6"/>
      <c r="H2" s="7"/>
      <c r="I2" s="9"/>
      <c r="K2" s="6"/>
      <c r="L2" s="6"/>
    </row>
    <row r="3" spans="5:14" ht="29.25" customHeight="1">
      <c r="E3" s="6"/>
      <c r="F3" s="6"/>
      <c r="G3" s="6"/>
      <c r="H3" s="8"/>
      <c r="I3" s="10"/>
      <c r="J3" s="11"/>
      <c r="K3" s="6"/>
      <c r="L3" s="6"/>
    </row>
    <row r="4" spans="5:14" ht="14.25" customHeight="1">
      <c r="E4" s="6"/>
      <c r="F4" s="6"/>
      <c r="G4" s="6"/>
      <c r="H4" s="7"/>
      <c r="I4" s="9"/>
      <c r="K4" s="6"/>
    </row>
    <row r="5" spans="5:14" ht="29.25" customHeight="1">
      <c r="E5" s="6"/>
      <c r="F5" s="6"/>
      <c r="G5" s="6"/>
      <c r="H5" s="8"/>
      <c r="I5" s="10"/>
      <c r="J5" s="11"/>
      <c r="K5" s="6"/>
    </row>
    <row r="6" spans="5:14" ht="14.25" customHeight="1">
      <c r="E6" s="6"/>
      <c r="F6" s="6"/>
      <c r="G6" s="6"/>
      <c r="H6" s="7"/>
      <c r="I6" s="9"/>
      <c r="K6" s="6"/>
    </row>
    <row r="7" spans="5:14" ht="29.25" customHeight="1">
      <c r="E7" s="6"/>
      <c r="F7" s="6"/>
      <c r="G7" s="6"/>
      <c r="H7" s="8"/>
      <c r="I7" s="10"/>
      <c r="J7" s="11"/>
      <c r="K7" s="6"/>
    </row>
    <row r="8" spans="5:14" ht="14.25" customHeight="1">
      <c r="E8" s="6"/>
      <c r="F8" s="6"/>
      <c r="G8" s="6"/>
      <c r="H8" s="7"/>
      <c r="I8" s="9"/>
      <c r="K8" s="6"/>
    </row>
    <row r="9" spans="5:14" ht="29.25" customHeight="1">
      <c r="E9" s="6"/>
      <c r="F9" s="6"/>
      <c r="G9" s="6"/>
      <c r="H9" s="8"/>
      <c r="I9" s="10"/>
      <c r="J9" s="11"/>
      <c r="K9" s="6"/>
    </row>
    <row r="10" spans="5:14" ht="14.25" customHeight="1">
      <c r="E10" s="6"/>
      <c r="F10" s="6"/>
      <c r="G10" s="6"/>
      <c r="H10" s="7"/>
      <c r="I10" s="9"/>
      <c r="K10" s="6"/>
    </row>
    <row r="11" spans="5:14" ht="29.25" customHeight="1">
      <c r="E11" s="6"/>
      <c r="F11" s="6"/>
      <c r="G11" s="6"/>
      <c r="H11" s="8"/>
      <c r="I11" s="10"/>
      <c r="J11" s="11"/>
      <c r="K11" s="6"/>
    </row>
    <row r="12" spans="5:14" ht="14.25" customHeight="1">
      <c r="E12" s="6"/>
      <c r="F12" s="6"/>
      <c r="G12" s="6"/>
      <c r="H12" s="7"/>
      <c r="I12" s="9"/>
      <c r="K12" s="6"/>
    </row>
    <row r="13" spans="5:14" ht="29.25" customHeight="1">
      <c r="E13" s="6"/>
      <c r="F13" s="6"/>
      <c r="G13" s="6"/>
      <c r="H13" s="8"/>
      <c r="I13" s="10"/>
      <c r="J13" s="11"/>
      <c r="K13" s="6"/>
    </row>
    <row r="14" spans="5:14" ht="14.25" customHeight="1">
      <c r="E14" s="6"/>
      <c r="F14" s="6"/>
      <c r="G14" s="6"/>
      <c r="H14" s="7"/>
      <c r="I14" s="9"/>
      <c r="K14" s="6"/>
    </row>
    <row r="15" spans="5:14" ht="29.25" customHeight="1">
      <c r="E15" s="6"/>
      <c r="F15" s="6"/>
      <c r="G15" s="6"/>
      <c r="H15" s="8"/>
      <c r="I15" s="10"/>
      <c r="J15" s="11"/>
      <c r="K15" s="6"/>
    </row>
    <row r="16" spans="5:14" ht="14.25" customHeight="1">
      <c r="E16" s="6"/>
      <c r="F16" s="6"/>
      <c r="G16" s="6"/>
      <c r="H16" s="7"/>
      <c r="I16" s="9"/>
      <c r="K16" s="6"/>
    </row>
    <row r="17" spans="5:11" ht="29.25" customHeight="1">
      <c r="E17" s="6"/>
      <c r="F17" s="6"/>
      <c r="G17" s="6"/>
      <c r="H17" s="8"/>
      <c r="I17" s="10"/>
      <c r="J17" s="11"/>
      <c r="K17" s="6"/>
    </row>
    <row r="18" spans="5:11" ht="14.25" customHeight="1">
      <c r="E18" s="6"/>
      <c r="F18" s="6"/>
      <c r="G18" s="6"/>
      <c r="H18" s="7"/>
      <c r="I18" s="9"/>
      <c r="K18" s="6"/>
    </row>
    <row r="19" spans="5:11" ht="29.25" customHeight="1">
      <c r="E19" s="6"/>
      <c r="F19" s="6"/>
      <c r="G19" s="6"/>
      <c r="H19" s="8"/>
      <c r="I19" s="10"/>
      <c r="J19" s="11"/>
      <c r="K19" s="6"/>
    </row>
    <row r="20" spans="5:11" ht="14.25" customHeight="1">
      <c r="E20" s="6"/>
      <c r="F20" s="6"/>
      <c r="G20" s="6"/>
      <c r="H20" s="7"/>
      <c r="I20" s="9"/>
      <c r="K20" s="6"/>
    </row>
    <row r="21" spans="5:11" ht="29.25" customHeight="1">
      <c r="E21" s="6"/>
      <c r="F21" s="6"/>
      <c r="G21" s="6"/>
      <c r="H21" s="8"/>
      <c r="I21" s="10"/>
      <c r="J21" s="11"/>
      <c r="K21" s="6"/>
    </row>
    <row r="22" spans="5:11" ht="14.25" customHeight="1"/>
    <row r="23" spans="5:11" ht="29.25" customHeight="1">
      <c r="H23" s="8"/>
      <c r="I23" s="10"/>
      <c r="J23" s="11"/>
      <c r="K23" s="6"/>
    </row>
    <row r="24" spans="5:11" ht="14.25" customHeight="1"/>
    <row r="25" spans="5:11" ht="29.25" customHeight="1">
      <c r="G25" s="6"/>
      <c r="H25" s="8"/>
      <c r="I25" s="10"/>
      <c r="J25" s="11"/>
      <c r="K25" s="6"/>
    </row>
    <row r="26" spans="5:11" ht="14.25" customHeight="1"/>
    <row r="27" spans="5:11" ht="14.25" customHeight="1"/>
    <row r="36" spans="12:12" ht="26.25" customHeight="1">
      <c r="L36" s="13"/>
    </row>
  </sheetData>
  <phoneticPr fontId="3"/>
  <pageMargins left="0.70866141732283472" right="0" top="0.78740157480314965" bottom="0.78740157480314965" header="0.51181102362204722" footer="0.51181102362204722"/>
  <pageSetup paperSize="9" orientation="portrait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3">
    <pageSetUpPr autoPageBreaks="0" fitToPage="1"/>
  </sheetPr>
  <dimension ref="A39:AF39"/>
  <sheetViews>
    <sheetView showGridLines="0" zoomScale="130" zoomScaleNormal="130" workbookViewId="0">
      <selection activeCell="E11" sqref="E11"/>
    </sheetView>
  </sheetViews>
  <sheetFormatPr defaultRowHeight="13.5"/>
  <sheetData>
    <row r="39" spans="1:32">
      <c r="A39" s="317"/>
      <c r="B39" s="317"/>
      <c r="C39" s="317"/>
      <c r="D39" s="317"/>
      <c r="E39" s="317"/>
      <c r="F39" s="317"/>
      <c r="G39" s="317"/>
      <c r="H39" s="317"/>
      <c r="I39" s="317"/>
      <c r="J39" s="317"/>
      <c r="K39" s="317"/>
      <c r="L39" s="317"/>
      <c r="M39" s="317"/>
      <c r="N39" s="317"/>
      <c r="O39" s="317"/>
      <c r="P39" s="317"/>
      <c r="Q39" s="317"/>
      <c r="R39" s="317"/>
      <c r="S39" s="317"/>
      <c r="T39" s="317"/>
      <c r="U39" s="317"/>
      <c r="V39" s="317"/>
      <c r="W39" s="317"/>
      <c r="X39" s="317"/>
      <c r="Y39" s="317"/>
      <c r="Z39" s="317"/>
      <c r="AA39" s="317"/>
      <c r="AB39" s="317"/>
      <c r="AC39" s="317"/>
      <c r="AD39" s="317"/>
      <c r="AE39" s="317"/>
      <c r="AF39" s="130"/>
    </row>
  </sheetData>
  <mergeCells count="1">
    <mergeCell ref="A39:AE39"/>
  </mergeCells>
  <phoneticPr fontId="3"/>
  <pageMargins left="0.70866141732283472" right="0.59055118110236227" top="0.78740157480314965" bottom="0.78740157480314965" header="0.51181102362204722" footer="0.51181102362204722"/>
  <pageSetup paperSize="9" scale="95" orientation="portrait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0">
    <pageSetUpPr autoPageBreaks="0" fitToPage="1"/>
  </sheetPr>
  <dimension ref="A1:M46"/>
  <sheetViews>
    <sheetView showGridLines="0" workbookViewId="0">
      <selection activeCell="E11" sqref="E11"/>
    </sheetView>
  </sheetViews>
  <sheetFormatPr defaultRowHeight="13.5"/>
  <cols>
    <col min="1" max="3" width="4.75" style="419" customWidth="1"/>
    <col min="4" max="11" width="9.375" style="131" customWidth="1"/>
    <col min="12" max="12" width="9.375" style="419" customWidth="1"/>
    <col min="13" max="256" width="9" style="419" customWidth="1"/>
    <col min="257" max="257" width="4.125" style="419" customWidth="1"/>
    <col min="258" max="258" width="3.5" style="419" customWidth="1"/>
    <col min="259" max="259" width="4" style="419" customWidth="1"/>
    <col min="260" max="268" width="7.625" style="419" customWidth="1"/>
    <col min="269" max="512" width="9" style="419" customWidth="1"/>
    <col min="513" max="513" width="4.125" style="419" customWidth="1"/>
    <col min="514" max="514" width="3.5" style="419" customWidth="1"/>
    <col min="515" max="515" width="4" style="419" customWidth="1"/>
    <col min="516" max="524" width="7.625" style="419" customWidth="1"/>
    <col min="525" max="768" width="9" style="419" customWidth="1"/>
    <col min="769" max="769" width="4.125" style="419" customWidth="1"/>
    <col min="770" max="770" width="3.5" style="419" customWidth="1"/>
    <col min="771" max="771" width="4" style="419" customWidth="1"/>
    <col min="772" max="780" width="7.625" style="419" customWidth="1"/>
    <col min="781" max="1024" width="9" style="419" customWidth="1"/>
    <col min="1025" max="1025" width="4.125" style="419" customWidth="1"/>
    <col min="1026" max="1026" width="3.5" style="419" customWidth="1"/>
    <col min="1027" max="1027" width="4" style="419" customWidth="1"/>
    <col min="1028" max="1036" width="7.625" style="419" customWidth="1"/>
    <col min="1037" max="1280" width="9" style="419" customWidth="1"/>
    <col min="1281" max="1281" width="4.125" style="419" customWidth="1"/>
    <col min="1282" max="1282" width="3.5" style="419" customWidth="1"/>
    <col min="1283" max="1283" width="4" style="419" customWidth="1"/>
    <col min="1284" max="1292" width="7.625" style="419" customWidth="1"/>
    <col min="1293" max="1536" width="9" style="419" customWidth="1"/>
    <col min="1537" max="1537" width="4.125" style="419" customWidth="1"/>
    <col min="1538" max="1538" width="3.5" style="419" customWidth="1"/>
    <col min="1539" max="1539" width="4" style="419" customWidth="1"/>
    <col min="1540" max="1548" width="7.625" style="419" customWidth="1"/>
    <col min="1549" max="1792" width="9" style="419" customWidth="1"/>
    <col min="1793" max="1793" width="4.125" style="419" customWidth="1"/>
    <col min="1794" max="1794" width="3.5" style="419" customWidth="1"/>
    <col min="1795" max="1795" width="4" style="419" customWidth="1"/>
    <col min="1796" max="1804" width="7.625" style="419" customWidth="1"/>
    <col min="1805" max="2048" width="9" style="419" customWidth="1"/>
    <col min="2049" max="2049" width="4.125" style="419" customWidth="1"/>
    <col min="2050" max="2050" width="3.5" style="419" customWidth="1"/>
    <col min="2051" max="2051" width="4" style="419" customWidth="1"/>
    <col min="2052" max="2060" width="7.625" style="419" customWidth="1"/>
    <col min="2061" max="2304" width="9" style="419" customWidth="1"/>
    <col min="2305" max="2305" width="4.125" style="419" customWidth="1"/>
    <col min="2306" max="2306" width="3.5" style="419" customWidth="1"/>
    <col min="2307" max="2307" width="4" style="419" customWidth="1"/>
    <col min="2308" max="2316" width="7.625" style="419" customWidth="1"/>
    <col min="2317" max="2560" width="9" style="419" customWidth="1"/>
    <col min="2561" max="2561" width="4.125" style="419" customWidth="1"/>
    <col min="2562" max="2562" width="3.5" style="419" customWidth="1"/>
    <col min="2563" max="2563" width="4" style="419" customWidth="1"/>
    <col min="2564" max="2572" width="7.625" style="419" customWidth="1"/>
    <col min="2573" max="2816" width="9" style="419" customWidth="1"/>
    <col min="2817" max="2817" width="4.125" style="419" customWidth="1"/>
    <col min="2818" max="2818" width="3.5" style="419" customWidth="1"/>
    <col min="2819" max="2819" width="4" style="419" customWidth="1"/>
    <col min="2820" max="2828" width="7.625" style="419" customWidth="1"/>
    <col min="2829" max="3072" width="9" style="419" customWidth="1"/>
    <col min="3073" max="3073" width="4.125" style="419" customWidth="1"/>
    <col min="3074" max="3074" width="3.5" style="419" customWidth="1"/>
    <col min="3075" max="3075" width="4" style="419" customWidth="1"/>
    <col min="3076" max="3084" width="7.625" style="419" customWidth="1"/>
    <col min="3085" max="3328" width="9" style="419" customWidth="1"/>
    <col min="3329" max="3329" width="4.125" style="419" customWidth="1"/>
    <col min="3330" max="3330" width="3.5" style="419" customWidth="1"/>
    <col min="3331" max="3331" width="4" style="419" customWidth="1"/>
    <col min="3332" max="3340" width="7.625" style="419" customWidth="1"/>
    <col min="3341" max="3584" width="9" style="419" customWidth="1"/>
    <col min="3585" max="3585" width="4.125" style="419" customWidth="1"/>
    <col min="3586" max="3586" width="3.5" style="419" customWidth="1"/>
    <col min="3587" max="3587" width="4" style="419" customWidth="1"/>
    <col min="3588" max="3596" width="7.625" style="419" customWidth="1"/>
    <col min="3597" max="3840" width="9" style="419" customWidth="1"/>
    <col min="3841" max="3841" width="4.125" style="419" customWidth="1"/>
    <col min="3842" max="3842" width="3.5" style="419" customWidth="1"/>
    <col min="3843" max="3843" width="4" style="419" customWidth="1"/>
    <col min="3844" max="3852" width="7.625" style="419" customWidth="1"/>
    <col min="3853" max="4096" width="9" style="419" customWidth="1"/>
    <col min="4097" max="4097" width="4.125" style="419" customWidth="1"/>
    <col min="4098" max="4098" width="3.5" style="419" customWidth="1"/>
    <col min="4099" max="4099" width="4" style="419" customWidth="1"/>
    <col min="4100" max="4108" width="7.625" style="419" customWidth="1"/>
    <col min="4109" max="4352" width="9" style="419" customWidth="1"/>
    <col min="4353" max="4353" width="4.125" style="419" customWidth="1"/>
    <col min="4354" max="4354" width="3.5" style="419" customWidth="1"/>
    <col min="4355" max="4355" width="4" style="419" customWidth="1"/>
    <col min="4356" max="4364" width="7.625" style="419" customWidth="1"/>
    <col min="4365" max="4608" width="9" style="419" customWidth="1"/>
    <col min="4609" max="4609" width="4.125" style="419" customWidth="1"/>
    <col min="4610" max="4610" width="3.5" style="419" customWidth="1"/>
    <col min="4611" max="4611" width="4" style="419" customWidth="1"/>
    <col min="4612" max="4620" width="7.625" style="419" customWidth="1"/>
    <col min="4621" max="4864" width="9" style="419" customWidth="1"/>
    <col min="4865" max="4865" width="4.125" style="419" customWidth="1"/>
    <col min="4866" max="4866" width="3.5" style="419" customWidth="1"/>
    <col min="4867" max="4867" width="4" style="419" customWidth="1"/>
    <col min="4868" max="4876" width="7.625" style="419" customWidth="1"/>
    <col min="4877" max="5120" width="9" style="419" customWidth="1"/>
    <col min="5121" max="5121" width="4.125" style="419" customWidth="1"/>
    <col min="5122" max="5122" width="3.5" style="419" customWidth="1"/>
    <col min="5123" max="5123" width="4" style="419" customWidth="1"/>
    <col min="5124" max="5132" width="7.625" style="419" customWidth="1"/>
    <col min="5133" max="5376" width="9" style="419" customWidth="1"/>
    <col min="5377" max="5377" width="4.125" style="419" customWidth="1"/>
    <col min="5378" max="5378" width="3.5" style="419" customWidth="1"/>
    <col min="5379" max="5379" width="4" style="419" customWidth="1"/>
    <col min="5380" max="5388" width="7.625" style="419" customWidth="1"/>
    <col min="5389" max="5632" width="9" style="419" customWidth="1"/>
    <col min="5633" max="5633" width="4.125" style="419" customWidth="1"/>
    <col min="5634" max="5634" width="3.5" style="419" customWidth="1"/>
    <col min="5635" max="5635" width="4" style="419" customWidth="1"/>
    <col min="5636" max="5644" width="7.625" style="419" customWidth="1"/>
    <col min="5645" max="5888" width="9" style="419" customWidth="1"/>
    <col min="5889" max="5889" width="4.125" style="419" customWidth="1"/>
    <col min="5890" max="5890" width="3.5" style="419" customWidth="1"/>
    <col min="5891" max="5891" width="4" style="419" customWidth="1"/>
    <col min="5892" max="5900" width="7.625" style="419" customWidth="1"/>
    <col min="5901" max="6144" width="9" style="419" customWidth="1"/>
    <col min="6145" max="6145" width="4.125" style="419" customWidth="1"/>
    <col min="6146" max="6146" width="3.5" style="419" customWidth="1"/>
    <col min="6147" max="6147" width="4" style="419" customWidth="1"/>
    <col min="6148" max="6156" width="7.625" style="419" customWidth="1"/>
    <col min="6157" max="6400" width="9" style="419" customWidth="1"/>
    <col min="6401" max="6401" width="4.125" style="419" customWidth="1"/>
    <col min="6402" max="6402" width="3.5" style="419" customWidth="1"/>
    <col min="6403" max="6403" width="4" style="419" customWidth="1"/>
    <col min="6404" max="6412" width="7.625" style="419" customWidth="1"/>
    <col min="6413" max="6656" width="9" style="419" customWidth="1"/>
    <col min="6657" max="6657" width="4.125" style="419" customWidth="1"/>
    <col min="6658" max="6658" width="3.5" style="419" customWidth="1"/>
    <col min="6659" max="6659" width="4" style="419" customWidth="1"/>
    <col min="6660" max="6668" width="7.625" style="419" customWidth="1"/>
    <col min="6669" max="6912" width="9" style="419" customWidth="1"/>
    <col min="6913" max="6913" width="4.125" style="419" customWidth="1"/>
    <col min="6914" max="6914" width="3.5" style="419" customWidth="1"/>
    <col min="6915" max="6915" width="4" style="419" customWidth="1"/>
    <col min="6916" max="6924" width="7.625" style="419" customWidth="1"/>
    <col min="6925" max="7168" width="9" style="419" customWidth="1"/>
    <col min="7169" max="7169" width="4.125" style="419" customWidth="1"/>
    <col min="7170" max="7170" width="3.5" style="419" customWidth="1"/>
    <col min="7171" max="7171" width="4" style="419" customWidth="1"/>
    <col min="7172" max="7180" width="7.625" style="419" customWidth="1"/>
    <col min="7181" max="7424" width="9" style="419" customWidth="1"/>
    <col min="7425" max="7425" width="4.125" style="419" customWidth="1"/>
    <col min="7426" max="7426" width="3.5" style="419" customWidth="1"/>
    <col min="7427" max="7427" width="4" style="419" customWidth="1"/>
    <col min="7428" max="7436" width="7.625" style="419" customWidth="1"/>
    <col min="7437" max="7680" width="9" style="419" customWidth="1"/>
    <col min="7681" max="7681" width="4.125" style="419" customWidth="1"/>
    <col min="7682" max="7682" width="3.5" style="419" customWidth="1"/>
    <col min="7683" max="7683" width="4" style="419" customWidth="1"/>
    <col min="7684" max="7692" width="7.625" style="419" customWidth="1"/>
    <col min="7693" max="7936" width="9" style="419" customWidth="1"/>
    <col min="7937" max="7937" width="4.125" style="419" customWidth="1"/>
    <col min="7938" max="7938" width="3.5" style="419" customWidth="1"/>
    <col min="7939" max="7939" width="4" style="419" customWidth="1"/>
    <col min="7940" max="7948" width="7.625" style="419" customWidth="1"/>
    <col min="7949" max="8192" width="9" style="419" customWidth="1"/>
    <col min="8193" max="8193" width="4.125" style="419" customWidth="1"/>
    <col min="8194" max="8194" width="3.5" style="419" customWidth="1"/>
    <col min="8195" max="8195" width="4" style="419" customWidth="1"/>
    <col min="8196" max="8204" width="7.625" style="419" customWidth="1"/>
    <col min="8205" max="8448" width="9" style="419" customWidth="1"/>
    <col min="8449" max="8449" width="4.125" style="419" customWidth="1"/>
    <col min="8450" max="8450" width="3.5" style="419" customWidth="1"/>
    <col min="8451" max="8451" width="4" style="419" customWidth="1"/>
    <col min="8452" max="8460" width="7.625" style="419" customWidth="1"/>
    <col min="8461" max="8704" width="9" style="419" customWidth="1"/>
    <col min="8705" max="8705" width="4.125" style="419" customWidth="1"/>
    <col min="8706" max="8706" width="3.5" style="419" customWidth="1"/>
    <col min="8707" max="8707" width="4" style="419" customWidth="1"/>
    <col min="8708" max="8716" width="7.625" style="419" customWidth="1"/>
    <col min="8717" max="8960" width="9" style="419" customWidth="1"/>
    <col min="8961" max="8961" width="4.125" style="419" customWidth="1"/>
    <col min="8962" max="8962" width="3.5" style="419" customWidth="1"/>
    <col min="8963" max="8963" width="4" style="419" customWidth="1"/>
    <col min="8964" max="8972" width="7.625" style="419" customWidth="1"/>
    <col min="8973" max="9216" width="9" style="419" customWidth="1"/>
    <col min="9217" max="9217" width="4.125" style="419" customWidth="1"/>
    <col min="9218" max="9218" width="3.5" style="419" customWidth="1"/>
    <col min="9219" max="9219" width="4" style="419" customWidth="1"/>
    <col min="9220" max="9228" width="7.625" style="419" customWidth="1"/>
    <col min="9229" max="9472" width="9" style="419" customWidth="1"/>
    <col min="9473" max="9473" width="4.125" style="419" customWidth="1"/>
    <col min="9474" max="9474" width="3.5" style="419" customWidth="1"/>
    <col min="9475" max="9475" width="4" style="419" customWidth="1"/>
    <col min="9476" max="9484" width="7.625" style="419" customWidth="1"/>
    <col min="9485" max="9728" width="9" style="419" customWidth="1"/>
    <col min="9729" max="9729" width="4.125" style="419" customWidth="1"/>
    <col min="9730" max="9730" width="3.5" style="419" customWidth="1"/>
    <col min="9731" max="9731" width="4" style="419" customWidth="1"/>
    <col min="9732" max="9740" width="7.625" style="419" customWidth="1"/>
    <col min="9741" max="9984" width="9" style="419" customWidth="1"/>
    <col min="9985" max="9985" width="4.125" style="419" customWidth="1"/>
    <col min="9986" max="9986" width="3.5" style="419" customWidth="1"/>
    <col min="9987" max="9987" width="4" style="419" customWidth="1"/>
    <col min="9988" max="9996" width="7.625" style="419" customWidth="1"/>
    <col min="9997" max="10240" width="9" style="419" customWidth="1"/>
    <col min="10241" max="10241" width="4.125" style="419" customWidth="1"/>
    <col min="10242" max="10242" width="3.5" style="419" customWidth="1"/>
    <col min="10243" max="10243" width="4" style="419" customWidth="1"/>
    <col min="10244" max="10252" width="7.625" style="419" customWidth="1"/>
    <col min="10253" max="10496" width="9" style="419" customWidth="1"/>
    <col min="10497" max="10497" width="4.125" style="419" customWidth="1"/>
    <col min="10498" max="10498" width="3.5" style="419" customWidth="1"/>
    <col min="10499" max="10499" width="4" style="419" customWidth="1"/>
    <col min="10500" max="10508" width="7.625" style="419" customWidth="1"/>
    <col min="10509" max="10752" width="9" style="419" customWidth="1"/>
    <col min="10753" max="10753" width="4.125" style="419" customWidth="1"/>
    <col min="10754" max="10754" width="3.5" style="419" customWidth="1"/>
    <col min="10755" max="10755" width="4" style="419" customWidth="1"/>
    <col min="10756" max="10764" width="7.625" style="419" customWidth="1"/>
    <col min="10765" max="11008" width="9" style="419" customWidth="1"/>
    <col min="11009" max="11009" width="4.125" style="419" customWidth="1"/>
    <col min="11010" max="11010" width="3.5" style="419" customWidth="1"/>
    <col min="11011" max="11011" width="4" style="419" customWidth="1"/>
    <col min="11012" max="11020" width="7.625" style="419" customWidth="1"/>
    <col min="11021" max="11264" width="9" style="419" customWidth="1"/>
    <col min="11265" max="11265" width="4.125" style="419" customWidth="1"/>
    <col min="11266" max="11266" width="3.5" style="419" customWidth="1"/>
    <col min="11267" max="11267" width="4" style="419" customWidth="1"/>
    <col min="11268" max="11276" width="7.625" style="419" customWidth="1"/>
    <col min="11277" max="11520" width="9" style="419" customWidth="1"/>
    <col min="11521" max="11521" width="4.125" style="419" customWidth="1"/>
    <col min="11522" max="11522" width="3.5" style="419" customWidth="1"/>
    <col min="11523" max="11523" width="4" style="419" customWidth="1"/>
    <col min="11524" max="11532" width="7.625" style="419" customWidth="1"/>
    <col min="11533" max="11776" width="9" style="419" customWidth="1"/>
    <col min="11777" max="11777" width="4.125" style="419" customWidth="1"/>
    <col min="11778" max="11778" width="3.5" style="419" customWidth="1"/>
    <col min="11779" max="11779" width="4" style="419" customWidth="1"/>
    <col min="11780" max="11788" width="7.625" style="419" customWidth="1"/>
    <col min="11789" max="12032" width="9" style="419" customWidth="1"/>
    <col min="12033" max="12033" width="4.125" style="419" customWidth="1"/>
    <col min="12034" max="12034" width="3.5" style="419" customWidth="1"/>
    <col min="12035" max="12035" width="4" style="419" customWidth="1"/>
    <col min="12036" max="12044" width="7.625" style="419" customWidth="1"/>
    <col min="12045" max="12288" width="9" style="419" customWidth="1"/>
    <col min="12289" max="12289" width="4.125" style="419" customWidth="1"/>
    <col min="12290" max="12290" width="3.5" style="419" customWidth="1"/>
    <col min="12291" max="12291" width="4" style="419" customWidth="1"/>
    <col min="12292" max="12300" width="7.625" style="419" customWidth="1"/>
    <col min="12301" max="12544" width="9" style="419" customWidth="1"/>
    <col min="12545" max="12545" width="4.125" style="419" customWidth="1"/>
    <col min="12546" max="12546" width="3.5" style="419" customWidth="1"/>
    <col min="12547" max="12547" width="4" style="419" customWidth="1"/>
    <col min="12548" max="12556" width="7.625" style="419" customWidth="1"/>
    <col min="12557" max="12800" width="9" style="419" customWidth="1"/>
    <col min="12801" max="12801" width="4.125" style="419" customWidth="1"/>
    <col min="12802" max="12802" width="3.5" style="419" customWidth="1"/>
    <col min="12803" max="12803" width="4" style="419" customWidth="1"/>
    <col min="12804" max="12812" width="7.625" style="419" customWidth="1"/>
    <col min="12813" max="13056" width="9" style="419" customWidth="1"/>
    <col min="13057" max="13057" width="4.125" style="419" customWidth="1"/>
    <col min="13058" max="13058" width="3.5" style="419" customWidth="1"/>
    <col min="13059" max="13059" width="4" style="419" customWidth="1"/>
    <col min="13060" max="13068" width="7.625" style="419" customWidth="1"/>
    <col min="13069" max="13312" width="9" style="419" customWidth="1"/>
    <col min="13313" max="13313" width="4.125" style="419" customWidth="1"/>
    <col min="13314" max="13314" width="3.5" style="419" customWidth="1"/>
    <col min="13315" max="13315" width="4" style="419" customWidth="1"/>
    <col min="13316" max="13324" width="7.625" style="419" customWidth="1"/>
    <col min="13325" max="13568" width="9" style="419" customWidth="1"/>
    <col min="13569" max="13569" width="4.125" style="419" customWidth="1"/>
    <col min="13570" max="13570" width="3.5" style="419" customWidth="1"/>
    <col min="13571" max="13571" width="4" style="419" customWidth="1"/>
    <col min="13572" max="13580" width="7.625" style="419" customWidth="1"/>
    <col min="13581" max="13824" width="9" style="419" customWidth="1"/>
    <col min="13825" max="13825" width="4.125" style="419" customWidth="1"/>
    <col min="13826" max="13826" width="3.5" style="419" customWidth="1"/>
    <col min="13827" max="13827" width="4" style="419" customWidth="1"/>
    <col min="13828" max="13836" width="7.625" style="419" customWidth="1"/>
    <col min="13837" max="14080" width="9" style="419" customWidth="1"/>
    <col min="14081" max="14081" width="4.125" style="419" customWidth="1"/>
    <col min="14082" max="14082" width="3.5" style="419" customWidth="1"/>
    <col min="14083" max="14083" width="4" style="419" customWidth="1"/>
    <col min="14084" max="14092" width="7.625" style="419" customWidth="1"/>
    <col min="14093" max="14336" width="9" style="419" customWidth="1"/>
    <col min="14337" max="14337" width="4.125" style="419" customWidth="1"/>
    <col min="14338" max="14338" width="3.5" style="419" customWidth="1"/>
    <col min="14339" max="14339" width="4" style="419" customWidth="1"/>
    <col min="14340" max="14348" width="7.625" style="419" customWidth="1"/>
    <col min="14349" max="14592" width="9" style="419" customWidth="1"/>
    <col min="14593" max="14593" width="4.125" style="419" customWidth="1"/>
    <col min="14594" max="14594" width="3.5" style="419" customWidth="1"/>
    <col min="14595" max="14595" width="4" style="419" customWidth="1"/>
    <col min="14596" max="14604" width="7.625" style="419" customWidth="1"/>
    <col min="14605" max="14848" width="9" style="419" customWidth="1"/>
    <col min="14849" max="14849" width="4.125" style="419" customWidth="1"/>
    <col min="14850" max="14850" width="3.5" style="419" customWidth="1"/>
    <col min="14851" max="14851" width="4" style="419" customWidth="1"/>
    <col min="14852" max="14860" width="7.625" style="419" customWidth="1"/>
    <col min="14861" max="15104" width="9" style="419" customWidth="1"/>
    <col min="15105" max="15105" width="4.125" style="419" customWidth="1"/>
    <col min="15106" max="15106" width="3.5" style="419" customWidth="1"/>
    <col min="15107" max="15107" width="4" style="419" customWidth="1"/>
    <col min="15108" max="15116" width="7.625" style="419" customWidth="1"/>
    <col min="15117" max="15360" width="9" style="419" customWidth="1"/>
    <col min="15361" max="15361" width="4.125" style="419" customWidth="1"/>
    <col min="15362" max="15362" width="3.5" style="419" customWidth="1"/>
    <col min="15363" max="15363" width="4" style="419" customWidth="1"/>
    <col min="15364" max="15372" width="7.625" style="419" customWidth="1"/>
    <col min="15373" max="15616" width="9" style="419" customWidth="1"/>
    <col min="15617" max="15617" width="4.125" style="419" customWidth="1"/>
    <col min="15618" max="15618" width="3.5" style="419" customWidth="1"/>
    <col min="15619" max="15619" width="4" style="419" customWidth="1"/>
    <col min="15620" max="15628" width="7.625" style="419" customWidth="1"/>
    <col min="15629" max="15872" width="9" style="419" customWidth="1"/>
    <col min="15873" max="15873" width="4.125" style="419" customWidth="1"/>
    <col min="15874" max="15874" width="3.5" style="419" customWidth="1"/>
    <col min="15875" max="15875" width="4" style="419" customWidth="1"/>
    <col min="15876" max="15884" width="7.625" style="419" customWidth="1"/>
    <col min="15885" max="16128" width="9" style="419" customWidth="1"/>
    <col min="16129" max="16129" width="4.125" style="419" customWidth="1"/>
    <col min="16130" max="16130" width="3.5" style="419" customWidth="1"/>
    <col min="16131" max="16131" width="4" style="419" customWidth="1"/>
    <col min="16132" max="16140" width="7.625" style="419" customWidth="1"/>
    <col min="16141" max="16384" width="9" style="419" customWidth="1"/>
  </cols>
  <sheetData>
    <row r="1" spans="1:12" s="132" customFormat="1" ht="18" customHeight="1">
      <c r="A1" s="135" t="s">
        <v>216</v>
      </c>
      <c r="D1" s="137"/>
      <c r="E1" s="137"/>
      <c r="F1" s="137"/>
      <c r="G1" s="137"/>
      <c r="H1" s="137"/>
      <c r="I1" s="137"/>
      <c r="J1" s="137"/>
      <c r="K1" s="137"/>
    </row>
    <row r="2" spans="1:12" s="419" customFormat="1" ht="18" customHeight="1">
      <c r="A2" s="136"/>
      <c r="D2" s="131"/>
      <c r="E2" s="131"/>
      <c r="F2" s="131"/>
      <c r="G2" s="131"/>
      <c r="H2" s="131"/>
      <c r="I2" s="131"/>
      <c r="J2" s="131"/>
      <c r="K2" s="131"/>
    </row>
    <row r="3" spans="1:12" s="133" customFormat="1" ht="18" customHeight="1">
      <c r="A3" s="420" t="s">
        <v>122</v>
      </c>
      <c r="B3" s="420"/>
      <c r="C3" s="420"/>
      <c r="D3" s="138"/>
      <c r="E3" s="138"/>
      <c r="F3" s="138"/>
      <c r="G3" s="138"/>
      <c r="H3" s="138"/>
      <c r="I3" s="138"/>
      <c r="J3" s="138"/>
      <c r="K3" s="138"/>
      <c r="L3" s="145" t="s">
        <v>321</v>
      </c>
    </row>
    <row r="4" spans="1:12" s="419" customFormat="1" ht="18" customHeight="1">
      <c r="A4" s="421" t="s">
        <v>123</v>
      </c>
      <c r="B4" s="421"/>
      <c r="C4" s="313"/>
      <c r="D4" s="319" t="s">
        <v>117</v>
      </c>
      <c r="E4" s="321" t="s">
        <v>124</v>
      </c>
      <c r="F4" s="323" t="s">
        <v>125</v>
      </c>
      <c r="G4" s="332" t="s">
        <v>129</v>
      </c>
      <c r="H4" s="332" t="s">
        <v>131</v>
      </c>
      <c r="I4" s="334" t="s">
        <v>132</v>
      </c>
      <c r="J4" s="334" t="s">
        <v>58</v>
      </c>
      <c r="K4" s="332" t="s">
        <v>133</v>
      </c>
      <c r="L4" s="327" t="s">
        <v>359</v>
      </c>
    </row>
    <row r="5" spans="1:12" s="419" customFormat="1" ht="18" customHeight="1">
      <c r="A5" s="422"/>
      <c r="B5" s="422"/>
      <c r="C5" s="314"/>
      <c r="D5" s="320"/>
      <c r="E5" s="322"/>
      <c r="F5" s="324"/>
      <c r="G5" s="333"/>
      <c r="H5" s="333"/>
      <c r="I5" s="333"/>
      <c r="J5" s="333"/>
      <c r="K5" s="333"/>
      <c r="L5" s="328"/>
    </row>
    <row r="6" spans="1:12" s="134" customFormat="1" ht="27" customHeight="1">
      <c r="A6" s="21" t="s">
        <v>315</v>
      </c>
      <c r="B6" s="21" t="s">
        <v>190</v>
      </c>
      <c r="C6" s="22" t="s">
        <v>317</v>
      </c>
      <c r="D6" s="423">
        <v>86501</v>
      </c>
      <c r="E6" s="424">
        <v>43685</v>
      </c>
      <c r="F6" s="424">
        <v>13499</v>
      </c>
      <c r="G6" s="424">
        <v>13762</v>
      </c>
      <c r="H6" s="424">
        <v>5069</v>
      </c>
      <c r="I6" s="424">
        <v>3249</v>
      </c>
      <c r="J6" s="424">
        <v>2282</v>
      </c>
      <c r="K6" s="424">
        <v>1636</v>
      </c>
      <c r="L6" s="425">
        <v>3319</v>
      </c>
    </row>
    <row r="7" spans="1:12" s="134" customFormat="1" ht="27" customHeight="1">
      <c r="A7" s="21"/>
      <c r="B7" s="21">
        <v>2</v>
      </c>
      <c r="C7" s="22"/>
      <c r="D7" s="423">
        <v>14475</v>
      </c>
      <c r="E7" s="424">
        <v>5573</v>
      </c>
      <c r="F7" s="424">
        <v>3774</v>
      </c>
      <c r="G7" s="424">
        <v>2072</v>
      </c>
      <c r="H7" s="424">
        <v>1926</v>
      </c>
      <c r="I7" s="424">
        <v>408</v>
      </c>
      <c r="J7" s="424">
        <v>360</v>
      </c>
      <c r="K7" s="424">
        <v>151</v>
      </c>
      <c r="L7" s="425">
        <v>211</v>
      </c>
    </row>
    <row r="8" spans="1:12" s="134" customFormat="1" ht="27" customHeight="1">
      <c r="A8" s="21"/>
      <c r="B8" s="21">
        <v>3</v>
      </c>
      <c r="C8" s="22"/>
      <c r="D8" s="423">
        <v>22982</v>
      </c>
      <c r="E8" s="424">
        <v>8525</v>
      </c>
      <c r="F8" s="424">
        <v>7287</v>
      </c>
      <c r="G8" s="424">
        <v>4242</v>
      </c>
      <c r="H8" s="424">
        <v>1431</v>
      </c>
      <c r="I8" s="424">
        <v>480</v>
      </c>
      <c r="J8" s="424">
        <v>496</v>
      </c>
      <c r="K8" s="424">
        <v>199</v>
      </c>
      <c r="L8" s="425">
        <v>322</v>
      </c>
    </row>
    <row r="9" spans="1:12" s="134" customFormat="1" ht="27" customHeight="1">
      <c r="A9" s="21"/>
      <c r="B9" s="21">
        <v>4</v>
      </c>
      <c r="C9" s="22"/>
      <c r="D9" s="423">
        <v>61268</v>
      </c>
      <c r="E9" s="424">
        <v>31495</v>
      </c>
      <c r="F9" s="424">
        <v>11591</v>
      </c>
      <c r="G9" s="424">
        <v>8297</v>
      </c>
      <c r="H9" s="424">
        <v>3945</v>
      </c>
      <c r="I9" s="424">
        <v>1774</v>
      </c>
      <c r="J9" s="424">
        <v>1769</v>
      </c>
      <c r="K9" s="424">
        <v>711</v>
      </c>
      <c r="L9" s="425">
        <v>1686</v>
      </c>
    </row>
    <row r="10" spans="1:12" s="134" customFormat="1" ht="27" customHeight="1">
      <c r="A10" s="21"/>
      <c r="B10" s="21">
        <v>5</v>
      </c>
      <c r="C10" s="22"/>
      <c r="D10" s="423">
        <v>76494</v>
      </c>
      <c r="E10" s="424">
        <v>39834</v>
      </c>
      <c r="F10" s="424">
        <v>13944</v>
      </c>
      <c r="G10" s="424">
        <v>9383</v>
      </c>
      <c r="H10" s="424">
        <v>3838</v>
      </c>
      <c r="I10" s="424">
        <v>2463</v>
      </c>
      <c r="J10" s="424">
        <v>2346</v>
      </c>
      <c r="K10" s="424">
        <v>1240</v>
      </c>
      <c r="L10" s="425">
        <v>3446</v>
      </c>
    </row>
    <row r="11" spans="1:12" s="134" customFormat="1" ht="27" customHeight="1">
      <c r="A11" s="426" t="s">
        <v>406</v>
      </c>
      <c r="B11" s="426"/>
      <c r="C11" s="316"/>
      <c r="D11" s="427">
        <f t="shared" ref="D11:L11" si="0">D10-D9</f>
        <v>15226</v>
      </c>
      <c r="E11" s="428">
        <f t="shared" si="0"/>
        <v>8339</v>
      </c>
      <c r="F11" s="428">
        <f t="shared" si="0"/>
        <v>2353</v>
      </c>
      <c r="G11" s="428">
        <f t="shared" si="0"/>
        <v>1086</v>
      </c>
      <c r="H11" s="428">
        <f t="shared" si="0"/>
        <v>-107</v>
      </c>
      <c r="I11" s="428">
        <f t="shared" si="0"/>
        <v>689</v>
      </c>
      <c r="J11" s="428">
        <f t="shared" si="0"/>
        <v>577</v>
      </c>
      <c r="K11" s="428">
        <f t="shared" si="0"/>
        <v>529</v>
      </c>
      <c r="L11" s="428">
        <f t="shared" si="0"/>
        <v>1760</v>
      </c>
    </row>
    <row r="12" spans="1:12" s="419" customFormat="1" ht="18" customHeight="1">
      <c r="A12" s="429"/>
      <c r="B12" s="21"/>
      <c r="C12" s="429"/>
      <c r="E12" s="141"/>
      <c r="F12" s="141"/>
      <c r="G12" s="141"/>
      <c r="H12" s="141"/>
      <c r="I12" s="141"/>
      <c r="J12" s="141"/>
      <c r="K12" s="131"/>
      <c r="L12" s="195" t="s">
        <v>323</v>
      </c>
    </row>
    <row r="13" spans="1:12" s="419" customFormat="1" ht="18" customHeight="1">
      <c r="A13" s="134"/>
      <c r="B13" s="224"/>
      <c r="C13" s="134"/>
      <c r="E13" s="141"/>
      <c r="F13" s="141"/>
      <c r="G13" s="141"/>
      <c r="H13" s="141"/>
      <c r="I13" s="141"/>
      <c r="J13" s="141"/>
      <c r="K13" s="131"/>
      <c r="L13" s="146"/>
    </row>
    <row r="14" spans="1:12" s="419" customFormat="1" ht="18" customHeight="1">
      <c r="A14" s="420" t="s">
        <v>134</v>
      </c>
      <c r="B14" s="430"/>
      <c r="C14" s="430"/>
      <c r="D14" s="139"/>
      <c r="E14" s="139"/>
      <c r="F14" s="139"/>
      <c r="G14" s="139"/>
      <c r="H14" s="139"/>
      <c r="I14" s="143"/>
      <c r="J14" s="143"/>
      <c r="K14" s="145" t="s">
        <v>321</v>
      </c>
    </row>
    <row r="15" spans="1:12" s="419" customFormat="1" ht="18" customHeight="1">
      <c r="A15" s="421" t="s">
        <v>123</v>
      </c>
      <c r="B15" s="421"/>
      <c r="C15" s="313"/>
      <c r="D15" s="329" t="s">
        <v>117</v>
      </c>
      <c r="E15" s="331" t="s">
        <v>279</v>
      </c>
      <c r="F15" s="323" t="s">
        <v>57</v>
      </c>
      <c r="G15" s="332" t="s">
        <v>135</v>
      </c>
      <c r="H15" s="327" t="s">
        <v>396</v>
      </c>
      <c r="I15" s="431" t="s">
        <v>18</v>
      </c>
      <c r="J15" s="432" t="s">
        <v>81</v>
      </c>
      <c r="K15" s="433" t="s">
        <v>136</v>
      </c>
    </row>
    <row r="16" spans="1:12" s="419" customFormat="1" ht="18" customHeight="1">
      <c r="A16" s="422"/>
      <c r="B16" s="422"/>
      <c r="C16" s="314"/>
      <c r="D16" s="330"/>
      <c r="E16" s="322"/>
      <c r="F16" s="324"/>
      <c r="G16" s="333"/>
      <c r="H16" s="328"/>
      <c r="I16" s="434"/>
      <c r="J16" s="435"/>
      <c r="K16" s="436"/>
    </row>
    <row r="17" spans="1:12" s="134" customFormat="1" ht="27" customHeight="1">
      <c r="A17" s="21" t="s">
        <v>315</v>
      </c>
      <c r="B17" s="21" t="s">
        <v>190</v>
      </c>
      <c r="C17" s="22" t="s">
        <v>317</v>
      </c>
      <c r="D17" s="206">
        <v>60140</v>
      </c>
      <c r="E17" s="195">
        <v>10910</v>
      </c>
      <c r="F17" s="195">
        <v>25653</v>
      </c>
      <c r="G17" s="195">
        <v>4199</v>
      </c>
      <c r="H17" s="195">
        <v>8733</v>
      </c>
      <c r="I17" s="424">
        <v>6324</v>
      </c>
      <c r="J17" s="424">
        <v>2400</v>
      </c>
      <c r="K17" s="424">
        <v>1921</v>
      </c>
      <c r="L17" s="18"/>
    </row>
    <row r="18" spans="1:12" s="134" customFormat="1" ht="27" customHeight="1">
      <c r="A18" s="21"/>
      <c r="B18" s="21">
        <v>2</v>
      </c>
      <c r="C18" s="22"/>
      <c r="D18" s="206">
        <v>22231</v>
      </c>
      <c r="E18" s="195">
        <v>2621</v>
      </c>
      <c r="F18" s="195">
        <v>8327</v>
      </c>
      <c r="G18" s="195">
        <v>2639</v>
      </c>
      <c r="H18" s="195">
        <v>4017</v>
      </c>
      <c r="I18" s="424">
        <v>3086</v>
      </c>
      <c r="J18" s="424">
        <v>286</v>
      </c>
      <c r="K18" s="424">
        <v>1255</v>
      </c>
      <c r="L18" s="18"/>
    </row>
    <row r="19" spans="1:12" s="134" customFormat="1" ht="27" customHeight="1">
      <c r="A19" s="21"/>
      <c r="B19" s="21">
        <v>3</v>
      </c>
      <c r="C19" s="22"/>
      <c r="D19" s="206">
        <v>26049</v>
      </c>
      <c r="E19" s="195">
        <v>2857</v>
      </c>
      <c r="F19" s="195">
        <v>10047</v>
      </c>
      <c r="G19" s="195">
        <v>2746</v>
      </c>
      <c r="H19" s="195">
        <v>4507</v>
      </c>
      <c r="I19" s="424">
        <v>3071</v>
      </c>
      <c r="J19" s="424">
        <v>992</v>
      </c>
      <c r="K19" s="424">
        <v>1829</v>
      </c>
      <c r="L19" s="18"/>
    </row>
    <row r="20" spans="1:12" s="134" customFormat="1" ht="27" customHeight="1">
      <c r="A20" s="21"/>
      <c r="B20" s="21">
        <v>4</v>
      </c>
      <c r="C20" s="22"/>
      <c r="D20" s="206">
        <v>35195</v>
      </c>
      <c r="E20" s="195">
        <v>5674</v>
      </c>
      <c r="F20" s="195">
        <v>15144</v>
      </c>
      <c r="G20" s="195">
        <v>2814</v>
      </c>
      <c r="H20" s="195">
        <v>6592</v>
      </c>
      <c r="I20" s="424">
        <v>1864</v>
      </c>
      <c r="J20" s="424">
        <v>1115</v>
      </c>
      <c r="K20" s="424">
        <v>1992</v>
      </c>
      <c r="L20" s="18"/>
    </row>
    <row r="21" spans="1:12" s="134" customFormat="1" ht="27" customHeight="1">
      <c r="A21" s="21"/>
      <c r="B21" s="21">
        <v>5</v>
      </c>
      <c r="C21" s="22"/>
      <c r="D21" s="206">
        <f>E21+F21+G21+H21+I21+J21+K21</f>
        <v>41014</v>
      </c>
      <c r="E21" s="195">
        <v>6112</v>
      </c>
      <c r="F21" s="195">
        <f>6988+5342+5396</f>
        <v>17726</v>
      </c>
      <c r="G21" s="195">
        <v>4161</v>
      </c>
      <c r="H21" s="195">
        <v>7171</v>
      </c>
      <c r="I21" s="424">
        <v>3729</v>
      </c>
      <c r="J21" s="424">
        <v>480</v>
      </c>
      <c r="K21" s="424">
        <f>688+196+603+148</f>
        <v>1635</v>
      </c>
      <c r="L21" s="18"/>
    </row>
    <row r="22" spans="1:12" s="134" customFormat="1" ht="27" customHeight="1">
      <c r="A22" s="426" t="s">
        <v>406</v>
      </c>
      <c r="B22" s="426"/>
      <c r="C22" s="316"/>
      <c r="D22" s="437">
        <f t="shared" ref="D22:K22" si="1">D21-D20</f>
        <v>5819</v>
      </c>
      <c r="E22" s="428">
        <f t="shared" si="1"/>
        <v>438</v>
      </c>
      <c r="F22" s="428">
        <f t="shared" si="1"/>
        <v>2582</v>
      </c>
      <c r="G22" s="428">
        <f t="shared" si="1"/>
        <v>1347</v>
      </c>
      <c r="H22" s="428">
        <f t="shared" si="1"/>
        <v>579</v>
      </c>
      <c r="I22" s="428">
        <f t="shared" si="1"/>
        <v>1865</v>
      </c>
      <c r="J22" s="428">
        <f t="shared" si="1"/>
        <v>-635</v>
      </c>
      <c r="K22" s="428">
        <f t="shared" si="1"/>
        <v>-357</v>
      </c>
      <c r="L22" s="18"/>
    </row>
    <row r="23" spans="1:12" s="419" customFormat="1" ht="15" customHeight="1">
      <c r="A23" s="429"/>
      <c r="B23" s="21"/>
      <c r="C23" s="429"/>
      <c r="E23" s="141"/>
      <c r="F23" s="141"/>
      <c r="G23" s="141"/>
      <c r="H23" s="131"/>
      <c r="I23" s="131"/>
      <c r="J23" s="142"/>
      <c r="K23" s="195" t="s">
        <v>110</v>
      </c>
      <c r="L23" s="18"/>
    </row>
    <row r="24" spans="1:12" s="419" customFormat="1" ht="15" customHeight="1">
      <c r="A24" s="134"/>
      <c r="B24" s="224"/>
      <c r="C24" s="134"/>
      <c r="E24" s="141"/>
      <c r="F24" s="141"/>
      <c r="G24" s="141"/>
      <c r="H24" s="131"/>
      <c r="I24" s="131"/>
      <c r="J24" s="142"/>
      <c r="K24" s="146"/>
      <c r="L24" s="18"/>
    </row>
    <row r="25" spans="1:12" s="419" customFormat="1" ht="15" customHeight="1">
      <c r="A25" s="136"/>
      <c r="D25" s="131"/>
      <c r="E25" s="131"/>
      <c r="F25" s="131"/>
      <c r="G25" s="131"/>
      <c r="H25" s="131"/>
      <c r="I25" s="131"/>
      <c r="J25" s="131"/>
      <c r="K25" s="131"/>
    </row>
    <row r="26" spans="1:12" s="419" customFormat="1" ht="15" customHeight="1">
      <c r="A26" s="117" t="s">
        <v>137</v>
      </c>
      <c r="D26" s="131"/>
      <c r="E26" s="131" t="s">
        <v>321</v>
      </c>
      <c r="F26" s="131"/>
      <c r="G26" s="131"/>
      <c r="H26" s="131"/>
      <c r="I26" s="131"/>
      <c r="J26" s="144"/>
      <c r="K26" s="144"/>
      <c r="L26" s="146"/>
    </row>
    <row r="27" spans="1:12" s="419" customFormat="1" ht="30" customHeight="1">
      <c r="A27" s="438" t="s">
        <v>139</v>
      </c>
      <c r="B27" s="438"/>
      <c r="C27" s="439"/>
      <c r="D27" s="438" t="s">
        <v>140</v>
      </c>
      <c r="E27" s="438"/>
      <c r="F27" s="141"/>
      <c r="G27" s="141"/>
      <c r="H27" s="141"/>
      <c r="I27" s="141"/>
      <c r="J27" s="18"/>
      <c r="K27" s="18"/>
      <c r="L27" s="18"/>
    </row>
    <row r="28" spans="1:12" s="419" customFormat="1" ht="30" customHeight="1">
      <c r="A28" s="21" t="s">
        <v>315</v>
      </c>
      <c r="B28" s="21" t="s">
        <v>190</v>
      </c>
      <c r="C28" s="22" t="s">
        <v>317</v>
      </c>
      <c r="D28" s="325">
        <v>11647</v>
      </c>
      <c r="E28" s="326"/>
      <c r="F28" s="141"/>
      <c r="G28" s="141"/>
      <c r="H28" s="141"/>
      <c r="I28" s="141"/>
      <c r="J28" s="18"/>
      <c r="K28" s="18"/>
      <c r="L28" s="18"/>
    </row>
    <row r="29" spans="1:12" s="419" customFormat="1" ht="30" customHeight="1">
      <c r="A29" s="21"/>
      <c r="B29" s="21">
        <v>2</v>
      </c>
      <c r="C29" s="22"/>
      <c r="D29" s="325">
        <v>5444</v>
      </c>
      <c r="E29" s="326"/>
      <c r="F29" s="141"/>
      <c r="G29" s="141"/>
      <c r="H29" s="141"/>
      <c r="I29" s="141"/>
      <c r="J29" s="18"/>
      <c r="K29" s="18"/>
      <c r="L29" s="18"/>
    </row>
    <row r="30" spans="1:12" s="419" customFormat="1" ht="30" customHeight="1">
      <c r="A30" s="21"/>
      <c r="B30" s="21">
        <v>3</v>
      </c>
      <c r="C30" s="22"/>
      <c r="D30" s="325">
        <v>7512</v>
      </c>
      <c r="E30" s="326"/>
      <c r="F30" s="141"/>
      <c r="G30" s="141"/>
      <c r="H30" s="141"/>
      <c r="I30" s="141"/>
      <c r="J30" s="18"/>
      <c r="K30" s="18"/>
      <c r="L30" s="18"/>
    </row>
    <row r="31" spans="1:12" s="419" customFormat="1" ht="30" customHeight="1">
      <c r="A31" s="21"/>
      <c r="B31" s="21">
        <v>4</v>
      </c>
      <c r="C31" s="22"/>
      <c r="D31" s="325">
        <v>9202</v>
      </c>
      <c r="E31" s="326"/>
      <c r="F31" s="141"/>
      <c r="G31" s="141"/>
      <c r="H31" s="141"/>
      <c r="I31" s="141"/>
      <c r="J31" s="18"/>
      <c r="K31" s="18"/>
      <c r="L31" s="18"/>
    </row>
    <row r="32" spans="1:12" s="419" customFormat="1" ht="30" customHeight="1">
      <c r="A32" s="21"/>
      <c r="B32" s="21">
        <v>5</v>
      </c>
      <c r="C32" s="22"/>
      <c r="D32" s="325">
        <v>13419</v>
      </c>
      <c r="E32" s="326"/>
      <c r="F32" s="142"/>
      <c r="G32" s="142"/>
      <c r="H32" s="142"/>
      <c r="I32" s="142"/>
    </row>
    <row r="33" spans="1:13" s="419" customFormat="1" ht="30" customHeight="1">
      <c r="A33" s="426" t="s">
        <v>406</v>
      </c>
      <c r="B33" s="426"/>
      <c r="C33" s="316"/>
      <c r="D33" s="440">
        <f>D32-D31</f>
        <v>4217</v>
      </c>
      <c r="E33" s="441">
        <f>E32-E31</f>
        <v>0</v>
      </c>
      <c r="F33" s="141"/>
      <c r="G33" s="141"/>
      <c r="H33" s="141"/>
      <c r="I33" s="141"/>
      <c r="J33" s="144"/>
      <c r="K33" s="144"/>
      <c r="L33" s="146"/>
      <c r="M33" s="147"/>
    </row>
    <row r="34" spans="1:13" s="419" customFormat="1" ht="15" customHeight="1">
      <c r="A34" s="429"/>
      <c r="B34" s="21"/>
      <c r="C34" s="429"/>
      <c r="D34" s="318" t="s">
        <v>49</v>
      </c>
      <c r="E34" s="318"/>
      <c r="F34" s="131"/>
      <c r="G34" s="131"/>
      <c r="H34" s="131"/>
      <c r="I34" s="131"/>
      <c r="J34" s="131"/>
      <c r="K34" s="131"/>
    </row>
    <row r="35" spans="1:13" s="419" customFormat="1" ht="15" customHeight="1">
      <c r="A35" s="134"/>
      <c r="B35" s="224"/>
      <c r="C35" s="134"/>
      <c r="D35" s="131"/>
      <c r="E35" s="131"/>
      <c r="F35" s="131"/>
      <c r="G35" s="131"/>
      <c r="H35" s="131"/>
      <c r="I35" s="131"/>
      <c r="J35" s="131"/>
      <c r="K35" s="131"/>
    </row>
    <row r="36" spans="1:13" s="419" customFormat="1" ht="15" customHeight="1">
      <c r="A36" s="134"/>
      <c r="B36" s="224"/>
      <c r="C36" s="134"/>
      <c r="D36" s="131"/>
      <c r="E36" s="131"/>
      <c r="F36" s="131"/>
      <c r="G36" s="131"/>
      <c r="H36" s="131"/>
      <c r="I36" s="131"/>
      <c r="J36" s="131"/>
      <c r="K36" s="131"/>
    </row>
    <row r="37" spans="1:13" s="419" customFormat="1" ht="15" customHeight="1">
      <c r="A37" s="134"/>
      <c r="B37" s="224"/>
      <c r="C37" s="134"/>
      <c r="D37" s="131"/>
      <c r="E37" s="131"/>
      <c r="F37" s="131"/>
      <c r="G37" s="131"/>
      <c r="H37" s="131"/>
      <c r="I37" s="131"/>
      <c r="J37" s="131"/>
      <c r="K37" s="131"/>
    </row>
    <row r="38" spans="1:13" s="419" customFormat="1" ht="15" customHeight="1">
      <c r="A38" s="134"/>
      <c r="B38" s="224"/>
      <c r="C38" s="134"/>
      <c r="D38" s="131"/>
      <c r="E38" s="131"/>
      <c r="F38" s="131"/>
      <c r="G38" s="131"/>
      <c r="H38" s="131"/>
      <c r="I38" s="131"/>
      <c r="J38" s="131"/>
      <c r="K38" s="131"/>
    </row>
    <row r="39" spans="1:13" s="419" customFormat="1" ht="15" customHeight="1">
      <c r="A39" s="134"/>
      <c r="B39" s="224"/>
      <c r="C39" s="134"/>
      <c r="D39" s="131"/>
      <c r="E39" s="131"/>
      <c r="F39" s="131"/>
      <c r="G39" s="131"/>
      <c r="H39" s="131"/>
      <c r="I39" s="131"/>
      <c r="J39" s="131"/>
      <c r="K39" s="131"/>
    </row>
    <row r="40" spans="1:13" s="419" customFormat="1" ht="7.5" customHeight="1">
      <c r="A40" s="134"/>
      <c r="B40" s="224"/>
      <c r="C40" s="134"/>
      <c r="D40" s="131"/>
      <c r="E40" s="131"/>
      <c r="F40" s="131"/>
      <c r="G40" s="131"/>
      <c r="H40" s="131"/>
      <c r="I40" s="131"/>
      <c r="J40" s="131"/>
      <c r="K40" s="131"/>
    </row>
    <row r="41" spans="1:13" s="419" customFormat="1" ht="15" customHeight="1">
      <c r="D41" s="131"/>
      <c r="E41" s="131"/>
      <c r="F41" s="131"/>
      <c r="G41" s="131"/>
      <c r="H41" s="131"/>
      <c r="I41" s="131"/>
      <c r="J41" s="131"/>
      <c r="K41" s="131"/>
    </row>
    <row r="42" spans="1:13" s="419" customFormat="1" ht="15" customHeight="1">
      <c r="D42" s="131"/>
      <c r="E42" s="131"/>
      <c r="F42" s="131"/>
      <c r="G42" s="131"/>
      <c r="H42" s="131"/>
      <c r="I42" s="131"/>
      <c r="J42" s="131"/>
      <c r="K42" s="131"/>
    </row>
    <row r="43" spans="1:13" s="419" customFormat="1" ht="15" customHeight="1">
      <c r="D43" s="131"/>
      <c r="E43" s="131"/>
      <c r="F43" s="131"/>
      <c r="G43" s="131"/>
      <c r="H43" s="131"/>
      <c r="I43" s="131"/>
      <c r="J43" s="131"/>
      <c r="K43" s="131"/>
    </row>
    <row r="44" spans="1:13" s="419" customFormat="1" ht="15" customHeight="1">
      <c r="D44" s="131"/>
      <c r="E44" s="131"/>
      <c r="F44" s="131"/>
      <c r="G44" s="131"/>
      <c r="H44" s="131"/>
      <c r="I44" s="131"/>
      <c r="J44" s="131"/>
      <c r="K44" s="131"/>
    </row>
    <row r="45" spans="1:13" s="419" customFormat="1" ht="15" customHeight="1">
      <c r="D45" s="131"/>
      <c r="E45" s="131"/>
      <c r="F45" s="131"/>
      <c r="G45" s="131"/>
      <c r="H45" s="131"/>
      <c r="I45" s="131"/>
      <c r="J45" s="131"/>
      <c r="K45" s="131"/>
    </row>
    <row r="46" spans="1:13" s="419" customFormat="1" ht="15" customHeight="1">
      <c r="D46" s="131"/>
      <c r="E46" s="131"/>
      <c r="F46" s="131"/>
      <c r="G46" s="131"/>
      <c r="H46" s="131"/>
      <c r="I46" s="131"/>
      <c r="J46" s="131"/>
      <c r="K46" s="131"/>
    </row>
  </sheetData>
  <mergeCells count="31">
    <mergeCell ref="L4:L5"/>
    <mergeCell ref="A15:C16"/>
    <mergeCell ref="D15:D16"/>
    <mergeCell ref="E15:E16"/>
    <mergeCell ref="F15:F16"/>
    <mergeCell ref="G15:G16"/>
    <mergeCell ref="H15:H16"/>
    <mergeCell ref="I15:I16"/>
    <mergeCell ref="J15:J16"/>
    <mergeCell ref="K15:K16"/>
    <mergeCell ref="G4:G5"/>
    <mergeCell ref="H4:H5"/>
    <mergeCell ref="I4:I5"/>
    <mergeCell ref="J4:J5"/>
    <mergeCell ref="K4:K5"/>
    <mergeCell ref="D34:E34"/>
    <mergeCell ref="A4:C5"/>
    <mergeCell ref="D4:D5"/>
    <mergeCell ref="E4:E5"/>
    <mergeCell ref="F4:F5"/>
    <mergeCell ref="D29:E29"/>
    <mergeCell ref="D30:E30"/>
    <mergeCell ref="D31:E31"/>
    <mergeCell ref="D32:E32"/>
    <mergeCell ref="A33:C33"/>
    <mergeCell ref="D33:E33"/>
    <mergeCell ref="A11:C11"/>
    <mergeCell ref="A22:C22"/>
    <mergeCell ref="A27:C27"/>
    <mergeCell ref="D27:E27"/>
    <mergeCell ref="D28:E28"/>
  </mergeCells>
  <phoneticPr fontId="3"/>
  <pageMargins left="0.70866141732283472" right="0.59055118110236227" top="0.78740157480314965" bottom="0.78740157480314965" header="0.51181102362204722" footer="0.51181102362204722"/>
  <pageSetup paperSize="9" scale="91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1">
    <pageSetUpPr autoPageBreaks="0" fitToPage="1"/>
  </sheetPr>
  <dimension ref="A1:L33"/>
  <sheetViews>
    <sheetView showGridLines="0" workbookViewId="0">
      <selection activeCell="E11" sqref="E11"/>
    </sheetView>
  </sheetViews>
  <sheetFormatPr defaultRowHeight="15"/>
  <cols>
    <col min="1" max="3" width="4.75" style="443" customWidth="1"/>
    <col min="4" max="12" width="9.375" style="443" customWidth="1"/>
    <col min="13" max="255" width="9" style="443" customWidth="1"/>
    <col min="256" max="256" width="4.125" style="443" customWidth="1"/>
    <col min="257" max="257" width="3.5" style="443" customWidth="1"/>
    <col min="258" max="258" width="4" style="443" customWidth="1"/>
    <col min="259" max="259" width="5.875" style="443" customWidth="1"/>
    <col min="260" max="260" width="5.75" style="443" customWidth="1"/>
    <col min="261" max="268" width="7.625" style="443" customWidth="1"/>
    <col min="269" max="511" width="9" style="443" customWidth="1"/>
    <col min="512" max="512" width="4.125" style="443" customWidth="1"/>
    <col min="513" max="513" width="3.5" style="443" customWidth="1"/>
    <col min="514" max="514" width="4" style="443" customWidth="1"/>
    <col min="515" max="515" width="5.875" style="443" customWidth="1"/>
    <col min="516" max="516" width="5.75" style="443" customWidth="1"/>
    <col min="517" max="524" width="7.625" style="443" customWidth="1"/>
    <col min="525" max="767" width="9" style="443" customWidth="1"/>
    <col min="768" max="768" width="4.125" style="443" customWidth="1"/>
    <col min="769" max="769" width="3.5" style="443" customWidth="1"/>
    <col min="770" max="770" width="4" style="443" customWidth="1"/>
    <col min="771" max="771" width="5.875" style="443" customWidth="1"/>
    <col min="772" max="772" width="5.75" style="443" customWidth="1"/>
    <col min="773" max="780" width="7.625" style="443" customWidth="1"/>
    <col min="781" max="1023" width="9" style="443" customWidth="1"/>
    <col min="1024" max="1024" width="4.125" style="443" customWidth="1"/>
    <col min="1025" max="1025" width="3.5" style="443" customWidth="1"/>
    <col min="1026" max="1026" width="4" style="443" customWidth="1"/>
    <col min="1027" max="1027" width="5.875" style="443" customWidth="1"/>
    <col min="1028" max="1028" width="5.75" style="443" customWidth="1"/>
    <col min="1029" max="1036" width="7.625" style="443" customWidth="1"/>
    <col min="1037" max="1279" width="9" style="443" customWidth="1"/>
    <col min="1280" max="1280" width="4.125" style="443" customWidth="1"/>
    <col min="1281" max="1281" width="3.5" style="443" customWidth="1"/>
    <col min="1282" max="1282" width="4" style="443" customWidth="1"/>
    <col min="1283" max="1283" width="5.875" style="443" customWidth="1"/>
    <col min="1284" max="1284" width="5.75" style="443" customWidth="1"/>
    <col min="1285" max="1292" width="7.625" style="443" customWidth="1"/>
    <col min="1293" max="1535" width="9" style="443" customWidth="1"/>
    <col min="1536" max="1536" width="4.125" style="443" customWidth="1"/>
    <col min="1537" max="1537" width="3.5" style="443" customWidth="1"/>
    <col min="1538" max="1538" width="4" style="443" customWidth="1"/>
    <col min="1539" max="1539" width="5.875" style="443" customWidth="1"/>
    <col min="1540" max="1540" width="5.75" style="443" customWidth="1"/>
    <col min="1541" max="1548" width="7.625" style="443" customWidth="1"/>
    <col min="1549" max="1791" width="9" style="443" customWidth="1"/>
    <col min="1792" max="1792" width="4.125" style="443" customWidth="1"/>
    <col min="1793" max="1793" width="3.5" style="443" customWidth="1"/>
    <col min="1794" max="1794" width="4" style="443" customWidth="1"/>
    <col min="1795" max="1795" width="5.875" style="443" customWidth="1"/>
    <col min="1796" max="1796" width="5.75" style="443" customWidth="1"/>
    <col min="1797" max="1804" width="7.625" style="443" customWidth="1"/>
    <col min="1805" max="2047" width="9" style="443" customWidth="1"/>
    <col min="2048" max="2048" width="4.125" style="443" customWidth="1"/>
    <col min="2049" max="2049" width="3.5" style="443" customWidth="1"/>
    <col min="2050" max="2050" width="4" style="443" customWidth="1"/>
    <col min="2051" max="2051" width="5.875" style="443" customWidth="1"/>
    <col min="2052" max="2052" width="5.75" style="443" customWidth="1"/>
    <col min="2053" max="2060" width="7.625" style="443" customWidth="1"/>
    <col min="2061" max="2303" width="9" style="443" customWidth="1"/>
    <col min="2304" max="2304" width="4.125" style="443" customWidth="1"/>
    <col min="2305" max="2305" width="3.5" style="443" customWidth="1"/>
    <col min="2306" max="2306" width="4" style="443" customWidth="1"/>
    <col min="2307" max="2307" width="5.875" style="443" customWidth="1"/>
    <col min="2308" max="2308" width="5.75" style="443" customWidth="1"/>
    <col min="2309" max="2316" width="7.625" style="443" customWidth="1"/>
    <col min="2317" max="2559" width="9" style="443" customWidth="1"/>
    <col min="2560" max="2560" width="4.125" style="443" customWidth="1"/>
    <col min="2561" max="2561" width="3.5" style="443" customWidth="1"/>
    <col min="2562" max="2562" width="4" style="443" customWidth="1"/>
    <col min="2563" max="2563" width="5.875" style="443" customWidth="1"/>
    <col min="2564" max="2564" width="5.75" style="443" customWidth="1"/>
    <col min="2565" max="2572" width="7.625" style="443" customWidth="1"/>
    <col min="2573" max="2815" width="9" style="443" customWidth="1"/>
    <col min="2816" max="2816" width="4.125" style="443" customWidth="1"/>
    <col min="2817" max="2817" width="3.5" style="443" customWidth="1"/>
    <col min="2818" max="2818" width="4" style="443" customWidth="1"/>
    <col min="2819" max="2819" width="5.875" style="443" customWidth="1"/>
    <col min="2820" max="2820" width="5.75" style="443" customWidth="1"/>
    <col min="2821" max="2828" width="7.625" style="443" customWidth="1"/>
    <col min="2829" max="3071" width="9" style="443" customWidth="1"/>
    <col min="3072" max="3072" width="4.125" style="443" customWidth="1"/>
    <col min="3073" max="3073" width="3.5" style="443" customWidth="1"/>
    <col min="3074" max="3074" width="4" style="443" customWidth="1"/>
    <col min="3075" max="3075" width="5.875" style="443" customWidth="1"/>
    <col min="3076" max="3076" width="5.75" style="443" customWidth="1"/>
    <col min="3077" max="3084" width="7.625" style="443" customWidth="1"/>
    <col min="3085" max="3327" width="9" style="443" customWidth="1"/>
    <col min="3328" max="3328" width="4.125" style="443" customWidth="1"/>
    <col min="3329" max="3329" width="3.5" style="443" customWidth="1"/>
    <col min="3330" max="3330" width="4" style="443" customWidth="1"/>
    <col min="3331" max="3331" width="5.875" style="443" customWidth="1"/>
    <col min="3332" max="3332" width="5.75" style="443" customWidth="1"/>
    <col min="3333" max="3340" width="7.625" style="443" customWidth="1"/>
    <col min="3341" max="3583" width="9" style="443" customWidth="1"/>
    <col min="3584" max="3584" width="4.125" style="443" customWidth="1"/>
    <col min="3585" max="3585" width="3.5" style="443" customWidth="1"/>
    <col min="3586" max="3586" width="4" style="443" customWidth="1"/>
    <col min="3587" max="3587" width="5.875" style="443" customWidth="1"/>
    <col min="3588" max="3588" width="5.75" style="443" customWidth="1"/>
    <col min="3589" max="3596" width="7.625" style="443" customWidth="1"/>
    <col min="3597" max="3839" width="9" style="443" customWidth="1"/>
    <col min="3840" max="3840" width="4.125" style="443" customWidth="1"/>
    <col min="3841" max="3841" width="3.5" style="443" customWidth="1"/>
    <col min="3842" max="3842" width="4" style="443" customWidth="1"/>
    <col min="3843" max="3843" width="5.875" style="443" customWidth="1"/>
    <col min="3844" max="3844" width="5.75" style="443" customWidth="1"/>
    <col min="3845" max="3852" width="7.625" style="443" customWidth="1"/>
    <col min="3853" max="4095" width="9" style="443" customWidth="1"/>
    <col min="4096" max="4096" width="4.125" style="443" customWidth="1"/>
    <col min="4097" max="4097" width="3.5" style="443" customWidth="1"/>
    <col min="4098" max="4098" width="4" style="443" customWidth="1"/>
    <col min="4099" max="4099" width="5.875" style="443" customWidth="1"/>
    <col min="4100" max="4100" width="5.75" style="443" customWidth="1"/>
    <col min="4101" max="4108" width="7.625" style="443" customWidth="1"/>
    <col min="4109" max="4351" width="9" style="443" customWidth="1"/>
    <col min="4352" max="4352" width="4.125" style="443" customWidth="1"/>
    <col min="4353" max="4353" width="3.5" style="443" customWidth="1"/>
    <col min="4354" max="4354" width="4" style="443" customWidth="1"/>
    <col min="4355" max="4355" width="5.875" style="443" customWidth="1"/>
    <col min="4356" max="4356" width="5.75" style="443" customWidth="1"/>
    <col min="4357" max="4364" width="7.625" style="443" customWidth="1"/>
    <col min="4365" max="4607" width="9" style="443" customWidth="1"/>
    <col min="4608" max="4608" width="4.125" style="443" customWidth="1"/>
    <col min="4609" max="4609" width="3.5" style="443" customWidth="1"/>
    <col min="4610" max="4610" width="4" style="443" customWidth="1"/>
    <col min="4611" max="4611" width="5.875" style="443" customWidth="1"/>
    <col min="4612" max="4612" width="5.75" style="443" customWidth="1"/>
    <col min="4613" max="4620" width="7.625" style="443" customWidth="1"/>
    <col min="4621" max="4863" width="9" style="443" customWidth="1"/>
    <col min="4864" max="4864" width="4.125" style="443" customWidth="1"/>
    <col min="4865" max="4865" width="3.5" style="443" customWidth="1"/>
    <col min="4866" max="4866" width="4" style="443" customWidth="1"/>
    <col min="4867" max="4867" width="5.875" style="443" customWidth="1"/>
    <col min="4868" max="4868" width="5.75" style="443" customWidth="1"/>
    <col min="4869" max="4876" width="7.625" style="443" customWidth="1"/>
    <col min="4877" max="5119" width="9" style="443" customWidth="1"/>
    <col min="5120" max="5120" width="4.125" style="443" customWidth="1"/>
    <col min="5121" max="5121" width="3.5" style="443" customWidth="1"/>
    <col min="5122" max="5122" width="4" style="443" customWidth="1"/>
    <col min="5123" max="5123" width="5.875" style="443" customWidth="1"/>
    <col min="5124" max="5124" width="5.75" style="443" customWidth="1"/>
    <col min="5125" max="5132" width="7.625" style="443" customWidth="1"/>
    <col min="5133" max="5375" width="9" style="443" customWidth="1"/>
    <col min="5376" max="5376" width="4.125" style="443" customWidth="1"/>
    <col min="5377" max="5377" width="3.5" style="443" customWidth="1"/>
    <col min="5378" max="5378" width="4" style="443" customWidth="1"/>
    <col min="5379" max="5379" width="5.875" style="443" customWidth="1"/>
    <col min="5380" max="5380" width="5.75" style="443" customWidth="1"/>
    <col min="5381" max="5388" width="7.625" style="443" customWidth="1"/>
    <col min="5389" max="5631" width="9" style="443" customWidth="1"/>
    <col min="5632" max="5632" width="4.125" style="443" customWidth="1"/>
    <col min="5633" max="5633" width="3.5" style="443" customWidth="1"/>
    <col min="5634" max="5634" width="4" style="443" customWidth="1"/>
    <col min="5635" max="5635" width="5.875" style="443" customWidth="1"/>
    <col min="5636" max="5636" width="5.75" style="443" customWidth="1"/>
    <col min="5637" max="5644" width="7.625" style="443" customWidth="1"/>
    <col min="5645" max="5887" width="9" style="443" customWidth="1"/>
    <col min="5888" max="5888" width="4.125" style="443" customWidth="1"/>
    <col min="5889" max="5889" width="3.5" style="443" customWidth="1"/>
    <col min="5890" max="5890" width="4" style="443" customWidth="1"/>
    <col min="5891" max="5891" width="5.875" style="443" customWidth="1"/>
    <col min="5892" max="5892" width="5.75" style="443" customWidth="1"/>
    <col min="5893" max="5900" width="7.625" style="443" customWidth="1"/>
    <col min="5901" max="6143" width="9" style="443" customWidth="1"/>
    <col min="6144" max="6144" width="4.125" style="443" customWidth="1"/>
    <col min="6145" max="6145" width="3.5" style="443" customWidth="1"/>
    <col min="6146" max="6146" width="4" style="443" customWidth="1"/>
    <col min="6147" max="6147" width="5.875" style="443" customWidth="1"/>
    <col min="6148" max="6148" width="5.75" style="443" customWidth="1"/>
    <col min="6149" max="6156" width="7.625" style="443" customWidth="1"/>
    <col min="6157" max="6399" width="9" style="443" customWidth="1"/>
    <col min="6400" max="6400" width="4.125" style="443" customWidth="1"/>
    <col min="6401" max="6401" width="3.5" style="443" customWidth="1"/>
    <col min="6402" max="6402" width="4" style="443" customWidth="1"/>
    <col min="6403" max="6403" width="5.875" style="443" customWidth="1"/>
    <col min="6404" max="6404" width="5.75" style="443" customWidth="1"/>
    <col min="6405" max="6412" width="7.625" style="443" customWidth="1"/>
    <col min="6413" max="6655" width="9" style="443" customWidth="1"/>
    <col min="6656" max="6656" width="4.125" style="443" customWidth="1"/>
    <col min="6657" max="6657" width="3.5" style="443" customWidth="1"/>
    <col min="6658" max="6658" width="4" style="443" customWidth="1"/>
    <col min="6659" max="6659" width="5.875" style="443" customWidth="1"/>
    <col min="6660" max="6660" width="5.75" style="443" customWidth="1"/>
    <col min="6661" max="6668" width="7.625" style="443" customWidth="1"/>
    <col min="6669" max="6911" width="9" style="443" customWidth="1"/>
    <col min="6912" max="6912" width="4.125" style="443" customWidth="1"/>
    <col min="6913" max="6913" width="3.5" style="443" customWidth="1"/>
    <col min="6914" max="6914" width="4" style="443" customWidth="1"/>
    <col min="6915" max="6915" width="5.875" style="443" customWidth="1"/>
    <col min="6916" max="6916" width="5.75" style="443" customWidth="1"/>
    <col min="6917" max="6924" width="7.625" style="443" customWidth="1"/>
    <col min="6925" max="7167" width="9" style="443" customWidth="1"/>
    <col min="7168" max="7168" width="4.125" style="443" customWidth="1"/>
    <col min="7169" max="7169" width="3.5" style="443" customWidth="1"/>
    <col min="7170" max="7170" width="4" style="443" customWidth="1"/>
    <col min="7171" max="7171" width="5.875" style="443" customWidth="1"/>
    <col min="7172" max="7172" width="5.75" style="443" customWidth="1"/>
    <col min="7173" max="7180" width="7.625" style="443" customWidth="1"/>
    <col min="7181" max="7423" width="9" style="443" customWidth="1"/>
    <col min="7424" max="7424" width="4.125" style="443" customWidth="1"/>
    <col min="7425" max="7425" width="3.5" style="443" customWidth="1"/>
    <col min="7426" max="7426" width="4" style="443" customWidth="1"/>
    <col min="7427" max="7427" width="5.875" style="443" customWidth="1"/>
    <col min="7428" max="7428" width="5.75" style="443" customWidth="1"/>
    <col min="7429" max="7436" width="7.625" style="443" customWidth="1"/>
    <col min="7437" max="7679" width="9" style="443" customWidth="1"/>
    <col min="7680" max="7680" width="4.125" style="443" customWidth="1"/>
    <col min="7681" max="7681" width="3.5" style="443" customWidth="1"/>
    <col min="7682" max="7682" width="4" style="443" customWidth="1"/>
    <col min="7683" max="7683" width="5.875" style="443" customWidth="1"/>
    <col min="7684" max="7684" width="5.75" style="443" customWidth="1"/>
    <col min="7685" max="7692" width="7.625" style="443" customWidth="1"/>
    <col min="7693" max="7935" width="9" style="443" customWidth="1"/>
    <col min="7936" max="7936" width="4.125" style="443" customWidth="1"/>
    <col min="7937" max="7937" width="3.5" style="443" customWidth="1"/>
    <col min="7938" max="7938" width="4" style="443" customWidth="1"/>
    <col min="7939" max="7939" width="5.875" style="443" customWidth="1"/>
    <col min="7940" max="7940" width="5.75" style="443" customWidth="1"/>
    <col min="7941" max="7948" width="7.625" style="443" customWidth="1"/>
    <col min="7949" max="8191" width="9" style="443" customWidth="1"/>
    <col min="8192" max="8192" width="4.125" style="443" customWidth="1"/>
    <col min="8193" max="8193" width="3.5" style="443" customWidth="1"/>
    <col min="8194" max="8194" width="4" style="443" customWidth="1"/>
    <col min="8195" max="8195" width="5.875" style="443" customWidth="1"/>
    <col min="8196" max="8196" width="5.75" style="443" customWidth="1"/>
    <col min="8197" max="8204" width="7.625" style="443" customWidth="1"/>
    <col min="8205" max="8447" width="9" style="443" customWidth="1"/>
    <col min="8448" max="8448" width="4.125" style="443" customWidth="1"/>
    <col min="8449" max="8449" width="3.5" style="443" customWidth="1"/>
    <col min="8450" max="8450" width="4" style="443" customWidth="1"/>
    <col min="8451" max="8451" width="5.875" style="443" customWidth="1"/>
    <col min="8452" max="8452" width="5.75" style="443" customWidth="1"/>
    <col min="8453" max="8460" width="7.625" style="443" customWidth="1"/>
    <col min="8461" max="8703" width="9" style="443" customWidth="1"/>
    <col min="8704" max="8704" width="4.125" style="443" customWidth="1"/>
    <col min="8705" max="8705" width="3.5" style="443" customWidth="1"/>
    <col min="8706" max="8706" width="4" style="443" customWidth="1"/>
    <col min="8707" max="8707" width="5.875" style="443" customWidth="1"/>
    <col min="8708" max="8708" width="5.75" style="443" customWidth="1"/>
    <col min="8709" max="8716" width="7.625" style="443" customWidth="1"/>
    <col min="8717" max="8959" width="9" style="443" customWidth="1"/>
    <col min="8960" max="8960" width="4.125" style="443" customWidth="1"/>
    <col min="8961" max="8961" width="3.5" style="443" customWidth="1"/>
    <col min="8962" max="8962" width="4" style="443" customWidth="1"/>
    <col min="8963" max="8963" width="5.875" style="443" customWidth="1"/>
    <col min="8964" max="8964" width="5.75" style="443" customWidth="1"/>
    <col min="8965" max="8972" width="7.625" style="443" customWidth="1"/>
    <col min="8973" max="9215" width="9" style="443" customWidth="1"/>
    <col min="9216" max="9216" width="4.125" style="443" customWidth="1"/>
    <col min="9217" max="9217" width="3.5" style="443" customWidth="1"/>
    <col min="9218" max="9218" width="4" style="443" customWidth="1"/>
    <col min="9219" max="9219" width="5.875" style="443" customWidth="1"/>
    <col min="9220" max="9220" width="5.75" style="443" customWidth="1"/>
    <col min="9221" max="9228" width="7.625" style="443" customWidth="1"/>
    <col min="9229" max="9471" width="9" style="443" customWidth="1"/>
    <col min="9472" max="9472" width="4.125" style="443" customWidth="1"/>
    <col min="9473" max="9473" width="3.5" style="443" customWidth="1"/>
    <col min="9474" max="9474" width="4" style="443" customWidth="1"/>
    <col min="9475" max="9475" width="5.875" style="443" customWidth="1"/>
    <col min="9476" max="9476" width="5.75" style="443" customWidth="1"/>
    <col min="9477" max="9484" width="7.625" style="443" customWidth="1"/>
    <col min="9485" max="9727" width="9" style="443" customWidth="1"/>
    <col min="9728" max="9728" width="4.125" style="443" customWidth="1"/>
    <col min="9729" max="9729" width="3.5" style="443" customWidth="1"/>
    <col min="9730" max="9730" width="4" style="443" customWidth="1"/>
    <col min="9731" max="9731" width="5.875" style="443" customWidth="1"/>
    <col min="9732" max="9732" width="5.75" style="443" customWidth="1"/>
    <col min="9733" max="9740" width="7.625" style="443" customWidth="1"/>
    <col min="9741" max="9983" width="9" style="443" customWidth="1"/>
    <col min="9984" max="9984" width="4.125" style="443" customWidth="1"/>
    <col min="9985" max="9985" width="3.5" style="443" customWidth="1"/>
    <col min="9986" max="9986" width="4" style="443" customWidth="1"/>
    <col min="9987" max="9987" width="5.875" style="443" customWidth="1"/>
    <col min="9988" max="9988" width="5.75" style="443" customWidth="1"/>
    <col min="9989" max="9996" width="7.625" style="443" customWidth="1"/>
    <col min="9997" max="10239" width="9" style="443" customWidth="1"/>
    <col min="10240" max="10240" width="4.125" style="443" customWidth="1"/>
    <col min="10241" max="10241" width="3.5" style="443" customWidth="1"/>
    <col min="10242" max="10242" width="4" style="443" customWidth="1"/>
    <col min="10243" max="10243" width="5.875" style="443" customWidth="1"/>
    <col min="10244" max="10244" width="5.75" style="443" customWidth="1"/>
    <col min="10245" max="10252" width="7.625" style="443" customWidth="1"/>
    <col min="10253" max="10495" width="9" style="443" customWidth="1"/>
    <col min="10496" max="10496" width="4.125" style="443" customWidth="1"/>
    <col min="10497" max="10497" width="3.5" style="443" customWidth="1"/>
    <col min="10498" max="10498" width="4" style="443" customWidth="1"/>
    <col min="10499" max="10499" width="5.875" style="443" customWidth="1"/>
    <col min="10500" max="10500" width="5.75" style="443" customWidth="1"/>
    <col min="10501" max="10508" width="7.625" style="443" customWidth="1"/>
    <col min="10509" max="10751" width="9" style="443" customWidth="1"/>
    <col min="10752" max="10752" width="4.125" style="443" customWidth="1"/>
    <col min="10753" max="10753" width="3.5" style="443" customWidth="1"/>
    <col min="10754" max="10754" width="4" style="443" customWidth="1"/>
    <col min="10755" max="10755" width="5.875" style="443" customWidth="1"/>
    <col min="10756" max="10756" width="5.75" style="443" customWidth="1"/>
    <col min="10757" max="10764" width="7.625" style="443" customWidth="1"/>
    <col min="10765" max="11007" width="9" style="443" customWidth="1"/>
    <col min="11008" max="11008" width="4.125" style="443" customWidth="1"/>
    <col min="11009" max="11009" width="3.5" style="443" customWidth="1"/>
    <col min="11010" max="11010" width="4" style="443" customWidth="1"/>
    <col min="11011" max="11011" width="5.875" style="443" customWidth="1"/>
    <col min="11012" max="11012" width="5.75" style="443" customWidth="1"/>
    <col min="11013" max="11020" width="7.625" style="443" customWidth="1"/>
    <col min="11021" max="11263" width="9" style="443" customWidth="1"/>
    <col min="11264" max="11264" width="4.125" style="443" customWidth="1"/>
    <col min="11265" max="11265" width="3.5" style="443" customWidth="1"/>
    <col min="11266" max="11266" width="4" style="443" customWidth="1"/>
    <col min="11267" max="11267" width="5.875" style="443" customWidth="1"/>
    <col min="11268" max="11268" width="5.75" style="443" customWidth="1"/>
    <col min="11269" max="11276" width="7.625" style="443" customWidth="1"/>
    <col min="11277" max="11519" width="9" style="443" customWidth="1"/>
    <col min="11520" max="11520" width="4.125" style="443" customWidth="1"/>
    <col min="11521" max="11521" width="3.5" style="443" customWidth="1"/>
    <col min="11522" max="11522" width="4" style="443" customWidth="1"/>
    <col min="11523" max="11523" width="5.875" style="443" customWidth="1"/>
    <col min="11524" max="11524" width="5.75" style="443" customWidth="1"/>
    <col min="11525" max="11532" width="7.625" style="443" customWidth="1"/>
    <col min="11533" max="11775" width="9" style="443" customWidth="1"/>
    <col min="11776" max="11776" width="4.125" style="443" customWidth="1"/>
    <col min="11777" max="11777" width="3.5" style="443" customWidth="1"/>
    <col min="11778" max="11778" width="4" style="443" customWidth="1"/>
    <col min="11779" max="11779" width="5.875" style="443" customWidth="1"/>
    <col min="11780" max="11780" width="5.75" style="443" customWidth="1"/>
    <col min="11781" max="11788" width="7.625" style="443" customWidth="1"/>
    <col min="11789" max="12031" width="9" style="443" customWidth="1"/>
    <col min="12032" max="12032" width="4.125" style="443" customWidth="1"/>
    <col min="12033" max="12033" width="3.5" style="443" customWidth="1"/>
    <col min="12034" max="12034" width="4" style="443" customWidth="1"/>
    <col min="12035" max="12035" width="5.875" style="443" customWidth="1"/>
    <col min="12036" max="12036" width="5.75" style="443" customWidth="1"/>
    <col min="12037" max="12044" width="7.625" style="443" customWidth="1"/>
    <col min="12045" max="12287" width="9" style="443" customWidth="1"/>
    <col min="12288" max="12288" width="4.125" style="443" customWidth="1"/>
    <col min="12289" max="12289" width="3.5" style="443" customWidth="1"/>
    <col min="12290" max="12290" width="4" style="443" customWidth="1"/>
    <col min="12291" max="12291" width="5.875" style="443" customWidth="1"/>
    <col min="12292" max="12292" width="5.75" style="443" customWidth="1"/>
    <col min="12293" max="12300" width="7.625" style="443" customWidth="1"/>
    <col min="12301" max="12543" width="9" style="443" customWidth="1"/>
    <col min="12544" max="12544" width="4.125" style="443" customWidth="1"/>
    <col min="12545" max="12545" width="3.5" style="443" customWidth="1"/>
    <col min="12546" max="12546" width="4" style="443" customWidth="1"/>
    <col min="12547" max="12547" width="5.875" style="443" customWidth="1"/>
    <col min="12548" max="12548" width="5.75" style="443" customWidth="1"/>
    <col min="12549" max="12556" width="7.625" style="443" customWidth="1"/>
    <col min="12557" max="12799" width="9" style="443" customWidth="1"/>
    <col min="12800" max="12800" width="4.125" style="443" customWidth="1"/>
    <col min="12801" max="12801" width="3.5" style="443" customWidth="1"/>
    <col min="12802" max="12802" width="4" style="443" customWidth="1"/>
    <col min="12803" max="12803" width="5.875" style="443" customWidth="1"/>
    <col min="12804" max="12804" width="5.75" style="443" customWidth="1"/>
    <col min="12805" max="12812" width="7.625" style="443" customWidth="1"/>
    <col min="12813" max="13055" width="9" style="443" customWidth="1"/>
    <col min="13056" max="13056" width="4.125" style="443" customWidth="1"/>
    <col min="13057" max="13057" width="3.5" style="443" customWidth="1"/>
    <col min="13058" max="13058" width="4" style="443" customWidth="1"/>
    <col min="13059" max="13059" width="5.875" style="443" customWidth="1"/>
    <col min="13060" max="13060" width="5.75" style="443" customWidth="1"/>
    <col min="13061" max="13068" width="7.625" style="443" customWidth="1"/>
    <col min="13069" max="13311" width="9" style="443" customWidth="1"/>
    <col min="13312" max="13312" width="4.125" style="443" customWidth="1"/>
    <col min="13313" max="13313" width="3.5" style="443" customWidth="1"/>
    <col min="13314" max="13314" width="4" style="443" customWidth="1"/>
    <col min="13315" max="13315" width="5.875" style="443" customWidth="1"/>
    <col min="13316" max="13316" width="5.75" style="443" customWidth="1"/>
    <col min="13317" max="13324" width="7.625" style="443" customWidth="1"/>
    <col min="13325" max="13567" width="9" style="443" customWidth="1"/>
    <col min="13568" max="13568" width="4.125" style="443" customWidth="1"/>
    <col min="13569" max="13569" width="3.5" style="443" customWidth="1"/>
    <col min="13570" max="13570" width="4" style="443" customWidth="1"/>
    <col min="13571" max="13571" width="5.875" style="443" customWidth="1"/>
    <col min="13572" max="13572" width="5.75" style="443" customWidth="1"/>
    <col min="13573" max="13580" width="7.625" style="443" customWidth="1"/>
    <col min="13581" max="13823" width="9" style="443" customWidth="1"/>
    <col min="13824" max="13824" width="4.125" style="443" customWidth="1"/>
    <col min="13825" max="13825" width="3.5" style="443" customWidth="1"/>
    <col min="13826" max="13826" width="4" style="443" customWidth="1"/>
    <col min="13827" max="13827" width="5.875" style="443" customWidth="1"/>
    <col min="13828" max="13828" width="5.75" style="443" customWidth="1"/>
    <col min="13829" max="13836" width="7.625" style="443" customWidth="1"/>
    <col min="13837" max="14079" width="9" style="443" customWidth="1"/>
    <col min="14080" max="14080" width="4.125" style="443" customWidth="1"/>
    <col min="14081" max="14081" width="3.5" style="443" customWidth="1"/>
    <col min="14082" max="14082" width="4" style="443" customWidth="1"/>
    <col min="14083" max="14083" width="5.875" style="443" customWidth="1"/>
    <col min="14084" max="14084" width="5.75" style="443" customWidth="1"/>
    <col min="14085" max="14092" width="7.625" style="443" customWidth="1"/>
    <col min="14093" max="14335" width="9" style="443" customWidth="1"/>
    <col min="14336" max="14336" width="4.125" style="443" customWidth="1"/>
    <col min="14337" max="14337" width="3.5" style="443" customWidth="1"/>
    <col min="14338" max="14338" width="4" style="443" customWidth="1"/>
    <col min="14339" max="14339" width="5.875" style="443" customWidth="1"/>
    <col min="14340" max="14340" width="5.75" style="443" customWidth="1"/>
    <col min="14341" max="14348" width="7.625" style="443" customWidth="1"/>
    <col min="14349" max="14591" width="9" style="443" customWidth="1"/>
    <col min="14592" max="14592" width="4.125" style="443" customWidth="1"/>
    <col min="14593" max="14593" width="3.5" style="443" customWidth="1"/>
    <col min="14594" max="14594" width="4" style="443" customWidth="1"/>
    <col min="14595" max="14595" width="5.875" style="443" customWidth="1"/>
    <col min="14596" max="14596" width="5.75" style="443" customWidth="1"/>
    <col min="14597" max="14604" width="7.625" style="443" customWidth="1"/>
    <col min="14605" max="14847" width="9" style="443" customWidth="1"/>
    <col min="14848" max="14848" width="4.125" style="443" customWidth="1"/>
    <col min="14849" max="14849" width="3.5" style="443" customWidth="1"/>
    <col min="14850" max="14850" width="4" style="443" customWidth="1"/>
    <col min="14851" max="14851" width="5.875" style="443" customWidth="1"/>
    <col min="14852" max="14852" width="5.75" style="443" customWidth="1"/>
    <col min="14853" max="14860" width="7.625" style="443" customWidth="1"/>
    <col min="14861" max="15103" width="9" style="443" customWidth="1"/>
    <col min="15104" max="15104" width="4.125" style="443" customWidth="1"/>
    <col min="15105" max="15105" width="3.5" style="443" customWidth="1"/>
    <col min="15106" max="15106" width="4" style="443" customWidth="1"/>
    <col min="15107" max="15107" width="5.875" style="443" customWidth="1"/>
    <col min="15108" max="15108" width="5.75" style="443" customWidth="1"/>
    <col min="15109" max="15116" width="7.625" style="443" customWidth="1"/>
    <col min="15117" max="15359" width="9" style="443" customWidth="1"/>
    <col min="15360" max="15360" width="4.125" style="443" customWidth="1"/>
    <col min="15361" max="15361" width="3.5" style="443" customWidth="1"/>
    <col min="15362" max="15362" width="4" style="443" customWidth="1"/>
    <col min="15363" max="15363" width="5.875" style="443" customWidth="1"/>
    <col min="15364" max="15364" width="5.75" style="443" customWidth="1"/>
    <col min="15365" max="15372" width="7.625" style="443" customWidth="1"/>
    <col min="15373" max="15615" width="9" style="443" customWidth="1"/>
    <col min="15616" max="15616" width="4.125" style="443" customWidth="1"/>
    <col min="15617" max="15617" width="3.5" style="443" customWidth="1"/>
    <col min="15618" max="15618" width="4" style="443" customWidth="1"/>
    <col min="15619" max="15619" width="5.875" style="443" customWidth="1"/>
    <col min="15620" max="15620" width="5.75" style="443" customWidth="1"/>
    <col min="15621" max="15628" width="7.625" style="443" customWidth="1"/>
    <col min="15629" max="15871" width="9" style="443" customWidth="1"/>
    <col min="15872" max="15872" width="4.125" style="443" customWidth="1"/>
    <col min="15873" max="15873" width="3.5" style="443" customWidth="1"/>
    <col min="15874" max="15874" width="4" style="443" customWidth="1"/>
    <col min="15875" max="15875" width="5.875" style="443" customWidth="1"/>
    <col min="15876" max="15876" width="5.75" style="443" customWidth="1"/>
    <col min="15877" max="15884" width="7.625" style="443" customWidth="1"/>
    <col min="15885" max="16127" width="9" style="443" customWidth="1"/>
    <col min="16128" max="16128" width="4.125" style="443" customWidth="1"/>
    <col min="16129" max="16129" width="3.5" style="443" customWidth="1"/>
    <col min="16130" max="16130" width="4" style="443" customWidth="1"/>
    <col min="16131" max="16131" width="5.875" style="443" customWidth="1"/>
    <col min="16132" max="16132" width="5.75" style="443" customWidth="1"/>
    <col min="16133" max="16140" width="7.625" style="443" customWidth="1"/>
    <col min="16141" max="16384" width="9" style="443" customWidth="1"/>
  </cols>
  <sheetData>
    <row r="1" spans="1:12" s="442" customFormat="1" ht="18" customHeight="1">
      <c r="A1" s="135" t="s">
        <v>356</v>
      </c>
      <c r="B1" s="132"/>
      <c r="C1" s="132"/>
      <c r="D1" s="137"/>
    </row>
    <row r="2" spans="1:12" s="443" customFormat="1" ht="18" customHeight="1"/>
    <row r="3" spans="1:12" s="419" customFormat="1" ht="18" customHeight="1">
      <c r="A3" s="420" t="s">
        <v>217</v>
      </c>
      <c r="B3" s="430"/>
      <c r="C3" s="430"/>
      <c r="D3" s="139"/>
      <c r="E3" s="139"/>
      <c r="F3" s="145"/>
      <c r="G3" s="139"/>
      <c r="H3" s="144"/>
      <c r="I3" s="141"/>
      <c r="J3" s="141"/>
      <c r="K3" s="146"/>
      <c r="L3" s="444" t="s">
        <v>321</v>
      </c>
    </row>
    <row r="4" spans="1:12" s="419" customFormat="1" ht="18" customHeight="1">
      <c r="A4" s="421" t="s">
        <v>123</v>
      </c>
      <c r="B4" s="421"/>
      <c r="C4" s="313"/>
      <c r="D4" s="445" t="s">
        <v>48</v>
      </c>
      <c r="E4" s="446" t="s">
        <v>142</v>
      </c>
      <c r="F4" s="315"/>
      <c r="G4" s="445" t="s">
        <v>144</v>
      </c>
      <c r="H4" s="447" t="s">
        <v>147</v>
      </c>
      <c r="I4" s="447"/>
      <c r="J4" s="447"/>
      <c r="K4" s="447"/>
      <c r="L4" s="447"/>
    </row>
    <row r="5" spans="1:12" s="419" customFormat="1" ht="18" customHeight="1">
      <c r="A5" s="422"/>
      <c r="B5" s="422"/>
      <c r="C5" s="314"/>
      <c r="D5" s="448"/>
      <c r="E5" s="449" t="s">
        <v>148</v>
      </c>
      <c r="F5" s="450" t="s">
        <v>149</v>
      </c>
      <c r="G5" s="448"/>
      <c r="H5" s="221" t="s">
        <v>138</v>
      </c>
      <c r="I5" s="126" t="s">
        <v>150</v>
      </c>
      <c r="J5" s="126" t="s">
        <v>152</v>
      </c>
      <c r="K5" s="222" t="s">
        <v>153</v>
      </c>
      <c r="L5" s="150" t="s">
        <v>154</v>
      </c>
    </row>
    <row r="6" spans="1:12" s="134" customFormat="1" ht="27" customHeight="1">
      <c r="A6" s="21" t="s">
        <v>315</v>
      </c>
      <c r="B6" s="21" t="s">
        <v>190</v>
      </c>
      <c r="C6" s="22" t="s">
        <v>317</v>
      </c>
      <c r="D6" s="262">
        <v>3892</v>
      </c>
      <c r="E6" s="167">
        <v>38</v>
      </c>
      <c r="F6" s="167">
        <v>30</v>
      </c>
      <c r="G6" s="167">
        <v>240</v>
      </c>
      <c r="H6" s="167">
        <v>303</v>
      </c>
      <c r="I6" s="167">
        <v>143</v>
      </c>
      <c r="J6" s="167">
        <v>3003</v>
      </c>
      <c r="K6" s="167">
        <v>107</v>
      </c>
      <c r="L6" s="167">
        <v>28</v>
      </c>
    </row>
    <row r="7" spans="1:12" s="134" customFormat="1" ht="27" customHeight="1">
      <c r="A7" s="21"/>
      <c r="B7" s="21">
        <v>2</v>
      </c>
      <c r="C7" s="22"/>
      <c r="D7" s="262">
        <v>3114</v>
      </c>
      <c r="E7" s="167">
        <v>30</v>
      </c>
      <c r="F7" s="167">
        <v>22</v>
      </c>
      <c r="G7" s="167">
        <v>258</v>
      </c>
      <c r="H7" s="167">
        <v>221</v>
      </c>
      <c r="I7" s="167">
        <v>87</v>
      </c>
      <c r="J7" s="167">
        <v>2398</v>
      </c>
      <c r="K7" s="167">
        <v>93</v>
      </c>
      <c r="L7" s="167">
        <v>5</v>
      </c>
    </row>
    <row r="8" spans="1:12" s="134" customFormat="1" ht="27" customHeight="1">
      <c r="A8" s="21"/>
      <c r="B8" s="21">
        <v>3</v>
      </c>
      <c r="C8" s="22"/>
      <c r="D8" s="262">
        <v>3308</v>
      </c>
      <c r="E8" s="167">
        <v>35</v>
      </c>
      <c r="F8" s="167">
        <v>24</v>
      </c>
      <c r="G8" s="167">
        <v>280</v>
      </c>
      <c r="H8" s="167">
        <v>231</v>
      </c>
      <c r="I8" s="167">
        <v>104</v>
      </c>
      <c r="J8" s="167">
        <v>2514</v>
      </c>
      <c r="K8" s="167">
        <v>95</v>
      </c>
      <c r="L8" s="167">
        <v>25</v>
      </c>
    </row>
    <row r="9" spans="1:12" s="134" customFormat="1" ht="27" customHeight="1">
      <c r="A9" s="21"/>
      <c r="B9" s="21">
        <v>4</v>
      </c>
      <c r="C9" s="22"/>
      <c r="D9" s="262">
        <v>3955</v>
      </c>
      <c r="E9" s="167">
        <v>34</v>
      </c>
      <c r="F9" s="167">
        <v>27</v>
      </c>
      <c r="G9" s="167">
        <v>318</v>
      </c>
      <c r="H9" s="167">
        <v>250</v>
      </c>
      <c r="I9" s="167">
        <v>99</v>
      </c>
      <c r="J9" s="167">
        <v>3085</v>
      </c>
      <c r="K9" s="167">
        <v>110</v>
      </c>
      <c r="L9" s="167">
        <v>32</v>
      </c>
    </row>
    <row r="10" spans="1:12" s="147" customFormat="1" ht="27" customHeight="1">
      <c r="A10" s="21"/>
      <c r="B10" s="21">
        <v>5</v>
      </c>
      <c r="C10" s="22"/>
      <c r="D10" s="262">
        <f>E10+F10+G10+H10+I10+J10+K10+L10</f>
        <v>3711</v>
      </c>
      <c r="E10" s="451">
        <v>40</v>
      </c>
      <c r="F10" s="451">
        <v>28</v>
      </c>
      <c r="G10" s="451">
        <v>221</v>
      </c>
      <c r="H10" s="451">
        <v>226</v>
      </c>
      <c r="I10" s="451">
        <v>100</v>
      </c>
      <c r="J10" s="451">
        <v>2821</v>
      </c>
      <c r="K10" s="451">
        <v>105</v>
      </c>
      <c r="L10" s="451">
        <v>170</v>
      </c>
    </row>
    <row r="11" spans="1:12" s="148" customFormat="1" ht="27" customHeight="1">
      <c r="A11" s="426" t="s">
        <v>406</v>
      </c>
      <c r="B11" s="426"/>
      <c r="C11" s="316"/>
      <c r="D11" s="263">
        <f t="shared" ref="D11:L11" si="0">D10-D9</f>
        <v>-244</v>
      </c>
      <c r="E11" s="264">
        <f t="shared" si="0"/>
        <v>6</v>
      </c>
      <c r="F11" s="264">
        <f t="shared" si="0"/>
        <v>1</v>
      </c>
      <c r="G11" s="264">
        <f t="shared" si="0"/>
        <v>-97</v>
      </c>
      <c r="H11" s="264">
        <f t="shared" si="0"/>
        <v>-24</v>
      </c>
      <c r="I11" s="264">
        <f t="shared" si="0"/>
        <v>1</v>
      </c>
      <c r="J11" s="264">
        <f t="shared" si="0"/>
        <v>-264</v>
      </c>
      <c r="K11" s="264">
        <f t="shared" si="0"/>
        <v>-5</v>
      </c>
      <c r="L11" s="264">
        <f t="shared" si="0"/>
        <v>138</v>
      </c>
    </row>
    <row r="12" spans="1:12" s="419" customFormat="1" ht="18" customHeight="1">
      <c r="A12" s="452"/>
      <c r="B12" s="452"/>
      <c r="C12" s="452"/>
      <c r="D12" s="452"/>
      <c r="E12" s="452"/>
      <c r="F12" s="452"/>
      <c r="G12" s="452"/>
      <c r="H12" s="429"/>
      <c r="I12" s="429"/>
      <c r="J12" s="453"/>
      <c r="K12" s="453"/>
      <c r="L12" s="195" t="s">
        <v>157</v>
      </c>
    </row>
    <row r="13" spans="1:12" s="419" customFormat="1" ht="30.75" customHeight="1">
      <c r="A13" s="420" t="s">
        <v>159</v>
      </c>
      <c r="B13" s="420"/>
      <c r="C13" s="420"/>
      <c r="D13" s="420"/>
      <c r="E13" s="420"/>
      <c r="F13" s="420"/>
      <c r="G13" s="420"/>
      <c r="H13" s="420"/>
      <c r="I13" s="420"/>
      <c r="J13" s="139"/>
      <c r="K13" s="420"/>
      <c r="L13" s="454" t="s">
        <v>321</v>
      </c>
    </row>
    <row r="14" spans="1:12" s="419" customFormat="1" ht="15" customHeight="1">
      <c r="A14" s="421" t="s">
        <v>123</v>
      </c>
      <c r="B14" s="421"/>
      <c r="C14" s="313"/>
      <c r="D14" s="319" t="s">
        <v>117</v>
      </c>
      <c r="E14" s="455" t="s">
        <v>160</v>
      </c>
      <c r="F14" s="431" t="s">
        <v>277</v>
      </c>
      <c r="G14" s="431" t="s">
        <v>161</v>
      </c>
      <c r="H14" s="431" t="s">
        <v>162</v>
      </c>
      <c r="I14" s="431" t="s">
        <v>281</v>
      </c>
      <c r="J14" s="431" t="s">
        <v>164</v>
      </c>
      <c r="K14" s="431" t="s">
        <v>166</v>
      </c>
      <c r="L14" s="433" t="s">
        <v>167</v>
      </c>
    </row>
    <row r="15" spans="1:12" s="419" customFormat="1" ht="15" customHeight="1">
      <c r="A15" s="422"/>
      <c r="B15" s="422"/>
      <c r="C15" s="314"/>
      <c r="D15" s="320"/>
      <c r="E15" s="456"/>
      <c r="F15" s="434"/>
      <c r="G15" s="434"/>
      <c r="H15" s="434"/>
      <c r="I15" s="434"/>
      <c r="J15" s="434"/>
      <c r="K15" s="434"/>
      <c r="L15" s="436"/>
    </row>
    <row r="16" spans="1:12" s="419" customFormat="1" ht="24.95" customHeight="1">
      <c r="A16" s="21" t="s">
        <v>315</v>
      </c>
      <c r="B16" s="21" t="s">
        <v>190</v>
      </c>
      <c r="C16" s="22" t="s">
        <v>317</v>
      </c>
      <c r="D16" s="140">
        <v>17528</v>
      </c>
      <c r="E16" s="195" t="s">
        <v>189</v>
      </c>
      <c r="F16" s="195">
        <v>5015</v>
      </c>
      <c r="G16" s="195">
        <v>2070</v>
      </c>
      <c r="H16" s="195">
        <v>5067</v>
      </c>
      <c r="I16" s="195">
        <v>1230</v>
      </c>
      <c r="J16" s="195">
        <v>2093</v>
      </c>
      <c r="K16" s="195">
        <v>845</v>
      </c>
      <c r="L16" s="195">
        <v>1208</v>
      </c>
    </row>
    <row r="17" spans="1:12" s="419" customFormat="1" ht="24.95" customHeight="1">
      <c r="A17" s="21"/>
      <c r="B17" s="21">
        <v>2</v>
      </c>
      <c r="C17" s="22"/>
      <c r="D17" s="140">
        <v>7992</v>
      </c>
      <c r="E17" s="195" t="s">
        <v>189</v>
      </c>
      <c r="F17" s="195">
        <v>3122</v>
      </c>
      <c r="G17" s="195">
        <v>1205</v>
      </c>
      <c r="H17" s="195">
        <v>1954</v>
      </c>
      <c r="I17" s="195">
        <v>453</v>
      </c>
      <c r="J17" s="195">
        <v>534</v>
      </c>
      <c r="K17" s="195">
        <v>148</v>
      </c>
      <c r="L17" s="195">
        <v>576</v>
      </c>
    </row>
    <row r="18" spans="1:12" s="419" customFormat="1" ht="24.95" customHeight="1">
      <c r="A18" s="21"/>
      <c r="B18" s="21">
        <v>3</v>
      </c>
      <c r="C18" s="22"/>
      <c r="D18" s="140">
        <v>11913</v>
      </c>
      <c r="E18" s="195" t="s">
        <v>189</v>
      </c>
      <c r="F18" s="195">
        <v>5930</v>
      </c>
      <c r="G18" s="195">
        <v>1532</v>
      </c>
      <c r="H18" s="195">
        <v>2341</v>
      </c>
      <c r="I18" s="195">
        <v>417</v>
      </c>
      <c r="J18" s="195">
        <v>759</v>
      </c>
      <c r="K18" s="195">
        <v>275</v>
      </c>
      <c r="L18" s="195">
        <v>659</v>
      </c>
    </row>
    <row r="19" spans="1:12" s="419" customFormat="1" ht="24.95" customHeight="1">
      <c r="A19" s="21"/>
      <c r="B19" s="21">
        <v>4</v>
      </c>
      <c r="C19" s="22"/>
      <c r="D19" s="140">
        <v>17476</v>
      </c>
      <c r="E19" s="195">
        <v>2000</v>
      </c>
      <c r="F19" s="195">
        <v>6733</v>
      </c>
      <c r="G19" s="195">
        <v>2230</v>
      </c>
      <c r="H19" s="195">
        <v>3510</v>
      </c>
      <c r="I19" s="195">
        <v>647</v>
      </c>
      <c r="J19" s="195">
        <v>849</v>
      </c>
      <c r="K19" s="195">
        <v>455</v>
      </c>
      <c r="L19" s="195">
        <v>1052</v>
      </c>
    </row>
    <row r="20" spans="1:12" s="419" customFormat="1" ht="24.95" customHeight="1">
      <c r="A20" s="429"/>
      <c r="B20" s="21">
        <v>5</v>
      </c>
      <c r="C20" s="457"/>
      <c r="D20" s="195">
        <f>E20+F20+G20+H20+I20+J20+K20+L20</f>
        <v>19875</v>
      </c>
      <c r="E20" s="458">
        <v>1500</v>
      </c>
      <c r="F20" s="195">
        <f>11561-1500</f>
        <v>10061</v>
      </c>
      <c r="G20" s="195">
        <v>1976</v>
      </c>
      <c r="H20" s="195">
        <v>2986</v>
      </c>
      <c r="I20" s="195">
        <v>716</v>
      </c>
      <c r="J20" s="195">
        <v>923</v>
      </c>
      <c r="K20" s="195">
        <v>592</v>
      </c>
      <c r="L20" s="195">
        <v>1121</v>
      </c>
    </row>
    <row r="21" spans="1:12" s="459" customFormat="1" ht="24.95" customHeight="1">
      <c r="A21" s="426" t="s">
        <v>406</v>
      </c>
      <c r="B21" s="426"/>
      <c r="C21" s="316"/>
      <c r="D21" s="265">
        <f t="shared" ref="D21:L21" si="1">D20-D19</f>
        <v>2399</v>
      </c>
      <c r="E21" s="266">
        <f t="shared" si="1"/>
        <v>-500</v>
      </c>
      <c r="F21" s="217">
        <f t="shared" si="1"/>
        <v>3328</v>
      </c>
      <c r="G21" s="217">
        <f t="shared" si="1"/>
        <v>-254</v>
      </c>
      <c r="H21" s="217">
        <f t="shared" si="1"/>
        <v>-524</v>
      </c>
      <c r="I21" s="217">
        <f t="shared" si="1"/>
        <v>69</v>
      </c>
      <c r="J21" s="217">
        <f t="shared" si="1"/>
        <v>74</v>
      </c>
      <c r="K21" s="217">
        <f t="shared" si="1"/>
        <v>137</v>
      </c>
      <c r="L21" s="217">
        <f t="shared" si="1"/>
        <v>69</v>
      </c>
    </row>
    <row r="22" spans="1:12" s="419" customFormat="1" ht="18" customHeight="1">
      <c r="B22" s="21"/>
      <c r="C22" s="429"/>
      <c r="L22" s="151" t="s">
        <v>168</v>
      </c>
    </row>
    <row r="23" spans="1:12" s="133" customFormat="1" ht="29.25" customHeight="1">
      <c r="A23" s="420" t="s">
        <v>170</v>
      </c>
      <c r="B23" s="420"/>
      <c r="C23" s="420"/>
      <c r="D23" s="139"/>
      <c r="E23" s="139"/>
      <c r="F23" s="139"/>
      <c r="G23" s="139"/>
      <c r="H23" s="139"/>
      <c r="I23" s="139"/>
      <c r="J23" s="139"/>
      <c r="K23" s="145" t="s">
        <v>321</v>
      </c>
      <c r="L23" s="127"/>
    </row>
    <row r="24" spans="1:12" s="133" customFormat="1" ht="18" customHeight="1">
      <c r="A24" s="421" t="s">
        <v>123</v>
      </c>
      <c r="B24" s="421"/>
      <c r="C24" s="313"/>
      <c r="D24" s="460" t="s">
        <v>52</v>
      </c>
      <c r="E24" s="461"/>
      <c r="F24" s="461"/>
      <c r="G24" s="462"/>
      <c r="H24" s="335" t="s">
        <v>14</v>
      </c>
      <c r="I24" s="335"/>
      <c r="J24" s="335"/>
      <c r="K24" s="335"/>
      <c r="L24" s="121"/>
    </row>
    <row r="25" spans="1:12" s="133" customFormat="1" ht="18" customHeight="1">
      <c r="A25" s="422"/>
      <c r="B25" s="422"/>
      <c r="C25" s="314"/>
      <c r="D25" s="463" t="s">
        <v>48</v>
      </c>
      <c r="E25" s="464" t="s">
        <v>171</v>
      </c>
      <c r="F25" s="464" t="s">
        <v>303</v>
      </c>
      <c r="G25" s="465" t="s">
        <v>172</v>
      </c>
      <c r="H25" s="463" t="s">
        <v>48</v>
      </c>
      <c r="I25" s="466" t="s">
        <v>173</v>
      </c>
      <c r="J25" s="466" t="s">
        <v>174</v>
      </c>
      <c r="K25" s="467" t="s">
        <v>176</v>
      </c>
      <c r="L25" s="121"/>
    </row>
    <row r="26" spans="1:12" s="134" customFormat="1" ht="27" customHeight="1">
      <c r="A26" s="21" t="s">
        <v>315</v>
      </c>
      <c r="B26" s="21" t="s">
        <v>190</v>
      </c>
      <c r="C26" s="22" t="s">
        <v>317</v>
      </c>
      <c r="D26" s="468">
        <v>4618</v>
      </c>
      <c r="E26" s="469">
        <v>3386</v>
      </c>
      <c r="F26" s="469">
        <v>1100</v>
      </c>
      <c r="G26" s="469">
        <v>132</v>
      </c>
      <c r="H26" s="468">
        <v>942</v>
      </c>
      <c r="I26" s="469">
        <v>227</v>
      </c>
      <c r="J26" s="469">
        <v>184</v>
      </c>
      <c r="K26" s="469">
        <v>531</v>
      </c>
    </row>
    <row r="27" spans="1:12" s="134" customFormat="1" ht="27" customHeight="1">
      <c r="A27" s="21"/>
      <c r="B27" s="21">
        <v>2</v>
      </c>
      <c r="C27" s="22"/>
      <c r="D27" s="468">
        <v>2588</v>
      </c>
      <c r="E27" s="469">
        <v>1619</v>
      </c>
      <c r="F27" s="469">
        <v>874</v>
      </c>
      <c r="G27" s="469">
        <v>95</v>
      </c>
      <c r="H27" s="468">
        <v>651</v>
      </c>
      <c r="I27" s="469">
        <v>253</v>
      </c>
      <c r="J27" s="469" t="s">
        <v>189</v>
      </c>
      <c r="K27" s="469">
        <v>398</v>
      </c>
    </row>
    <row r="28" spans="1:12" s="134" customFormat="1" ht="27" customHeight="1">
      <c r="A28" s="21"/>
      <c r="B28" s="21">
        <v>3</v>
      </c>
      <c r="C28" s="22"/>
      <c r="D28" s="468">
        <v>2556</v>
      </c>
      <c r="E28" s="469">
        <v>1541</v>
      </c>
      <c r="F28" s="469">
        <v>866</v>
      </c>
      <c r="G28" s="469">
        <v>149</v>
      </c>
      <c r="H28" s="468">
        <v>699</v>
      </c>
      <c r="I28" s="469">
        <v>203</v>
      </c>
      <c r="J28" s="469" t="s">
        <v>189</v>
      </c>
      <c r="K28" s="469">
        <v>496</v>
      </c>
    </row>
    <row r="29" spans="1:12" s="134" customFormat="1" ht="27" customHeight="1">
      <c r="A29" s="21"/>
      <c r="B29" s="21">
        <v>4</v>
      </c>
      <c r="C29" s="22"/>
      <c r="D29" s="468">
        <v>3100</v>
      </c>
      <c r="E29" s="469">
        <v>2046</v>
      </c>
      <c r="F29" s="469">
        <v>904</v>
      </c>
      <c r="G29" s="469">
        <v>150</v>
      </c>
      <c r="H29" s="468">
        <v>900</v>
      </c>
      <c r="I29" s="469">
        <v>316</v>
      </c>
      <c r="J29" s="469" t="s">
        <v>189</v>
      </c>
      <c r="K29" s="469">
        <v>584</v>
      </c>
    </row>
    <row r="30" spans="1:12" s="134" customFormat="1" ht="27" customHeight="1">
      <c r="A30" s="21"/>
      <c r="B30" s="21">
        <v>5</v>
      </c>
      <c r="C30" s="22"/>
      <c r="D30" s="468">
        <f>E30+F30+G30</f>
        <v>3907</v>
      </c>
      <c r="E30" s="469">
        <v>3002</v>
      </c>
      <c r="F30" s="469">
        <v>845</v>
      </c>
      <c r="G30" s="469">
        <v>60</v>
      </c>
      <c r="H30" s="468">
        <f>K30+I30</f>
        <v>725</v>
      </c>
      <c r="I30" s="469">
        <v>149</v>
      </c>
      <c r="J30" s="469" t="s">
        <v>419</v>
      </c>
      <c r="K30" s="469">
        <v>576</v>
      </c>
    </row>
    <row r="31" spans="1:12" s="148" customFormat="1" ht="27" customHeight="1">
      <c r="A31" s="426" t="s">
        <v>406</v>
      </c>
      <c r="B31" s="426"/>
      <c r="C31" s="316"/>
      <c r="D31" s="267">
        <f t="shared" ref="D31:K31" si="2">D30-D29</f>
        <v>807</v>
      </c>
      <c r="E31" s="264">
        <f t="shared" si="2"/>
        <v>956</v>
      </c>
      <c r="F31" s="264">
        <f t="shared" si="2"/>
        <v>-59</v>
      </c>
      <c r="G31" s="264">
        <f t="shared" si="2"/>
        <v>-90</v>
      </c>
      <c r="H31" s="267">
        <f t="shared" si="2"/>
        <v>-175</v>
      </c>
      <c r="I31" s="264">
        <f t="shared" si="2"/>
        <v>-167</v>
      </c>
      <c r="J31" s="264" t="s">
        <v>419</v>
      </c>
      <c r="K31" s="264">
        <f t="shared" si="2"/>
        <v>-8</v>
      </c>
      <c r="L31" s="134"/>
    </row>
    <row r="32" spans="1:12" s="121" customFormat="1" ht="18" customHeight="1">
      <c r="A32" s="151"/>
      <c r="B32" s="21"/>
      <c r="C32" s="429"/>
      <c r="D32" s="141"/>
      <c r="E32" s="195"/>
      <c r="F32" s="141"/>
      <c r="G32" s="141"/>
      <c r="H32" s="141"/>
      <c r="I32" s="419"/>
      <c r="J32" s="419"/>
      <c r="K32" s="151" t="s">
        <v>168</v>
      </c>
    </row>
    <row r="33" spans="1:12" s="121" customFormat="1">
      <c r="A33" s="149"/>
      <c r="B33" s="224"/>
      <c r="C33" s="134"/>
      <c r="D33" s="144"/>
      <c r="E33" s="141"/>
      <c r="F33" s="195"/>
      <c r="G33" s="141"/>
      <c r="K33" s="141"/>
      <c r="L33" s="141"/>
    </row>
  </sheetData>
  <mergeCells count="23">
    <mergeCell ref="A21:C21"/>
    <mergeCell ref="D24:G24"/>
    <mergeCell ref="H24:K24"/>
    <mergeCell ref="H14:H15"/>
    <mergeCell ref="I14:I15"/>
    <mergeCell ref="J14:J15"/>
    <mergeCell ref="K14:K15"/>
    <mergeCell ref="H4:L4"/>
    <mergeCell ref="A11:C11"/>
    <mergeCell ref="A12:C12"/>
    <mergeCell ref="D12:G12"/>
    <mergeCell ref="A31:C31"/>
    <mergeCell ref="A4:C5"/>
    <mergeCell ref="D4:D5"/>
    <mergeCell ref="G4:G5"/>
    <mergeCell ref="A14:C15"/>
    <mergeCell ref="D14:D15"/>
    <mergeCell ref="E14:E15"/>
    <mergeCell ref="F14:F15"/>
    <mergeCell ref="G14:G15"/>
    <mergeCell ref="E4:F4"/>
    <mergeCell ref="L14:L15"/>
    <mergeCell ref="A24:C25"/>
  </mergeCells>
  <phoneticPr fontId="3"/>
  <pageMargins left="0.70866141732283472" right="0.59055118110236227" top="0.78740157480314965" bottom="0.78740157480314965" header="0.51181102362204722" footer="0.51181102362204722"/>
  <pageSetup paperSize="9" scale="91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2">
    <pageSetUpPr autoPageBreaks="0" fitToPage="1"/>
  </sheetPr>
  <dimension ref="A1:N46"/>
  <sheetViews>
    <sheetView showGridLines="0" zoomScaleSheetLayoutView="100" workbookViewId="0">
      <selection activeCell="E11" sqref="E11"/>
    </sheetView>
  </sheetViews>
  <sheetFormatPr defaultColWidth="9" defaultRowHeight="15"/>
  <cols>
    <col min="1" max="1" width="4.875" style="443" customWidth="1"/>
    <col min="2" max="2" width="4" style="443" bestFit="1" customWidth="1"/>
    <col min="3" max="3" width="4.875" style="443" customWidth="1"/>
    <col min="4" max="8" width="15.125" style="443" customWidth="1"/>
    <col min="9" max="10" width="12.625" style="443" customWidth="1"/>
    <col min="11" max="16384" width="9" style="443"/>
  </cols>
  <sheetData>
    <row r="1" spans="1:10" s="470" customFormat="1" ht="18" customHeight="1">
      <c r="A1" s="135" t="s">
        <v>356</v>
      </c>
      <c r="B1" s="132"/>
      <c r="C1" s="132"/>
      <c r="D1" s="137"/>
      <c r="E1" s="137"/>
      <c r="F1" s="137"/>
      <c r="G1" s="137"/>
      <c r="H1" s="137"/>
      <c r="I1" s="137"/>
      <c r="J1" s="137"/>
    </row>
    <row r="2" spans="1:10" s="133" customFormat="1" ht="18" customHeight="1">
      <c r="A2" s="136"/>
      <c r="B2" s="419"/>
      <c r="C2" s="419"/>
      <c r="D2" s="131"/>
      <c r="E2" s="131"/>
      <c r="F2" s="131"/>
      <c r="G2" s="131"/>
      <c r="H2" s="131"/>
      <c r="I2" s="131"/>
      <c r="J2" s="131"/>
    </row>
    <row r="3" spans="1:10" s="133" customFormat="1" ht="18" customHeight="1">
      <c r="A3" s="420" t="s">
        <v>178</v>
      </c>
      <c r="B3" s="420"/>
      <c r="C3" s="420"/>
      <c r="D3" s="420"/>
      <c r="E3" s="420"/>
      <c r="F3" s="420"/>
      <c r="G3" s="420"/>
      <c r="H3" s="454" t="s">
        <v>321</v>
      </c>
      <c r="J3" s="144"/>
    </row>
    <row r="4" spans="1:10" s="133" customFormat="1" ht="20.100000000000001" customHeight="1">
      <c r="A4" s="421" t="s">
        <v>123</v>
      </c>
      <c r="B4" s="421"/>
      <c r="C4" s="313"/>
      <c r="D4" s="319" t="s">
        <v>117</v>
      </c>
      <c r="E4" s="331" t="s">
        <v>180</v>
      </c>
      <c r="F4" s="323" t="s">
        <v>182</v>
      </c>
      <c r="G4" s="323" t="s">
        <v>181</v>
      </c>
      <c r="H4" s="336" t="s">
        <v>84</v>
      </c>
    </row>
    <row r="5" spans="1:10" s="133" customFormat="1" ht="20.100000000000001" customHeight="1">
      <c r="A5" s="422"/>
      <c r="B5" s="422"/>
      <c r="C5" s="314"/>
      <c r="D5" s="320"/>
      <c r="E5" s="322"/>
      <c r="F5" s="324"/>
      <c r="G5" s="324"/>
      <c r="H5" s="337"/>
    </row>
    <row r="6" spans="1:10" s="133" customFormat="1" ht="21.6" customHeight="1">
      <c r="A6" s="151" t="s">
        <v>315</v>
      </c>
      <c r="B6" s="21" t="s">
        <v>190</v>
      </c>
      <c r="C6" s="471" t="s">
        <v>317</v>
      </c>
      <c r="D6" s="257">
        <v>19386</v>
      </c>
      <c r="E6" s="258">
        <v>7146</v>
      </c>
      <c r="F6" s="258">
        <v>4257</v>
      </c>
      <c r="G6" s="258">
        <v>1404</v>
      </c>
      <c r="H6" s="258">
        <v>1496</v>
      </c>
    </row>
    <row r="7" spans="1:10" s="133" customFormat="1" ht="21.6" customHeight="1">
      <c r="A7" s="151"/>
      <c r="B7" s="21">
        <v>2</v>
      </c>
      <c r="C7" s="471"/>
      <c r="D7" s="257">
        <v>4421</v>
      </c>
      <c r="E7" s="258">
        <v>576</v>
      </c>
      <c r="F7" s="258">
        <v>1802</v>
      </c>
      <c r="G7" s="258">
        <v>446</v>
      </c>
      <c r="H7" s="258">
        <v>565</v>
      </c>
    </row>
    <row r="8" spans="1:10" s="133" customFormat="1" ht="21.6" customHeight="1">
      <c r="A8" s="151"/>
      <c r="B8" s="21">
        <v>3</v>
      </c>
      <c r="C8" s="471"/>
      <c r="D8" s="257">
        <v>9290</v>
      </c>
      <c r="E8" s="258">
        <v>2266</v>
      </c>
      <c r="F8" s="258">
        <v>1435</v>
      </c>
      <c r="G8" s="258">
        <v>400</v>
      </c>
      <c r="H8" s="258">
        <v>4305</v>
      </c>
    </row>
    <row r="9" spans="1:10" s="133" customFormat="1" ht="21.6" customHeight="1">
      <c r="A9" s="151"/>
      <c r="B9" s="21">
        <v>4</v>
      </c>
      <c r="C9" s="471"/>
      <c r="D9" s="257">
        <v>12708</v>
      </c>
      <c r="E9" s="258">
        <v>1502</v>
      </c>
      <c r="F9" s="258">
        <v>3240</v>
      </c>
      <c r="G9" s="258">
        <v>671</v>
      </c>
      <c r="H9" s="258">
        <v>5898</v>
      </c>
    </row>
    <row r="10" spans="1:10" s="133" customFormat="1" ht="21.6" customHeight="1">
      <c r="A10" s="151"/>
      <c r="B10" s="21">
        <v>5</v>
      </c>
      <c r="C10" s="471"/>
      <c r="D10" s="257">
        <f>E10+F10+G10+H10+D19+E19+F19+G19</f>
        <v>14799</v>
      </c>
      <c r="E10" s="258">
        <v>3559</v>
      </c>
      <c r="F10" s="258">
        <v>3685</v>
      </c>
      <c r="G10" s="258">
        <v>980</v>
      </c>
      <c r="H10" s="258">
        <v>5394</v>
      </c>
    </row>
    <row r="11" spans="1:10" s="133" customFormat="1" ht="21.6" customHeight="1">
      <c r="A11" s="426" t="s">
        <v>406</v>
      </c>
      <c r="B11" s="426"/>
      <c r="C11" s="316"/>
      <c r="D11" s="261">
        <f>D10-D9</f>
        <v>2091</v>
      </c>
      <c r="E11" s="260">
        <f>E10-E9</f>
        <v>2057</v>
      </c>
      <c r="F11" s="260">
        <f>F10-F9</f>
        <v>445</v>
      </c>
      <c r="G11" s="260">
        <f>G10-G9</f>
        <v>309</v>
      </c>
      <c r="H11" s="260">
        <f>H10-H9</f>
        <v>-504</v>
      </c>
    </row>
    <row r="12" spans="1:10" s="133" customFormat="1" ht="21.6" customHeight="1">
      <c r="A12" s="224"/>
      <c r="B12" s="224"/>
      <c r="C12" s="224"/>
      <c r="D12" s="152"/>
      <c r="E12" s="152"/>
      <c r="F12" s="152"/>
      <c r="G12" s="152"/>
      <c r="H12" s="152"/>
    </row>
    <row r="13" spans="1:10" s="133" customFormat="1" ht="20.100000000000001" customHeight="1">
      <c r="A13" s="421" t="s">
        <v>123</v>
      </c>
      <c r="B13" s="421"/>
      <c r="C13" s="313"/>
      <c r="D13" s="338" t="s">
        <v>183</v>
      </c>
      <c r="E13" s="336" t="s">
        <v>184</v>
      </c>
      <c r="F13" s="334" t="s">
        <v>185</v>
      </c>
      <c r="G13" s="327" t="s">
        <v>397</v>
      </c>
    </row>
    <row r="14" spans="1:10" s="133" customFormat="1" ht="20.100000000000001" customHeight="1">
      <c r="A14" s="422"/>
      <c r="B14" s="422"/>
      <c r="C14" s="314"/>
      <c r="D14" s="339"/>
      <c r="E14" s="337"/>
      <c r="F14" s="340"/>
      <c r="G14" s="341"/>
    </row>
    <row r="15" spans="1:10" s="133" customFormat="1" ht="21.6" customHeight="1">
      <c r="A15" s="151" t="s">
        <v>315</v>
      </c>
      <c r="B15" s="21" t="s">
        <v>190</v>
      </c>
      <c r="C15" s="471" t="s">
        <v>317</v>
      </c>
      <c r="D15" s="258">
        <v>762</v>
      </c>
      <c r="E15" s="258">
        <v>845</v>
      </c>
      <c r="F15" s="258">
        <v>405</v>
      </c>
      <c r="G15" s="258">
        <v>3071</v>
      </c>
    </row>
    <row r="16" spans="1:10" s="133" customFormat="1" ht="21.6" customHeight="1">
      <c r="A16" s="151"/>
      <c r="B16" s="21">
        <v>2</v>
      </c>
      <c r="C16" s="471"/>
      <c r="D16" s="258">
        <v>89</v>
      </c>
      <c r="E16" s="258">
        <v>467</v>
      </c>
      <c r="F16" s="258">
        <v>60</v>
      </c>
      <c r="G16" s="258">
        <v>416</v>
      </c>
    </row>
    <row r="17" spans="1:10" s="133" customFormat="1" ht="21.6" customHeight="1">
      <c r="A17" s="151"/>
      <c r="B17" s="21">
        <v>3</v>
      </c>
      <c r="C17" s="471"/>
      <c r="D17" s="258">
        <v>126</v>
      </c>
      <c r="E17" s="258">
        <v>485</v>
      </c>
      <c r="F17" s="258">
        <v>50</v>
      </c>
      <c r="G17" s="258">
        <v>223</v>
      </c>
    </row>
    <row r="18" spans="1:10" s="133" customFormat="1" ht="21.6" customHeight="1">
      <c r="A18" s="151"/>
      <c r="B18" s="21">
        <v>4</v>
      </c>
      <c r="C18" s="471"/>
      <c r="D18" s="258">
        <v>387</v>
      </c>
      <c r="E18" s="258">
        <v>710</v>
      </c>
      <c r="F18" s="258">
        <v>35</v>
      </c>
      <c r="G18" s="258">
        <v>265</v>
      </c>
    </row>
    <row r="19" spans="1:10" s="133" customFormat="1" ht="21.6" customHeight="1">
      <c r="A19" s="151"/>
      <c r="B19" s="21">
        <v>5</v>
      </c>
      <c r="C19" s="471"/>
      <c r="D19" s="258">
        <v>356</v>
      </c>
      <c r="E19" s="258">
        <v>607</v>
      </c>
      <c r="F19" s="258">
        <v>147</v>
      </c>
      <c r="G19" s="258">
        <v>71</v>
      </c>
    </row>
    <row r="20" spans="1:10" s="133" customFormat="1" ht="21.6" customHeight="1">
      <c r="A20" s="426" t="s">
        <v>406</v>
      </c>
      <c r="B20" s="426"/>
      <c r="C20" s="316"/>
      <c r="D20" s="260">
        <f>D19-D18</f>
        <v>-31</v>
      </c>
      <c r="E20" s="260">
        <f>E19-E18</f>
        <v>-103</v>
      </c>
      <c r="F20" s="260">
        <f>F19-F18</f>
        <v>112</v>
      </c>
      <c r="G20" s="260">
        <f>G19-G18</f>
        <v>-194</v>
      </c>
    </row>
    <row r="21" spans="1:10" s="133" customFormat="1" ht="20.100000000000001" customHeight="1">
      <c r="A21" s="429"/>
      <c r="B21" s="21"/>
      <c r="C21" s="429"/>
      <c r="D21" s="141"/>
      <c r="E21" s="141"/>
      <c r="F21" s="195"/>
      <c r="G21" s="195" t="s">
        <v>186</v>
      </c>
    </row>
    <row r="22" spans="1:10" s="133" customFormat="1" ht="18" customHeight="1">
      <c r="A22" s="18"/>
      <c r="B22" s="224"/>
      <c r="C22" s="134"/>
      <c r="D22" s="419"/>
      <c r="E22" s="141"/>
      <c r="F22" s="141"/>
      <c r="G22" s="141"/>
      <c r="H22" s="419"/>
      <c r="I22" s="142"/>
      <c r="J22" s="131"/>
    </row>
    <row r="23" spans="1:10" s="133" customFormat="1" ht="20.100000000000001" customHeight="1">
      <c r="A23" s="420" t="s">
        <v>410</v>
      </c>
      <c r="B23" s="420"/>
      <c r="C23" s="420"/>
      <c r="D23" s="139"/>
      <c r="E23" s="139"/>
      <c r="F23" s="454"/>
      <c r="G23" s="454" t="s">
        <v>321</v>
      </c>
      <c r="H23" s="144"/>
      <c r="I23" s="131"/>
    </row>
    <row r="24" spans="1:10" s="133" customFormat="1" ht="20.100000000000001" customHeight="1">
      <c r="A24" s="421" t="s">
        <v>123</v>
      </c>
      <c r="B24" s="421"/>
      <c r="C24" s="472"/>
      <c r="D24" s="445" t="s">
        <v>48</v>
      </c>
      <c r="E24" s="473" t="s">
        <v>152</v>
      </c>
      <c r="F24" s="474" t="s">
        <v>187</v>
      </c>
      <c r="G24" s="475" t="s">
        <v>93</v>
      </c>
      <c r="H24" s="342"/>
      <c r="I24" s="131"/>
    </row>
    <row r="25" spans="1:10" s="133" customFormat="1" ht="20.100000000000001" customHeight="1">
      <c r="A25" s="476"/>
      <c r="B25" s="476"/>
      <c r="C25" s="477"/>
      <c r="D25" s="448"/>
      <c r="E25" s="478"/>
      <c r="F25" s="479"/>
      <c r="G25" s="480"/>
      <c r="H25" s="342"/>
      <c r="I25" s="131"/>
    </row>
    <row r="26" spans="1:10" s="133" customFormat="1" ht="21.6" customHeight="1">
      <c r="A26" s="151" t="s">
        <v>315</v>
      </c>
      <c r="B26" s="21" t="s">
        <v>190</v>
      </c>
      <c r="C26" s="471" t="s">
        <v>317</v>
      </c>
      <c r="D26" s="257">
        <v>1376</v>
      </c>
      <c r="E26" s="258">
        <v>1357</v>
      </c>
      <c r="F26" s="258" t="s">
        <v>189</v>
      </c>
      <c r="G26" s="481">
        <v>19</v>
      </c>
      <c r="H26" s="134"/>
      <c r="I26" s="131"/>
    </row>
    <row r="27" spans="1:10" s="133" customFormat="1" ht="21.6" customHeight="1">
      <c r="A27" s="151"/>
      <c r="B27" s="21">
        <v>2</v>
      </c>
      <c r="C27" s="471"/>
      <c r="D27" s="257">
        <v>974</v>
      </c>
      <c r="E27" s="258">
        <v>955</v>
      </c>
      <c r="F27" s="258" t="s">
        <v>189</v>
      </c>
      <c r="G27" s="481">
        <v>19</v>
      </c>
      <c r="H27" s="134"/>
      <c r="I27" s="131"/>
    </row>
    <row r="28" spans="1:10" s="133" customFormat="1" ht="21.6" customHeight="1">
      <c r="A28" s="151"/>
      <c r="B28" s="21">
        <v>3</v>
      </c>
      <c r="C28" s="471"/>
      <c r="D28" s="257">
        <v>966</v>
      </c>
      <c r="E28" s="258">
        <v>966</v>
      </c>
      <c r="F28" s="258" t="s">
        <v>189</v>
      </c>
      <c r="G28" s="481" t="s">
        <v>189</v>
      </c>
      <c r="H28" s="134"/>
      <c r="I28" s="131"/>
    </row>
    <row r="29" spans="1:10" s="133" customFormat="1" ht="21.6" customHeight="1">
      <c r="A29" s="151"/>
      <c r="B29" s="21">
        <v>4</v>
      </c>
      <c r="C29" s="471"/>
      <c r="D29" s="257">
        <v>994</v>
      </c>
      <c r="E29" s="258">
        <v>994</v>
      </c>
      <c r="F29" s="258" t="s">
        <v>189</v>
      </c>
      <c r="G29" s="481" t="s">
        <v>189</v>
      </c>
      <c r="H29" s="134"/>
      <c r="I29" s="131"/>
    </row>
    <row r="30" spans="1:10" s="133" customFormat="1" ht="21.6" customHeight="1">
      <c r="A30" s="151"/>
      <c r="B30" s="21">
        <v>5</v>
      </c>
      <c r="C30" s="471"/>
      <c r="D30" s="257">
        <v>967</v>
      </c>
      <c r="E30" s="258">
        <v>967</v>
      </c>
      <c r="F30" s="258" t="s">
        <v>419</v>
      </c>
      <c r="G30" s="481" t="s">
        <v>419</v>
      </c>
      <c r="H30" s="134"/>
      <c r="I30" s="131"/>
    </row>
    <row r="31" spans="1:10" s="133" customFormat="1" ht="21.6" customHeight="1">
      <c r="A31" s="426" t="s">
        <v>406</v>
      </c>
      <c r="B31" s="426"/>
      <c r="C31" s="316"/>
      <c r="D31" s="482">
        <f>D30-D29</f>
        <v>-27</v>
      </c>
      <c r="E31" s="483">
        <f>E30-E29</f>
        <v>-27</v>
      </c>
      <c r="F31" s="483" t="s">
        <v>419</v>
      </c>
      <c r="G31" s="483" t="s">
        <v>419</v>
      </c>
      <c r="H31" s="134"/>
      <c r="I31" s="131"/>
    </row>
    <row r="32" spans="1:10" s="133" customFormat="1" ht="20.100000000000001" customHeight="1">
      <c r="A32" s="151"/>
      <c r="B32" s="21"/>
      <c r="C32" s="429"/>
      <c r="D32" s="141"/>
      <c r="E32" s="141"/>
      <c r="F32" s="131"/>
      <c r="G32" s="195" t="s">
        <v>186</v>
      </c>
      <c r="H32" s="131"/>
      <c r="I32" s="131"/>
    </row>
    <row r="33" spans="1:14" s="133" customFormat="1" ht="11.25" customHeight="1">
      <c r="E33" s="121"/>
      <c r="F33" s="121"/>
      <c r="G33" s="121"/>
    </row>
    <row r="34" spans="1:14" s="133" customFormat="1" ht="20.100000000000001" customHeight="1">
      <c r="A34" s="420" t="s">
        <v>191</v>
      </c>
      <c r="B34" s="430"/>
      <c r="C34" s="430"/>
      <c r="D34" s="139"/>
      <c r="E34" s="139"/>
      <c r="F34" s="139"/>
      <c r="G34" s="139"/>
      <c r="H34" s="139"/>
      <c r="J34" s="454" t="s">
        <v>321</v>
      </c>
    </row>
    <row r="35" spans="1:14" s="133" customFormat="1" ht="20.100000000000001" customHeight="1">
      <c r="A35" s="421" t="s">
        <v>123</v>
      </c>
      <c r="B35" s="421"/>
      <c r="C35" s="313"/>
      <c r="D35" s="319" t="s">
        <v>117</v>
      </c>
      <c r="E35" s="343" t="s">
        <v>192</v>
      </c>
      <c r="F35" s="334" t="s">
        <v>179</v>
      </c>
      <c r="G35" s="327" t="s">
        <v>158</v>
      </c>
      <c r="H35" s="334" t="s">
        <v>287</v>
      </c>
      <c r="I35" s="327" t="s">
        <v>193</v>
      </c>
      <c r="J35" s="327" t="s">
        <v>331</v>
      </c>
    </row>
    <row r="36" spans="1:14" s="133" customFormat="1" ht="20.100000000000001" customHeight="1">
      <c r="A36" s="422"/>
      <c r="B36" s="422"/>
      <c r="C36" s="314"/>
      <c r="D36" s="320"/>
      <c r="E36" s="344"/>
      <c r="F36" s="333"/>
      <c r="G36" s="328"/>
      <c r="H36" s="340"/>
      <c r="I36" s="328"/>
      <c r="J36" s="328"/>
    </row>
    <row r="37" spans="1:14" s="133" customFormat="1" ht="21.6" customHeight="1">
      <c r="A37" s="151" t="s">
        <v>315</v>
      </c>
      <c r="B37" s="21" t="s">
        <v>190</v>
      </c>
      <c r="C37" s="471" t="s">
        <v>317</v>
      </c>
      <c r="D37" s="257">
        <v>5743</v>
      </c>
      <c r="E37" s="258">
        <v>2204</v>
      </c>
      <c r="F37" s="258">
        <v>3106</v>
      </c>
      <c r="G37" s="258">
        <v>102</v>
      </c>
      <c r="H37" s="258">
        <v>110</v>
      </c>
      <c r="I37" s="258">
        <v>221</v>
      </c>
      <c r="J37" s="258" t="s">
        <v>189</v>
      </c>
      <c r="K37" s="141"/>
      <c r="L37" s="141"/>
      <c r="M37" s="141"/>
      <c r="N37" s="141"/>
    </row>
    <row r="38" spans="1:14" s="133" customFormat="1" ht="21.6" customHeight="1">
      <c r="A38" s="21"/>
      <c r="B38" s="21">
        <v>2</v>
      </c>
      <c r="C38" s="22"/>
      <c r="D38" s="257">
        <v>1393</v>
      </c>
      <c r="E38" s="258">
        <v>488</v>
      </c>
      <c r="F38" s="258">
        <v>550</v>
      </c>
      <c r="G38" s="258">
        <v>83</v>
      </c>
      <c r="H38" s="258">
        <v>12</v>
      </c>
      <c r="I38" s="258">
        <v>130</v>
      </c>
      <c r="J38" s="258">
        <v>130</v>
      </c>
      <c r="K38" s="141"/>
      <c r="L38" s="141"/>
      <c r="M38" s="141"/>
      <c r="N38" s="141"/>
    </row>
    <row r="39" spans="1:14" s="133" customFormat="1" ht="21.6" customHeight="1">
      <c r="A39" s="21"/>
      <c r="B39" s="21">
        <v>3</v>
      </c>
      <c r="C39" s="22"/>
      <c r="D39" s="257">
        <v>2351</v>
      </c>
      <c r="E39" s="258">
        <v>660</v>
      </c>
      <c r="F39" s="258">
        <v>1295</v>
      </c>
      <c r="G39" s="258">
        <v>151</v>
      </c>
      <c r="H39" s="258" t="s">
        <v>189</v>
      </c>
      <c r="I39" s="258">
        <v>163</v>
      </c>
      <c r="J39" s="258">
        <v>82</v>
      </c>
      <c r="K39" s="141"/>
      <c r="L39" s="141"/>
      <c r="M39" s="141"/>
      <c r="N39" s="141"/>
    </row>
    <row r="40" spans="1:14" s="133" customFormat="1" ht="21.6" customHeight="1">
      <c r="A40" s="21"/>
      <c r="B40" s="21">
        <v>4</v>
      </c>
      <c r="C40" s="22"/>
      <c r="D40" s="257">
        <v>4583</v>
      </c>
      <c r="E40" s="259">
        <v>863</v>
      </c>
      <c r="F40" s="259">
        <v>3250</v>
      </c>
      <c r="G40" s="259">
        <v>117</v>
      </c>
      <c r="H40" s="259">
        <v>7</v>
      </c>
      <c r="I40" s="259">
        <v>238</v>
      </c>
      <c r="J40" s="259">
        <v>108</v>
      </c>
      <c r="K40" s="142"/>
      <c r="L40" s="142"/>
      <c r="M40" s="142"/>
      <c r="N40" s="142"/>
    </row>
    <row r="41" spans="1:14" s="133" customFormat="1" ht="21.6" customHeight="1">
      <c r="A41" s="21"/>
      <c r="B41" s="21">
        <v>5</v>
      </c>
      <c r="C41" s="22"/>
      <c r="D41" s="257">
        <f>E41+F41+G41+H41+I41+J41</f>
        <v>6086</v>
      </c>
      <c r="E41" s="259">
        <v>1493</v>
      </c>
      <c r="F41" s="259">
        <v>3366</v>
      </c>
      <c r="G41" s="259">
        <v>185</v>
      </c>
      <c r="H41" s="259">
        <v>30</v>
      </c>
      <c r="I41" s="259">
        <v>767</v>
      </c>
      <c r="J41" s="259">
        <v>245</v>
      </c>
      <c r="K41" s="142"/>
      <c r="L41" s="142"/>
      <c r="M41" s="142"/>
      <c r="N41" s="142"/>
    </row>
    <row r="42" spans="1:14" s="121" customFormat="1" ht="21.6" customHeight="1">
      <c r="A42" s="426" t="s">
        <v>406</v>
      </c>
      <c r="B42" s="426"/>
      <c r="C42" s="316"/>
      <c r="D42" s="482">
        <f t="shared" ref="D42:J42" si="0">D41-D40</f>
        <v>1503</v>
      </c>
      <c r="E42" s="483">
        <f t="shared" si="0"/>
        <v>630</v>
      </c>
      <c r="F42" s="483">
        <f t="shared" si="0"/>
        <v>116</v>
      </c>
      <c r="G42" s="483">
        <f t="shared" si="0"/>
        <v>68</v>
      </c>
      <c r="H42" s="483">
        <f t="shared" si="0"/>
        <v>23</v>
      </c>
      <c r="I42" s="483">
        <f t="shared" si="0"/>
        <v>529</v>
      </c>
      <c r="J42" s="483">
        <f t="shared" si="0"/>
        <v>137</v>
      </c>
      <c r="K42" s="141"/>
      <c r="L42" s="141"/>
      <c r="M42" s="141"/>
      <c r="N42" s="141"/>
    </row>
    <row r="43" spans="1:14" s="133" customFormat="1" ht="20.100000000000001" customHeight="1">
      <c r="A43" s="429"/>
      <c r="B43" s="21"/>
      <c r="C43" s="429"/>
      <c r="D43" s="419"/>
      <c r="E43" s="141"/>
      <c r="F43" s="141"/>
      <c r="G43" s="141"/>
      <c r="H43" s="419"/>
      <c r="J43" s="195" t="s">
        <v>121</v>
      </c>
    </row>
    <row r="44" spans="1:14" s="133" customFormat="1">
      <c r="A44" s="147"/>
      <c r="B44" s="443"/>
      <c r="C44" s="443"/>
      <c r="D44" s="443"/>
    </row>
    <row r="45" spans="1:14" ht="12" customHeight="1"/>
    <row r="46" spans="1:14" ht="12" customHeight="1">
      <c r="A46" s="419"/>
    </row>
  </sheetData>
  <mergeCells count="29">
    <mergeCell ref="I35:I36"/>
    <mergeCell ref="J35:J36"/>
    <mergeCell ref="H24:H25"/>
    <mergeCell ref="A35:C36"/>
    <mergeCell ref="D35:D36"/>
    <mergeCell ref="E35:E36"/>
    <mergeCell ref="F35:F36"/>
    <mergeCell ref="G35:G36"/>
    <mergeCell ref="H35:H36"/>
    <mergeCell ref="D13:D14"/>
    <mergeCell ref="E13:E14"/>
    <mergeCell ref="F13:F14"/>
    <mergeCell ref="G13:G14"/>
    <mergeCell ref="A24:C25"/>
    <mergeCell ref="D24:D25"/>
    <mergeCell ref="E24:E25"/>
    <mergeCell ref="F24:F25"/>
    <mergeCell ref="G24:G25"/>
    <mergeCell ref="D4:D5"/>
    <mergeCell ref="E4:E5"/>
    <mergeCell ref="F4:F5"/>
    <mergeCell ref="G4:G5"/>
    <mergeCell ref="H4:H5"/>
    <mergeCell ref="A11:C11"/>
    <mergeCell ref="A20:C20"/>
    <mergeCell ref="A31:C31"/>
    <mergeCell ref="A42:C42"/>
    <mergeCell ref="A4:C5"/>
    <mergeCell ref="A13:C14"/>
  </mergeCells>
  <phoneticPr fontId="3"/>
  <pageMargins left="0.70866141732283472" right="0.59055118110236227" top="0.78740157480314965" bottom="0.78740157480314965" header="0.51181102362204722" footer="0.51181102362204722"/>
  <pageSetup paperSize="9" scale="79"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E36"/>
  <sheetViews>
    <sheetView showGridLines="0" workbookViewId="0">
      <selection activeCell="E11" sqref="E11"/>
    </sheetView>
  </sheetViews>
  <sheetFormatPr defaultRowHeight="13.5"/>
  <cols>
    <col min="1" max="1" width="24.625" style="21" customWidth="1"/>
    <col min="2" max="4" width="20.5" style="153" customWidth="1"/>
    <col min="5" max="253" width="8.875" style="154" customWidth="1"/>
    <col min="254" max="254" width="17" style="154" customWidth="1"/>
    <col min="255" max="255" width="15.125" style="154" customWidth="1"/>
    <col min="256" max="256" width="6" style="154" customWidth="1"/>
    <col min="257" max="257" width="15.125" style="154" customWidth="1"/>
    <col min="258" max="258" width="6" style="154" customWidth="1"/>
    <col min="259" max="259" width="15.125" style="154" customWidth="1"/>
    <col min="260" max="260" width="6" style="154" customWidth="1"/>
    <col min="261" max="509" width="8.875" style="154" customWidth="1"/>
    <col min="510" max="510" width="17" style="154" customWidth="1"/>
    <col min="511" max="511" width="15.125" style="154" customWidth="1"/>
    <col min="512" max="512" width="6" style="154" customWidth="1"/>
    <col min="513" max="513" width="15.125" style="154" customWidth="1"/>
    <col min="514" max="514" width="6" style="154" customWidth="1"/>
    <col min="515" max="515" width="15.125" style="154" customWidth="1"/>
    <col min="516" max="516" width="6" style="154" customWidth="1"/>
    <col min="517" max="765" width="8.875" style="154" customWidth="1"/>
    <col min="766" max="766" width="17" style="154" customWidth="1"/>
    <col min="767" max="767" width="15.125" style="154" customWidth="1"/>
    <col min="768" max="768" width="6" style="154" customWidth="1"/>
    <col min="769" max="769" width="15.125" style="154" customWidth="1"/>
    <col min="770" max="770" width="6" style="154" customWidth="1"/>
    <col min="771" max="771" width="15.125" style="154" customWidth="1"/>
    <col min="772" max="772" width="6" style="154" customWidth="1"/>
    <col min="773" max="1021" width="8.875" style="154" customWidth="1"/>
    <col min="1022" max="1022" width="17" style="154" customWidth="1"/>
    <col min="1023" max="1023" width="15.125" style="154" customWidth="1"/>
    <col min="1024" max="1024" width="6" style="154" customWidth="1"/>
    <col min="1025" max="1025" width="15.125" style="154" customWidth="1"/>
    <col min="1026" max="1026" width="6" style="154" customWidth="1"/>
    <col min="1027" max="1027" width="15.125" style="154" customWidth="1"/>
    <col min="1028" max="1028" width="6" style="154" customWidth="1"/>
    <col min="1029" max="1277" width="8.875" style="154" customWidth="1"/>
    <col min="1278" max="1278" width="17" style="154" customWidth="1"/>
    <col min="1279" max="1279" width="15.125" style="154" customWidth="1"/>
    <col min="1280" max="1280" width="6" style="154" customWidth="1"/>
    <col min="1281" max="1281" width="15.125" style="154" customWidth="1"/>
    <col min="1282" max="1282" width="6" style="154" customWidth="1"/>
    <col min="1283" max="1283" width="15.125" style="154" customWidth="1"/>
    <col min="1284" max="1284" width="6" style="154" customWidth="1"/>
    <col min="1285" max="1533" width="8.875" style="154" customWidth="1"/>
    <col min="1534" max="1534" width="17" style="154" customWidth="1"/>
    <col min="1535" max="1535" width="15.125" style="154" customWidth="1"/>
    <col min="1536" max="1536" width="6" style="154" customWidth="1"/>
    <col min="1537" max="1537" width="15.125" style="154" customWidth="1"/>
    <col min="1538" max="1538" width="6" style="154" customWidth="1"/>
    <col min="1539" max="1539" width="15.125" style="154" customWidth="1"/>
    <col min="1540" max="1540" width="6" style="154" customWidth="1"/>
    <col min="1541" max="1789" width="8.875" style="154" customWidth="1"/>
    <col min="1790" max="1790" width="17" style="154" customWidth="1"/>
    <col min="1791" max="1791" width="15.125" style="154" customWidth="1"/>
    <col min="1792" max="1792" width="6" style="154" customWidth="1"/>
    <col min="1793" max="1793" width="15.125" style="154" customWidth="1"/>
    <col min="1794" max="1794" width="6" style="154" customWidth="1"/>
    <col min="1795" max="1795" width="15.125" style="154" customWidth="1"/>
    <col min="1796" max="1796" width="6" style="154" customWidth="1"/>
    <col min="1797" max="2045" width="8.875" style="154" customWidth="1"/>
    <col min="2046" max="2046" width="17" style="154" customWidth="1"/>
    <col min="2047" max="2047" width="15.125" style="154" customWidth="1"/>
    <col min="2048" max="2048" width="6" style="154" customWidth="1"/>
    <col min="2049" max="2049" width="15.125" style="154" customWidth="1"/>
    <col min="2050" max="2050" width="6" style="154" customWidth="1"/>
    <col min="2051" max="2051" width="15.125" style="154" customWidth="1"/>
    <col min="2052" max="2052" width="6" style="154" customWidth="1"/>
    <col min="2053" max="2301" width="8.875" style="154" customWidth="1"/>
    <col min="2302" max="2302" width="17" style="154" customWidth="1"/>
    <col min="2303" max="2303" width="15.125" style="154" customWidth="1"/>
    <col min="2304" max="2304" width="6" style="154" customWidth="1"/>
    <col min="2305" max="2305" width="15.125" style="154" customWidth="1"/>
    <col min="2306" max="2306" width="6" style="154" customWidth="1"/>
    <col min="2307" max="2307" width="15.125" style="154" customWidth="1"/>
    <col min="2308" max="2308" width="6" style="154" customWidth="1"/>
    <col min="2309" max="2557" width="8.875" style="154" customWidth="1"/>
    <col min="2558" max="2558" width="17" style="154" customWidth="1"/>
    <col min="2559" max="2559" width="15.125" style="154" customWidth="1"/>
    <col min="2560" max="2560" width="6" style="154" customWidth="1"/>
    <col min="2561" max="2561" width="15.125" style="154" customWidth="1"/>
    <col min="2562" max="2562" width="6" style="154" customWidth="1"/>
    <col min="2563" max="2563" width="15.125" style="154" customWidth="1"/>
    <col min="2564" max="2564" width="6" style="154" customWidth="1"/>
    <col min="2565" max="2813" width="8.875" style="154" customWidth="1"/>
    <col min="2814" max="2814" width="17" style="154" customWidth="1"/>
    <col min="2815" max="2815" width="15.125" style="154" customWidth="1"/>
    <col min="2816" max="2816" width="6" style="154" customWidth="1"/>
    <col min="2817" max="2817" width="15.125" style="154" customWidth="1"/>
    <col min="2818" max="2818" width="6" style="154" customWidth="1"/>
    <col min="2819" max="2819" width="15.125" style="154" customWidth="1"/>
    <col min="2820" max="2820" width="6" style="154" customWidth="1"/>
    <col min="2821" max="3069" width="8.875" style="154" customWidth="1"/>
    <col min="3070" max="3070" width="17" style="154" customWidth="1"/>
    <col min="3071" max="3071" width="15.125" style="154" customWidth="1"/>
    <col min="3072" max="3072" width="6" style="154" customWidth="1"/>
    <col min="3073" max="3073" width="15.125" style="154" customWidth="1"/>
    <col min="3074" max="3074" width="6" style="154" customWidth="1"/>
    <col min="3075" max="3075" width="15.125" style="154" customWidth="1"/>
    <col min="3076" max="3076" width="6" style="154" customWidth="1"/>
    <col min="3077" max="3325" width="8.875" style="154" customWidth="1"/>
    <col min="3326" max="3326" width="17" style="154" customWidth="1"/>
    <col min="3327" max="3327" width="15.125" style="154" customWidth="1"/>
    <col min="3328" max="3328" width="6" style="154" customWidth="1"/>
    <col min="3329" max="3329" width="15.125" style="154" customWidth="1"/>
    <col min="3330" max="3330" width="6" style="154" customWidth="1"/>
    <col min="3331" max="3331" width="15.125" style="154" customWidth="1"/>
    <col min="3332" max="3332" width="6" style="154" customWidth="1"/>
    <col min="3333" max="3581" width="8.875" style="154" customWidth="1"/>
    <col min="3582" max="3582" width="17" style="154" customWidth="1"/>
    <col min="3583" max="3583" width="15.125" style="154" customWidth="1"/>
    <col min="3584" max="3584" width="6" style="154" customWidth="1"/>
    <col min="3585" max="3585" width="15.125" style="154" customWidth="1"/>
    <col min="3586" max="3586" width="6" style="154" customWidth="1"/>
    <col min="3587" max="3587" width="15.125" style="154" customWidth="1"/>
    <col min="3588" max="3588" width="6" style="154" customWidth="1"/>
    <col min="3589" max="3837" width="8.875" style="154" customWidth="1"/>
    <col min="3838" max="3838" width="17" style="154" customWidth="1"/>
    <col min="3839" max="3839" width="15.125" style="154" customWidth="1"/>
    <col min="3840" max="3840" width="6" style="154" customWidth="1"/>
    <col min="3841" max="3841" width="15.125" style="154" customWidth="1"/>
    <col min="3842" max="3842" width="6" style="154" customWidth="1"/>
    <col min="3843" max="3843" width="15.125" style="154" customWidth="1"/>
    <col min="3844" max="3844" width="6" style="154" customWidth="1"/>
    <col min="3845" max="4093" width="8.875" style="154" customWidth="1"/>
    <col min="4094" max="4094" width="17" style="154" customWidth="1"/>
    <col min="4095" max="4095" width="15.125" style="154" customWidth="1"/>
    <col min="4096" max="4096" width="6" style="154" customWidth="1"/>
    <col min="4097" max="4097" width="15.125" style="154" customWidth="1"/>
    <col min="4098" max="4098" width="6" style="154" customWidth="1"/>
    <col min="4099" max="4099" width="15.125" style="154" customWidth="1"/>
    <col min="4100" max="4100" width="6" style="154" customWidth="1"/>
    <col min="4101" max="4349" width="8.875" style="154" customWidth="1"/>
    <col min="4350" max="4350" width="17" style="154" customWidth="1"/>
    <col min="4351" max="4351" width="15.125" style="154" customWidth="1"/>
    <col min="4352" max="4352" width="6" style="154" customWidth="1"/>
    <col min="4353" max="4353" width="15.125" style="154" customWidth="1"/>
    <col min="4354" max="4354" width="6" style="154" customWidth="1"/>
    <col min="4355" max="4355" width="15.125" style="154" customWidth="1"/>
    <col min="4356" max="4356" width="6" style="154" customWidth="1"/>
    <col min="4357" max="4605" width="8.875" style="154" customWidth="1"/>
    <col min="4606" max="4606" width="17" style="154" customWidth="1"/>
    <col min="4607" max="4607" width="15.125" style="154" customWidth="1"/>
    <col min="4608" max="4608" width="6" style="154" customWidth="1"/>
    <col min="4609" max="4609" width="15.125" style="154" customWidth="1"/>
    <col min="4610" max="4610" width="6" style="154" customWidth="1"/>
    <col min="4611" max="4611" width="15.125" style="154" customWidth="1"/>
    <col min="4612" max="4612" width="6" style="154" customWidth="1"/>
    <col min="4613" max="4861" width="8.875" style="154" customWidth="1"/>
    <col min="4862" max="4862" width="17" style="154" customWidth="1"/>
    <col min="4863" max="4863" width="15.125" style="154" customWidth="1"/>
    <col min="4864" max="4864" width="6" style="154" customWidth="1"/>
    <col min="4865" max="4865" width="15.125" style="154" customWidth="1"/>
    <col min="4866" max="4866" width="6" style="154" customWidth="1"/>
    <col min="4867" max="4867" width="15.125" style="154" customWidth="1"/>
    <col min="4868" max="4868" width="6" style="154" customWidth="1"/>
    <col min="4869" max="5117" width="8.875" style="154" customWidth="1"/>
    <col min="5118" max="5118" width="17" style="154" customWidth="1"/>
    <col min="5119" max="5119" width="15.125" style="154" customWidth="1"/>
    <col min="5120" max="5120" width="6" style="154" customWidth="1"/>
    <col min="5121" max="5121" width="15.125" style="154" customWidth="1"/>
    <col min="5122" max="5122" width="6" style="154" customWidth="1"/>
    <col min="5123" max="5123" width="15.125" style="154" customWidth="1"/>
    <col min="5124" max="5124" width="6" style="154" customWidth="1"/>
    <col min="5125" max="5373" width="8.875" style="154" customWidth="1"/>
    <col min="5374" max="5374" width="17" style="154" customWidth="1"/>
    <col min="5375" max="5375" width="15.125" style="154" customWidth="1"/>
    <col min="5376" max="5376" width="6" style="154" customWidth="1"/>
    <col min="5377" max="5377" width="15.125" style="154" customWidth="1"/>
    <col min="5378" max="5378" width="6" style="154" customWidth="1"/>
    <col min="5379" max="5379" width="15.125" style="154" customWidth="1"/>
    <col min="5380" max="5380" width="6" style="154" customWidth="1"/>
    <col min="5381" max="5629" width="8.875" style="154" customWidth="1"/>
    <col min="5630" max="5630" width="17" style="154" customWidth="1"/>
    <col min="5631" max="5631" width="15.125" style="154" customWidth="1"/>
    <col min="5632" max="5632" width="6" style="154" customWidth="1"/>
    <col min="5633" max="5633" width="15.125" style="154" customWidth="1"/>
    <col min="5634" max="5634" width="6" style="154" customWidth="1"/>
    <col min="5635" max="5635" width="15.125" style="154" customWidth="1"/>
    <col min="5636" max="5636" width="6" style="154" customWidth="1"/>
    <col min="5637" max="5885" width="8.875" style="154" customWidth="1"/>
    <col min="5886" max="5886" width="17" style="154" customWidth="1"/>
    <col min="5887" max="5887" width="15.125" style="154" customWidth="1"/>
    <col min="5888" max="5888" width="6" style="154" customWidth="1"/>
    <col min="5889" max="5889" width="15.125" style="154" customWidth="1"/>
    <col min="5890" max="5890" width="6" style="154" customWidth="1"/>
    <col min="5891" max="5891" width="15.125" style="154" customWidth="1"/>
    <col min="5892" max="5892" width="6" style="154" customWidth="1"/>
    <col min="5893" max="6141" width="8.875" style="154" customWidth="1"/>
    <col min="6142" max="6142" width="17" style="154" customWidth="1"/>
    <col min="6143" max="6143" width="15.125" style="154" customWidth="1"/>
    <col min="6144" max="6144" width="6" style="154" customWidth="1"/>
    <col min="6145" max="6145" width="15.125" style="154" customWidth="1"/>
    <col min="6146" max="6146" width="6" style="154" customWidth="1"/>
    <col min="6147" max="6147" width="15.125" style="154" customWidth="1"/>
    <col min="6148" max="6148" width="6" style="154" customWidth="1"/>
    <col min="6149" max="6397" width="8.875" style="154" customWidth="1"/>
    <col min="6398" max="6398" width="17" style="154" customWidth="1"/>
    <col min="6399" max="6399" width="15.125" style="154" customWidth="1"/>
    <col min="6400" max="6400" width="6" style="154" customWidth="1"/>
    <col min="6401" max="6401" width="15.125" style="154" customWidth="1"/>
    <col min="6402" max="6402" width="6" style="154" customWidth="1"/>
    <col min="6403" max="6403" width="15.125" style="154" customWidth="1"/>
    <col min="6404" max="6404" width="6" style="154" customWidth="1"/>
    <col min="6405" max="6653" width="8.875" style="154" customWidth="1"/>
    <col min="6654" max="6654" width="17" style="154" customWidth="1"/>
    <col min="6655" max="6655" width="15.125" style="154" customWidth="1"/>
    <col min="6656" max="6656" width="6" style="154" customWidth="1"/>
    <col min="6657" max="6657" width="15.125" style="154" customWidth="1"/>
    <col min="6658" max="6658" width="6" style="154" customWidth="1"/>
    <col min="6659" max="6659" width="15.125" style="154" customWidth="1"/>
    <col min="6660" max="6660" width="6" style="154" customWidth="1"/>
    <col min="6661" max="6909" width="8.875" style="154" customWidth="1"/>
    <col min="6910" max="6910" width="17" style="154" customWidth="1"/>
    <col min="6911" max="6911" width="15.125" style="154" customWidth="1"/>
    <col min="6912" max="6912" width="6" style="154" customWidth="1"/>
    <col min="6913" max="6913" width="15.125" style="154" customWidth="1"/>
    <col min="6914" max="6914" width="6" style="154" customWidth="1"/>
    <col min="6915" max="6915" width="15.125" style="154" customWidth="1"/>
    <col min="6916" max="6916" width="6" style="154" customWidth="1"/>
    <col min="6917" max="7165" width="8.875" style="154" customWidth="1"/>
    <col min="7166" max="7166" width="17" style="154" customWidth="1"/>
    <col min="7167" max="7167" width="15.125" style="154" customWidth="1"/>
    <col min="7168" max="7168" width="6" style="154" customWidth="1"/>
    <col min="7169" max="7169" width="15.125" style="154" customWidth="1"/>
    <col min="7170" max="7170" width="6" style="154" customWidth="1"/>
    <col min="7171" max="7171" width="15.125" style="154" customWidth="1"/>
    <col min="7172" max="7172" width="6" style="154" customWidth="1"/>
    <col min="7173" max="7421" width="8.875" style="154" customWidth="1"/>
    <col min="7422" max="7422" width="17" style="154" customWidth="1"/>
    <col min="7423" max="7423" width="15.125" style="154" customWidth="1"/>
    <col min="7424" max="7424" width="6" style="154" customWidth="1"/>
    <col min="7425" max="7425" width="15.125" style="154" customWidth="1"/>
    <col min="7426" max="7426" width="6" style="154" customWidth="1"/>
    <col min="7427" max="7427" width="15.125" style="154" customWidth="1"/>
    <col min="7428" max="7428" width="6" style="154" customWidth="1"/>
    <col min="7429" max="7677" width="8.875" style="154" customWidth="1"/>
    <col min="7678" max="7678" width="17" style="154" customWidth="1"/>
    <col min="7679" max="7679" width="15.125" style="154" customWidth="1"/>
    <col min="7680" max="7680" width="6" style="154" customWidth="1"/>
    <col min="7681" max="7681" width="15.125" style="154" customWidth="1"/>
    <col min="7682" max="7682" width="6" style="154" customWidth="1"/>
    <col min="7683" max="7683" width="15.125" style="154" customWidth="1"/>
    <col min="7684" max="7684" width="6" style="154" customWidth="1"/>
    <col min="7685" max="7933" width="8.875" style="154" customWidth="1"/>
    <col min="7934" max="7934" width="17" style="154" customWidth="1"/>
    <col min="7935" max="7935" width="15.125" style="154" customWidth="1"/>
    <col min="7936" max="7936" width="6" style="154" customWidth="1"/>
    <col min="7937" max="7937" width="15.125" style="154" customWidth="1"/>
    <col min="7938" max="7938" width="6" style="154" customWidth="1"/>
    <col min="7939" max="7939" width="15.125" style="154" customWidth="1"/>
    <col min="7940" max="7940" width="6" style="154" customWidth="1"/>
    <col min="7941" max="8189" width="8.875" style="154" customWidth="1"/>
    <col min="8190" max="8190" width="17" style="154" customWidth="1"/>
    <col min="8191" max="8191" width="15.125" style="154" customWidth="1"/>
    <col min="8192" max="8192" width="6" style="154" customWidth="1"/>
    <col min="8193" max="8193" width="15.125" style="154" customWidth="1"/>
    <col min="8194" max="8194" width="6" style="154" customWidth="1"/>
    <col min="8195" max="8195" width="15.125" style="154" customWidth="1"/>
    <col min="8196" max="8196" width="6" style="154" customWidth="1"/>
    <col min="8197" max="8445" width="8.875" style="154" customWidth="1"/>
    <col min="8446" max="8446" width="17" style="154" customWidth="1"/>
    <col min="8447" max="8447" width="15.125" style="154" customWidth="1"/>
    <col min="8448" max="8448" width="6" style="154" customWidth="1"/>
    <col min="8449" max="8449" width="15.125" style="154" customWidth="1"/>
    <col min="8450" max="8450" width="6" style="154" customWidth="1"/>
    <col min="8451" max="8451" width="15.125" style="154" customWidth="1"/>
    <col min="8452" max="8452" width="6" style="154" customWidth="1"/>
    <col min="8453" max="8701" width="8.875" style="154" customWidth="1"/>
    <col min="8702" max="8702" width="17" style="154" customWidth="1"/>
    <col min="8703" max="8703" width="15.125" style="154" customWidth="1"/>
    <col min="8704" max="8704" width="6" style="154" customWidth="1"/>
    <col min="8705" max="8705" width="15.125" style="154" customWidth="1"/>
    <col min="8706" max="8706" width="6" style="154" customWidth="1"/>
    <col min="8707" max="8707" width="15.125" style="154" customWidth="1"/>
    <col min="8708" max="8708" width="6" style="154" customWidth="1"/>
    <col min="8709" max="8957" width="8.875" style="154" customWidth="1"/>
    <col min="8958" max="8958" width="17" style="154" customWidth="1"/>
    <col min="8959" max="8959" width="15.125" style="154" customWidth="1"/>
    <col min="8960" max="8960" width="6" style="154" customWidth="1"/>
    <col min="8961" max="8961" width="15.125" style="154" customWidth="1"/>
    <col min="8962" max="8962" width="6" style="154" customWidth="1"/>
    <col min="8963" max="8963" width="15.125" style="154" customWidth="1"/>
    <col min="8964" max="8964" width="6" style="154" customWidth="1"/>
    <col min="8965" max="9213" width="8.875" style="154" customWidth="1"/>
    <col min="9214" max="9214" width="17" style="154" customWidth="1"/>
    <col min="9215" max="9215" width="15.125" style="154" customWidth="1"/>
    <col min="9216" max="9216" width="6" style="154" customWidth="1"/>
    <col min="9217" max="9217" width="15.125" style="154" customWidth="1"/>
    <col min="9218" max="9218" width="6" style="154" customWidth="1"/>
    <col min="9219" max="9219" width="15.125" style="154" customWidth="1"/>
    <col min="9220" max="9220" width="6" style="154" customWidth="1"/>
    <col min="9221" max="9469" width="8.875" style="154" customWidth="1"/>
    <col min="9470" max="9470" width="17" style="154" customWidth="1"/>
    <col min="9471" max="9471" width="15.125" style="154" customWidth="1"/>
    <col min="9472" max="9472" width="6" style="154" customWidth="1"/>
    <col min="9473" max="9473" width="15.125" style="154" customWidth="1"/>
    <col min="9474" max="9474" width="6" style="154" customWidth="1"/>
    <col min="9475" max="9475" width="15.125" style="154" customWidth="1"/>
    <col min="9476" max="9476" width="6" style="154" customWidth="1"/>
    <col min="9477" max="9725" width="8.875" style="154" customWidth="1"/>
    <col min="9726" max="9726" width="17" style="154" customWidth="1"/>
    <col min="9727" max="9727" width="15.125" style="154" customWidth="1"/>
    <col min="9728" max="9728" width="6" style="154" customWidth="1"/>
    <col min="9729" max="9729" width="15.125" style="154" customWidth="1"/>
    <col min="9730" max="9730" width="6" style="154" customWidth="1"/>
    <col min="9731" max="9731" width="15.125" style="154" customWidth="1"/>
    <col min="9732" max="9732" width="6" style="154" customWidth="1"/>
    <col min="9733" max="9981" width="8.875" style="154" customWidth="1"/>
    <col min="9982" max="9982" width="17" style="154" customWidth="1"/>
    <col min="9983" max="9983" width="15.125" style="154" customWidth="1"/>
    <col min="9984" max="9984" width="6" style="154" customWidth="1"/>
    <col min="9985" max="9985" width="15.125" style="154" customWidth="1"/>
    <col min="9986" max="9986" width="6" style="154" customWidth="1"/>
    <col min="9987" max="9987" width="15.125" style="154" customWidth="1"/>
    <col min="9988" max="9988" width="6" style="154" customWidth="1"/>
    <col min="9989" max="10237" width="8.875" style="154" customWidth="1"/>
    <col min="10238" max="10238" width="17" style="154" customWidth="1"/>
    <col min="10239" max="10239" width="15.125" style="154" customWidth="1"/>
    <col min="10240" max="10240" width="6" style="154" customWidth="1"/>
    <col min="10241" max="10241" width="15.125" style="154" customWidth="1"/>
    <col min="10242" max="10242" width="6" style="154" customWidth="1"/>
    <col min="10243" max="10243" width="15.125" style="154" customWidth="1"/>
    <col min="10244" max="10244" width="6" style="154" customWidth="1"/>
    <col min="10245" max="10493" width="8.875" style="154" customWidth="1"/>
    <col min="10494" max="10494" width="17" style="154" customWidth="1"/>
    <col min="10495" max="10495" width="15.125" style="154" customWidth="1"/>
    <col min="10496" max="10496" width="6" style="154" customWidth="1"/>
    <col min="10497" max="10497" width="15.125" style="154" customWidth="1"/>
    <col min="10498" max="10498" width="6" style="154" customWidth="1"/>
    <col min="10499" max="10499" width="15.125" style="154" customWidth="1"/>
    <col min="10500" max="10500" width="6" style="154" customWidth="1"/>
    <col min="10501" max="10749" width="8.875" style="154" customWidth="1"/>
    <col min="10750" max="10750" width="17" style="154" customWidth="1"/>
    <col min="10751" max="10751" width="15.125" style="154" customWidth="1"/>
    <col min="10752" max="10752" width="6" style="154" customWidth="1"/>
    <col min="10753" max="10753" width="15.125" style="154" customWidth="1"/>
    <col min="10754" max="10754" width="6" style="154" customWidth="1"/>
    <col min="10755" max="10755" width="15.125" style="154" customWidth="1"/>
    <col min="10756" max="10756" width="6" style="154" customWidth="1"/>
    <col min="10757" max="11005" width="8.875" style="154" customWidth="1"/>
    <col min="11006" max="11006" width="17" style="154" customWidth="1"/>
    <col min="11007" max="11007" width="15.125" style="154" customWidth="1"/>
    <col min="11008" max="11008" width="6" style="154" customWidth="1"/>
    <col min="11009" max="11009" width="15.125" style="154" customWidth="1"/>
    <col min="11010" max="11010" width="6" style="154" customWidth="1"/>
    <col min="11011" max="11011" width="15.125" style="154" customWidth="1"/>
    <col min="11012" max="11012" width="6" style="154" customWidth="1"/>
    <col min="11013" max="11261" width="8.875" style="154" customWidth="1"/>
    <col min="11262" max="11262" width="17" style="154" customWidth="1"/>
    <col min="11263" max="11263" width="15.125" style="154" customWidth="1"/>
    <col min="11264" max="11264" width="6" style="154" customWidth="1"/>
    <col min="11265" max="11265" width="15.125" style="154" customWidth="1"/>
    <col min="11266" max="11266" width="6" style="154" customWidth="1"/>
    <col min="11267" max="11267" width="15.125" style="154" customWidth="1"/>
    <col min="11268" max="11268" width="6" style="154" customWidth="1"/>
    <col min="11269" max="11517" width="8.875" style="154" customWidth="1"/>
    <col min="11518" max="11518" width="17" style="154" customWidth="1"/>
    <col min="11519" max="11519" width="15.125" style="154" customWidth="1"/>
    <col min="11520" max="11520" width="6" style="154" customWidth="1"/>
    <col min="11521" max="11521" width="15.125" style="154" customWidth="1"/>
    <col min="11522" max="11522" width="6" style="154" customWidth="1"/>
    <col min="11523" max="11523" width="15.125" style="154" customWidth="1"/>
    <col min="11524" max="11524" width="6" style="154" customWidth="1"/>
    <col min="11525" max="11773" width="8.875" style="154" customWidth="1"/>
    <col min="11774" max="11774" width="17" style="154" customWidth="1"/>
    <col min="11775" max="11775" width="15.125" style="154" customWidth="1"/>
    <col min="11776" max="11776" width="6" style="154" customWidth="1"/>
    <col min="11777" max="11777" width="15.125" style="154" customWidth="1"/>
    <col min="11778" max="11778" width="6" style="154" customWidth="1"/>
    <col min="11779" max="11779" width="15.125" style="154" customWidth="1"/>
    <col min="11780" max="11780" width="6" style="154" customWidth="1"/>
    <col min="11781" max="12029" width="8.875" style="154" customWidth="1"/>
    <col min="12030" max="12030" width="17" style="154" customWidth="1"/>
    <col min="12031" max="12031" width="15.125" style="154" customWidth="1"/>
    <col min="12032" max="12032" width="6" style="154" customWidth="1"/>
    <col min="12033" max="12033" width="15.125" style="154" customWidth="1"/>
    <col min="12034" max="12034" width="6" style="154" customWidth="1"/>
    <col min="12035" max="12035" width="15.125" style="154" customWidth="1"/>
    <col min="12036" max="12036" width="6" style="154" customWidth="1"/>
    <col min="12037" max="12285" width="8.875" style="154" customWidth="1"/>
    <col min="12286" max="12286" width="17" style="154" customWidth="1"/>
    <col min="12287" max="12287" width="15.125" style="154" customWidth="1"/>
    <col min="12288" max="12288" width="6" style="154" customWidth="1"/>
    <col min="12289" max="12289" width="15.125" style="154" customWidth="1"/>
    <col min="12290" max="12290" width="6" style="154" customWidth="1"/>
    <col min="12291" max="12291" width="15.125" style="154" customWidth="1"/>
    <col min="12292" max="12292" width="6" style="154" customWidth="1"/>
    <col min="12293" max="12541" width="8.875" style="154" customWidth="1"/>
    <col min="12542" max="12542" width="17" style="154" customWidth="1"/>
    <col min="12543" max="12543" width="15.125" style="154" customWidth="1"/>
    <col min="12544" max="12544" width="6" style="154" customWidth="1"/>
    <col min="12545" max="12545" width="15.125" style="154" customWidth="1"/>
    <col min="12546" max="12546" width="6" style="154" customWidth="1"/>
    <col min="12547" max="12547" width="15.125" style="154" customWidth="1"/>
    <col min="12548" max="12548" width="6" style="154" customWidth="1"/>
    <col min="12549" max="12797" width="8.875" style="154" customWidth="1"/>
    <col min="12798" max="12798" width="17" style="154" customWidth="1"/>
    <col min="12799" max="12799" width="15.125" style="154" customWidth="1"/>
    <col min="12800" max="12800" width="6" style="154" customWidth="1"/>
    <col min="12801" max="12801" width="15.125" style="154" customWidth="1"/>
    <col min="12802" max="12802" width="6" style="154" customWidth="1"/>
    <col min="12803" max="12803" width="15.125" style="154" customWidth="1"/>
    <col min="12804" max="12804" width="6" style="154" customWidth="1"/>
    <col min="12805" max="13053" width="8.875" style="154" customWidth="1"/>
    <col min="13054" max="13054" width="17" style="154" customWidth="1"/>
    <col min="13055" max="13055" width="15.125" style="154" customWidth="1"/>
    <col min="13056" max="13056" width="6" style="154" customWidth="1"/>
    <col min="13057" max="13057" width="15.125" style="154" customWidth="1"/>
    <col min="13058" max="13058" width="6" style="154" customWidth="1"/>
    <col min="13059" max="13059" width="15.125" style="154" customWidth="1"/>
    <col min="13060" max="13060" width="6" style="154" customWidth="1"/>
    <col min="13061" max="13309" width="8.875" style="154" customWidth="1"/>
    <col min="13310" max="13310" width="17" style="154" customWidth="1"/>
    <col min="13311" max="13311" width="15.125" style="154" customWidth="1"/>
    <col min="13312" max="13312" width="6" style="154" customWidth="1"/>
    <col min="13313" max="13313" width="15.125" style="154" customWidth="1"/>
    <col min="13314" max="13314" width="6" style="154" customWidth="1"/>
    <col min="13315" max="13315" width="15.125" style="154" customWidth="1"/>
    <col min="13316" max="13316" width="6" style="154" customWidth="1"/>
    <col min="13317" max="13565" width="8.875" style="154" customWidth="1"/>
    <col min="13566" max="13566" width="17" style="154" customWidth="1"/>
    <col min="13567" max="13567" width="15.125" style="154" customWidth="1"/>
    <col min="13568" max="13568" width="6" style="154" customWidth="1"/>
    <col min="13569" max="13569" width="15.125" style="154" customWidth="1"/>
    <col min="13570" max="13570" width="6" style="154" customWidth="1"/>
    <col min="13571" max="13571" width="15.125" style="154" customWidth="1"/>
    <col min="13572" max="13572" width="6" style="154" customWidth="1"/>
    <col min="13573" max="13821" width="8.875" style="154" customWidth="1"/>
    <col min="13822" max="13822" width="17" style="154" customWidth="1"/>
    <col min="13823" max="13823" width="15.125" style="154" customWidth="1"/>
    <col min="13824" max="13824" width="6" style="154" customWidth="1"/>
    <col min="13825" max="13825" width="15.125" style="154" customWidth="1"/>
    <col min="13826" max="13826" width="6" style="154" customWidth="1"/>
    <col min="13827" max="13827" width="15.125" style="154" customWidth="1"/>
    <col min="13828" max="13828" width="6" style="154" customWidth="1"/>
    <col min="13829" max="14077" width="8.875" style="154" customWidth="1"/>
    <col min="14078" max="14078" width="17" style="154" customWidth="1"/>
    <col min="14079" max="14079" width="15.125" style="154" customWidth="1"/>
    <col min="14080" max="14080" width="6" style="154" customWidth="1"/>
    <col min="14081" max="14081" width="15.125" style="154" customWidth="1"/>
    <col min="14082" max="14082" width="6" style="154" customWidth="1"/>
    <col min="14083" max="14083" width="15.125" style="154" customWidth="1"/>
    <col min="14084" max="14084" width="6" style="154" customWidth="1"/>
    <col min="14085" max="14333" width="8.875" style="154" customWidth="1"/>
    <col min="14334" max="14334" width="17" style="154" customWidth="1"/>
    <col min="14335" max="14335" width="15.125" style="154" customWidth="1"/>
    <col min="14336" max="14336" width="6" style="154" customWidth="1"/>
    <col min="14337" max="14337" width="15.125" style="154" customWidth="1"/>
    <col min="14338" max="14338" width="6" style="154" customWidth="1"/>
    <col min="14339" max="14339" width="15.125" style="154" customWidth="1"/>
    <col min="14340" max="14340" width="6" style="154" customWidth="1"/>
    <col min="14341" max="14589" width="8.875" style="154" customWidth="1"/>
    <col min="14590" max="14590" width="17" style="154" customWidth="1"/>
    <col min="14591" max="14591" width="15.125" style="154" customWidth="1"/>
    <col min="14592" max="14592" width="6" style="154" customWidth="1"/>
    <col min="14593" max="14593" width="15.125" style="154" customWidth="1"/>
    <col min="14594" max="14594" width="6" style="154" customWidth="1"/>
    <col min="14595" max="14595" width="15.125" style="154" customWidth="1"/>
    <col min="14596" max="14596" width="6" style="154" customWidth="1"/>
    <col min="14597" max="14845" width="8.875" style="154" customWidth="1"/>
    <col min="14846" max="14846" width="17" style="154" customWidth="1"/>
    <col min="14847" max="14847" width="15.125" style="154" customWidth="1"/>
    <col min="14848" max="14848" width="6" style="154" customWidth="1"/>
    <col min="14849" max="14849" width="15.125" style="154" customWidth="1"/>
    <col min="14850" max="14850" width="6" style="154" customWidth="1"/>
    <col min="14851" max="14851" width="15.125" style="154" customWidth="1"/>
    <col min="14852" max="14852" width="6" style="154" customWidth="1"/>
    <col min="14853" max="15101" width="8.875" style="154" customWidth="1"/>
    <col min="15102" max="15102" width="17" style="154" customWidth="1"/>
    <col min="15103" max="15103" width="15.125" style="154" customWidth="1"/>
    <col min="15104" max="15104" width="6" style="154" customWidth="1"/>
    <col min="15105" max="15105" width="15.125" style="154" customWidth="1"/>
    <col min="15106" max="15106" width="6" style="154" customWidth="1"/>
    <col min="15107" max="15107" width="15.125" style="154" customWidth="1"/>
    <col min="15108" max="15108" width="6" style="154" customWidth="1"/>
    <col min="15109" max="15357" width="8.875" style="154" customWidth="1"/>
    <col min="15358" max="15358" width="17" style="154" customWidth="1"/>
    <col min="15359" max="15359" width="15.125" style="154" customWidth="1"/>
    <col min="15360" max="15360" width="6" style="154" customWidth="1"/>
    <col min="15361" max="15361" width="15.125" style="154" customWidth="1"/>
    <col min="15362" max="15362" width="6" style="154" customWidth="1"/>
    <col min="15363" max="15363" width="15.125" style="154" customWidth="1"/>
    <col min="15364" max="15364" width="6" style="154" customWidth="1"/>
    <col min="15365" max="15613" width="8.875" style="154" customWidth="1"/>
    <col min="15614" max="15614" width="17" style="154" customWidth="1"/>
    <col min="15615" max="15615" width="15.125" style="154" customWidth="1"/>
    <col min="15616" max="15616" width="6" style="154" customWidth="1"/>
    <col min="15617" max="15617" width="15.125" style="154" customWidth="1"/>
    <col min="15618" max="15618" width="6" style="154" customWidth="1"/>
    <col min="15619" max="15619" width="15.125" style="154" customWidth="1"/>
    <col min="15620" max="15620" width="6" style="154" customWidth="1"/>
    <col min="15621" max="15869" width="8.875" style="154" customWidth="1"/>
    <col min="15870" max="15870" width="17" style="154" customWidth="1"/>
    <col min="15871" max="15871" width="15.125" style="154" customWidth="1"/>
    <col min="15872" max="15872" width="6" style="154" customWidth="1"/>
    <col min="15873" max="15873" width="15.125" style="154" customWidth="1"/>
    <col min="15874" max="15874" width="6" style="154" customWidth="1"/>
    <col min="15875" max="15875" width="15.125" style="154" customWidth="1"/>
    <col min="15876" max="15876" width="6" style="154" customWidth="1"/>
    <col min="15877" max="16125" width="8.875" style="154" customWidth="1"/>
    <col min="16126" max="16126" width="17" style="154" customWidth="1"/>
    <col min="16127" max="16127" width="15.125" style="154" customWidth="1"/>
    <col min="16128" max="16128" width="6" style="154" customWidth="1"/>
    <col min="16129" max="16129" width="15.125" style="154" customWidth="1"/>
    <col min="16130" max="16130" width="6" style="154" customWidth="1"/>
    <col min="16131" max="16131" width="15.125" style="154" customWidth="1"/>
    <col min="16132" max="16132" width="6" style="154" customWidth="1"/>
    <col min="16133" max="16381" width="8.875" style="154" customWidth="1"/>
    <col min="16382" max="16384" width="9" style="154" customWidth="1"/>
  </cols>
  <sheetData>
    <row r="1" spans="1:5" s="155" customFormat="1" ht="18" customHeight="1">
      <c r="A1" s="156" t="s">
        <v>358</v>
      </c>
      <c r="C1" s="160"/>
      <c r="D1" s="160"/>
    </row>
    <row r="2" spans="1:5" ht="18" customHeight="1">
      <c r="D2" s="454" t="s">
        <v>411</v>
      </c>
    </row>
    <row r="3" spans="1:5" ht="27" customHeight="1">
      <c r="A3" s="484" t="s">
        <v>379</v>
      </c>
      <c r="B3" s="158" t="s">
        <v>106</v>
      </c>
      <c r="C3" s="161" t="s">
        <v>381</v>
      </c>
      <c r="D3" s="161" t="s">
        <v>260</v>
      </c>
      <c r="E3" s="162"/>
    </row>
    <row r="4" spans="1:5" ht="27.6" customHeight="1">
      <c r="A4" s="485" t="s">
        <v>55</v>
      </c>
      <c r="B4" s="159">
        <f>SUM(B5:B15)</f>
        <v>1592</v>
      </c>
      <c r="C4" s="159">
        <f>SUM(C5:C15)</f>
        <v>3078</v>
      </c>
      <c r="D4" s="159">
        <f>SUM(D5:D15)</f>
        <v>31070</v>
      </c>
      <c r="E4" s="162"/>
    </row>
    <row r="5" spans="1:5" ht="27.6" customHeight="1">
      <c r="A5" s="486" t="s">
        <v>337</v>
      </c>
      <c r="B5" s="487">
        <v>247</v>
      </c>
      <c r="C5" s="488">
        <v>452</v>
      </c>
      <c r="D5" s="488">
        <v>4110</v>
      </c>
    </row>
    <row r="6" spans="1:5" ht="27.6" customHeight="1">
      <c r="A6" s="486" t="s">
        <v>338</v>
      </c>
      <c r="B6" s="487">
        <v>132</v>
      </c>
      <c r="C6" s="487">
        <v>387</v>
      </c>
      <c r="D6" s="487">
        <v>4406</v>
      </c>
    </row>
    <row r="7" spans="1:5" ht="27.6" customHeight="1">
      <c r="A7" s="486" t="s">
        <v>339</v>
      </c>
      <c r="B7" s="487">
        <v>125</v>
      </c>
      <c r="C7" s="487">
        <v>219</v>
      </c>
      <c r="D7" s="487">
        <v>2466</v>
      </c>
      <c r="E7" s="163"/>
    </row>
    <row r="8" spans="1:5" ht="27" customHeight="1">
      <c r="A8" s="486" t="s">
        <v>312</v>
      </c>
      <c r="B8" s="487">
        <v>140</v>
      </c>
      <c r="C8" s="487">
        <v>220</v>
      </c>
      <c r="D8" s="487">
        <v>2555</v>
      </c>
    </row>
    <row r="9" spans="1:5" ht="27.6" customHeight="1">
      <c r="A9" s="486" t="s">
        <v>340</v>
      </c>
      <c r="B9" s="487">
        <v>137</v>
      </c>
      <c r="C9" s="487">
        <v>240</v>
      </c>
      <c r="D9" s="487">
        <v>2567</v>
      </c>
    </row>
    <row r="10" spans="1:5" ht="27.6" customHeight="1">
      <c r="A10" s="486" t="s">
        <v>341</v>
      </c>
      <c r="B10" s="487">
        <v>200</v>
      </c>
      <c r="C10" s="487">
        <v>518</v>
      </c>
      <c r="D10" s="487">
        <v>4561</v>
      </c>
    </row>
    <row r="11" spans="1:5" ht="27.6" customHeight="1">
      <c r="A11" s="486" t="s">
        <v>261</v>
      </c>
      <c r="B11" s="487">
        <v>142</v>
      </c>
      <c r="C11" s="487">
        <v>213</v>
      </c>
      <c r="D11" s="487">
        <v>1969</v>
      </c>
    </row>
    <row r="12" spans="1:5" ht="27.6" customHeight="1">
      <c r="A12" s="486" t="s">
        <v>342</v>
      </c>
      <c r="B12" s="487">
        <v>273</v>
      </c>
      <c r="C12" s="487">
        <v>633</v>
      </c>
      <c r="D12" s="487">
        <v>6349</v>
      </c>
    </row>
    <row r="13" spans="1:5" ht="27.6" customHeight="1">
      <c r="A13" s="486" t="s">
        <v>254</v>
      </c>
      <c r="B13" s="487">
        <v>196</v>
      </c>
      <c r="C13" s="487">
        <v>196</v>
      </c>
      <c r="D13" s="487">
        <v>2087</v>
      </c>
    </row>
    <row r="14" spans="1:5" ht="27.6" customHeight="1">
      <c r="A14" s="489" t="s">
        <v>382</v>
      </c>
      <c r="B14" s="487" t="s">
        <v>189</v>
      </c>
      <c r="C14" s="487" t="s">
        <v>189</v>
      </c>
      <c r="D14" s="487" t="s">
        <v>189</v>
      </c>
    </row>
    <row r="15" spans="1:5" ht="27.6" customHeight="1">
      <c r="A15" s="490" t="s">
        <v>383</v>
      </c>
      <c r="B15" s="491" t="s">
        <v>189</v>
      </c>
      <c r="C15" s="491" t="s">
        <v>189</v>
      </c>
      <c r="D15" s="491" t="s">
        <v>189</v>
      </c>
    </row>
    <row r="16" spans="1:5" ht="18" customHeight="1">
      <c r="B16" s="195"/>
      <c r="C16" s="195"/>
      <c r="D16" s="444" t="s">
        <v>298</v>
      </c>
    </row>
    <row r="17" spans="1:5" ht="18" customHeight="1">
      <c r="A17" s="157" t="s">
        <v>430</v>
      </c>
      <c r="B17" s="154"/>
    </row>
    <row r="18" spans="1:5" ht="18" customHeight="1">
      <c r="A18" s="157"/>
      <c r="B18" s="154"/>
    </row>
    <row r="19" spans="1:5" ht="18" customHeight="1">
      <c r="D19" s="454" t="s">
        <v>411</v>
      </c>
      <c r="E19" s="18"/>
    </row>
    <row r="20" spans="1:5" ht="27" customHeight="1">
      <c r="A20" s="484" t="s">
        <v>366</v>
      </c>
      <c r="B20" s="158" t="s">
        <v>106</v>
      </c>
      <c r="C20" s="161" t="s">
        <v>381</v>
      </c>
      <c r="D20" s="161" t="s">
        <v>260</v>
      </c>
      <c r="E20" s="162"/>
    </row>
    <row r="21" spans="1:5" ht="27.6" customHeight="1">
      <c r="A21" s="219" t="s">
        <v>55</v>
      </c>
      <c r="B21" s="159">
        <f>SUM(B22:B29)</f>
        <v>264</v>
      </c>
      <c r="C21" s="159">
        <f t="shared" ref="C21:D21" si="0">SUM(C22:C29)</f>
        <v>518</v>
      </c>
      <c r="D21" s="159">
        <f t="shared" si="0"/>
        <v>6006</v>
      </c>
      <c r="E21" s="162"/>
    </row>
    <row r="22" spans="1:5" ht="31.5" customHeight="1">
      <c r="A22" s="492" t="s">
        <v>386</v>
      </c>
      <c r="B22" s="487">
        <v>106</v>
      </c>
      <c r="C22" s="488">
        <v>130</v>
      </c>
      <c r="D22" s="488">
        <v>2021</v>
      </c>
    </row>
    <row r="23" spans="1:5" ht="31.5" customHeight="1">
      <c r="A23" s="492" t="s">
        <v>388</v>
      </c>
      <c r="B23" s="487" t="s">
        <v>189</v>
      </c>
      <c r="C23" s="488" t="s">
        <v>189</v>
      </c>
      <c r="D23" s="488" t="s">
        <v>189</v>
      </c>
    </row>
    <row r="24" spans="1:5" ht="31.5" customHeight="1">
      <c r="A24" s="492" t="s">
        <v>389</v>
      </c>
      <c r="B24" s="487">
        <v>107</v>
      </c>
      <c r="C24" s="488">
        <v>250</v>
      </c>
      <c r="D24" s="488">
        <v>2293</v>
      </c>
    </row>
    <row r="25" spans="1:5" ht="31.5" customHeight="1">
      <c r="A25" s="492" t="s">
        <v>390</v>
      </c>
      <c r="B25" s="487" t="s">
        <v>189</v>
      </c>
      <c r="C25" s="488" t="s">
        <v>189</v>
      </c>
      <c r="D25" s="488" t="s">
        <v>189</v>
      </c>
    </row>
    <row r="26" spans="1:5" ht="31.5" customHeight="1">
      <c r="A26" s="493" t="s">
        <v>391</v>
      </c>
      <c r="B26" s="487">
        <v>39</v>
      </c>
      <c r="C26" s="487">
        <v>64</v>
      </c>
      <c r="D26" s="487">
        <v>831</v>
      </c>
    </row>
    <row r="27" spans="1:5" ht="31.5" customHeight="1">
      <c r="A27" s="493" t="s">
        <v>392</v>
      </c>
      <c r="B27" s="487">
        <v>12</v>
      </c>
      <c r="C27" s="487">
        <v>74</v>
      </c>
      <c r="D27" s="487">
        <v>861</v>
      </c>
    </row>
    <row r="28" spans="1:5" ht="31.5" customHeight="1">
      <c r="A28" s="492" t="s">
        <v>365</v>
      </c>
      <c r="B28" s="487" t="s">
        <v>189</v>
      </c>
      <c r="C28" s="487" t="s">
        <v>189</v>
      </c>
      <c r="D28" s="487" t="s">
        <v>189</v>
      </c>
    </row>
    <row r="29" spans="1:5" ht="31.5" customHeight="1">
      <c r="A29" s="494" t="s">
        <v>300</v>
      </c>
      <c r="B29" s="491" t="s">
        <v>189</v>
      </c>
      <c r="C29" s="491" t="s">
        <v>189</v>
      </c>
      <c r="D29" s="491" t="s">
        <v>189</v>
      </c>
    </row>
    <row r="30" spans="1:5" ht="18" customHeight="1">
      <c r="B30" s="154"/>
      <c r="D30" s="151" t="s">
        <v>385</v>
      </c>
    </row>
    <row r="31" spans="1:5" ht="18" customHeight="1">
      <c r="A31" s="157" t="s">
        <v>426</v>
      </c>
      <c r="B31" s="154"/>
    </row>
    <row r="32" spans="1:5" ht="15" customHeight="1"/>
    <row r="36" spans="1:1">
      <c r="A36" s="157"/>
    </row>
  </sheetData>
  <phoneticPr fontId="3"/>
  <pageMargins left="0.78740157480314965" right="0" top="0.98425196850393704" bottom="0.98425196850393704" header="0.51181102362204722" footer="0.51181102362204722"/>
  <pageSetup paperSize="9" scale="95"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22">
    <pageSetUpPr autoPageBreaks="0" fitToPage="1"/>
  </sheetPr>
  <dimension ref="A1:XFA21"/>
  <sheetViews>
    <sheetView showGridLines="0" workbookViewId="0">
      <selection activeCell="E11" sqref="E11"/>
    </sheetView>
  </sheetViews>
  <sheetFormatPr defaultRowHeight="18" customHeight="1"/>
  <cols>
    <col min="1" max="1" width="15.125" style="147" customWidth="1"/>
    <col min="2" max="2" width="11.125" style="142" customWidth="1"/>
    <col min="3" max="3" width="11.25" style="142" customWidth="1"/>
    <col min="4" max="5" width="11.125" style="142" customWidth="1"/>
    <col min="6" max="6" width="11.125" style="147" customWidth="1"/>
    <col min="7" max="7" width="13.75" style="21" customWidth="1"/>
    <col min="8" max="9" width="9.875" style="21" bestFit="1" customWidth="1"/>
    <col min="10" max="11" width="9" style="21" customWidth="1"/>
    <col min="12" max="252" width="9" style="147" customWidth="1"/>
    <col min="253" max="253" width="12.625" style="147" customWidth="1"/>
    <col min="254" max="254" width="11.125" style="147" customWidth="1"/>
    <col min="255" max="256" width="5.625" style="147" customWidth="1"/>
    <col min="257" max="257" width="6.125" style="495" customWidth="1"/>
    <col min="258" max="258" width="5.625" style="495" customWidth="1"/>
    <col min="259" max="259" width="11.125" style="495" customWidth="1"/>
    <col min="260" max="261" width="5.625" style="495" customWidth="1"/>
    <col min="262" max="262" width="11.125" style="495" customWidth="1"/>
    <col min="263" max="263" width="13.75" style="495" customWidth="1"/>
    <col min="264" max="265" width="9.875" style="495" bestFit="1" customWidth="1"/>
    <col min="266" max="508" width="9" style="495" customWidth="1"/>
    <col min="509" max="509" width="12.625" style="495" customWidth="1"/>
    <col min="510" max="510" width="11.125" style="495" customWidth="1"/>
    <col min="511" max="512" width="5.625" style="495" customWidth="1"/>
    <col min="513" max="513" width="6.125" style="495" customWidth="1"/>
    <col min="514" max="514" width="5.625" style="495" customWidth="1"/>
    <col min="515" max="515" width="11.125" style="495" customWidth="1"/>
    <col min="516" max="517" width="5.625" style="495" customWidth="1"/>
    <col min="518" max="518" width="11.125" style="495" customWidth="1"/>
    <col min="519" max="519" width="13.75" style="495" customWidth="1"/>
    <col min="520" max="521" width="9.875" style="495" bestFit="1" customWidth="1"/>
    <col min="522" max="764" width="9" style="495" customWidth="1"/>
    <col min="765" max="765" width="12.625" style="495" customWidth="1"/>
    <col min="766" max="766" width="11.125" style="495" customWidth="1"/>
    <col min="767" max="768" width="5.625" style="495" customWidth="1"/>
    <col min="769" max="769" width="6.125" style="495" customWidth="1"/>
    <col min="770" max="770" width="5.625" style="495" customWidth="1"/>
    <col min="771" max="771" width="11.125" style="495" customWidth="1"/>
    <col min="772" max="773" width="5.625" style="495" customWidth="1"/>
    <col min="774" max="774" width="11.125" style="495" customWidth="1"/>
    <col min="775" max="775" width="13.75" style="495" customWidth="1"/>
    <col min="776" max="777" width="9.875" style="495" bestFit="1" customWidth="1"/>
    <col min="778" max="1020" width="9" style="495" customWidth="1"/>
    <col min="1021" max="1021" width="12.625" style="495" customWidth="1"/>
    <col min="1022" max="1022" width="11.125" style="495" customWidth="1"/>
    <col min="1023" max="1024" width="5.625" style="495" customWidth="1"/>
    <col min="1025" max="1025" width="6.125" style="495" customWidth="1"/>
    <col min="1026" max="1026" width="5.625" style="495" customWidth="1"/>
    <col min="1027" max="1027" width="11.125" style="495" customWidth="1"/>
    <col min="1028" max="1029" width="5.625" style="495" customWidth="1"/>
    <col min="1030" max="1030" width="11.125" style="495" customWidth="1"/>
    <col min="1031" max="1031" width="13.75" style="495" customWidth="1"/>
    <col min="1032" max="1033" width="9.875" style="495" bestFit="1" customWidth="1"/>
    <col min="1034" max="1276" width="9" style="495" customWidth="1"/>
    <col min="1277" max="1277" width="12.625" style="495" customWidth="1"/>
    <col min="1278" max="1278" width="11.125" style="495" customWidth="1"/>
    <col min="1279" max="1280" width="5.625" style="495" customWidth="1"/>
    <col min="1281" max="1281" width="6.125" style="495" customWidth="1"/>
    <col min="1282" max="1282" width="5.625" style="495" customWidth="1"/>
    <col min="1283" max="1283" width="11.125" style="495" customWidth="1"/>
    <col min="1284" max="1285" width="5.625" style="495" customWidth="1"/>
    <col min="1286" max="1286" width="11.125" style="495" customWidth="1"/>
    <col min="1287" max="1287" width="13.75" style="495" customWidth="1"/>
    <col min="1288" max="1289" width="9.875" style="495" bestFit="1" customWidth="1"/>
    <col min="1290" max="1532" width="9" style="495" customWidth="1"/>
    <col min="1533" max="1533" width="12.625" style="495" customWidth="1"/>
    <col min="1534" max="1534" width="11.125" style="495" customWidth="1"/>
    <col min="1535" max="1536" width="5.625" style="495" customWidth="1"/>
    <col min="1537" max="1537" width="6.125" style="495" customWidth="1"/>
    <col min="1538" max="1538" width="5.625" style="495" customWidth="1"/>
    <col min="1539" max="1539" width="11.125" style="495" customWidth="1"/>
    <col min="1540" max="1541" width="5.625" style="495" customWidth="1"/>
    <col min="1542" max="1542" width="11.125" style="495" customWidth="1"/>
    <col min="1543" max="1543" width="13.75" style="495" customWidth="1"/>
    <col min="1544" max="1545" width="9.875" style="495" bestFit="1" customWidth="1"/>
    <col min="1546" max="1788" width="9" style="495" customWidth="1"/>
    <col min="1789" max="1789" width="12.625" style="495" customWidth="1"/>
    <col min="1790" max="1790" width="11.125" style="495" customWidth="1"/>
    <col min="1791" max="1792" width="5.625" style="495" customWidth="1"/>
    <col min="1793" max="1793" width="6.125" style="495" customWidth="1"/>
    <col min="1794" max="1794" width="5.625" style="495" customWidth="1"/>
    <col min="1795" max="1795" width="11.125" style="495" customWidth="1"/>
    <col min="1796" max="1797" width="5.625" style="495" customWidth="1"/>
    <col min="1798" max="1798" width="11.125" style="495" customWidth="1"/>
    <col min="1799" max="1799" width="13.75" style="495" customWidth="1"/>
    <col min="1800" max="1801" width="9.875" style="495" bestFit="1" customWidth="1"/>
    <col min="1802" max="2044" width="9" style="495" customWidth="1"/>
    <col min="2045" max="2045" width="12.625" style="495" customWidth="1"/>
    <col min="2046" max="2046" width="11.125" style="495" customWidth="1"/>
    <col min="2047" max="2048" width="5.625" style="495" customWidth="1"/>
    <col min="2049" max="2049" width="6.125" style="495" customWidth="1"/>
    <col min="2050" max="2050" width="5.625" style="495" customWidth="1"/>
    <col min="2051" max="2051" width="11.125" style="495" customWidth="1"/>
    <col min="2052" max="2053" width="5.625" style="495" customWidth="1"/>
    <col min="2054" max="2054" width="11.125" style="495" customWidth="1"/>
    <col min="2055" max="2055" width="13.75" style="495" customWidth="1"/>
    <col min="2056" max="2057" width="9.875" style="495" bestFit="1" customWidth="1"/>
    <col min="2058" max="2300" width="9" style="495" customWidth="1"/>
    <col min="2301" max="2301" width="12.625" style="495" customWidth="1"/>
    <col min="2302" max="2302" width="11.125" style="495" customWidth="1"/>
    <col min="2303" max="2304" width="5.625" style="495" customWidth="1"/>
    <col min="2305" max="2305" width="6.125" style="495" customWidth="1"/>
    <col min="2306" max="2306" width="5.625" style="495" customWidth="1"/>
    <col min="2307" max="2307" width="11.125" style="495" customWidth="1"/>
    <col min="2308" max="2309" width="5.625" style="495" customWidth="1"/>
    <col min="2310" max="2310" width="11.125" style="495" customWidth="1"/>
    <col min="2311" max="2311" width="13.75" style="495" customWidth="1"/>
    <col min="2312" max="2313" width="9.875" style="495" bestFit="1" customWidth="1"/>
    <col min="2314" max="2556" width="9" style="495" customWidth="1"/>
    <col min="2557" max="2557" width="12.625" style="495" customWidth="1"/>
    <col min="2558" max="2558" width="11.125" style="495" customWidth="1"/>
    <col min="2559" max="2560" width="5.625" style="495" customWidth="1"/>
    <col min="2561" max="2561" width="6.125" style="495" customWidth="1"/>
    <col min="2562" max="2562" width="5.625" style="495" customWidth="1"/>
    <col min="2563" max="2563" width="11.125" style="495" customWidth="1"/>
    <col min="2564" max="2565" width="5.625" style="495" customWidth="1"/>
    <col min="2566" max="2566" width="11.125" style="495" customWidth="1"/>
    <col min="2567" max="2567" width="13.75" style="495" customWidth="1"/>
    <col min="2568" max="2569" width="9.875" style="495" bestFit="1" customWidth="1"/>
    <col min="2570" max="2812" width="9" style="495" customWidth="1"/>
    <col min="2813" max="2813" width="12.625" style="495" customWidth="1"/>
    <col min="2814" max="2814" width="11.125" style="495" customWidth="1"/>
    <col min="2815" max="2816" width="5.625" style="495" customWidth="1"/>
    <col min="2817" max="2817" width="6.125" style="495" customWidth="1"/>
    <col min="2818" max="2818" width="5.625" style="495" customWidth="1"/>
    <col min="2819" max="2819" width="11.125" style="495" customWidth="1"/>
    <col min="2820" max="2821" width="5.625" style="495" customWidth="1"/>
    <col min="2822" max="2822" width="11.125" style="495" customWidth="1"/>
    <col min="2823" max="2823" width="13.75" style="495" customWidth="1"/>
    <col min="2824" max="2825" width="9.875" style="495" bestFit="1" customWidth="1"/>
    <col min="2826" max="3068" width="9" style="495" customWidth="1"/>
    <col min="3069" max="3069" width="12.625" style="495" customWidth="1"/>
    <col min="3070" max="3070" width="11.125" style="495" customWidth="1"/>
    <col min="3071" max="3072" width="5.625" style="495" customWidth="1"/>
    <col min="3073" max="3073" width="6.125" style="495" customWidth="1"/>
    <col min="3074" max="3074" width="5.625" style="495" customWidth="1"/>
    <col min="3075" max="3075" width="11.125" style="495" customWidth="1"/>
    <col min="3076" max="3077" width="5.625" style="495" customWidth="1"/>
    <col min="3078" max="3078" width="11.125" style="495" customWidth="1"/>
    <col min="3079" max="3079" width="13.75" style="495" customWidth="1"/>
    <col min="3080" max="3081" width="9.875" style="495" bestFit="1" customWidth="1"/>
    <col min="3082" max="3324" width="9" style="495" customWidth="1"/>
    <col min="3325" max="3325" width="12.625" style="495" customWidth="1"/>
    <col min="3326" max="3326" width="11.125" style="495" customWidth="1"/>
    <col min="3327" max="3328" width="5.625" style="495" customWidth="1"/>
    <col min="3329" max="3329" width="6.125" style="495" customWidth="1"/>
    <col min="3330" max="3330" width="5.625" style="495" customWidth="1"/>
    <col min="3331" max="3331" width="11.125" style="495" customWidth="1"/>
    <col min="3332" max="3333" width="5.625" style="495" customWidth="1"/>
    <col min="3334" max="3334" width="11.125" style="495" customWidth="1"/>
    <col min="3335" max="3335" width="13.75" style="495" customWidth="1"/>
    <col min="3336" max="3337" width="9.875" style="495" bestFit="1" customWidth="1"/>
    <col min="3338" max="3580" width="9" style="495" customWidth="1"/>
    <col min="3581" max="3581" width="12.625" style="495" customWidth="1"/>
    <col min="3582" max="3582" width="11.125" style="495" customWidth="1"/>
    <col min="3583" max="3584" width="5.625" style="495" customWidth="1"/>
    <col min="3585" max="3585" width="6.125" style="495" customWidth="1"/>
    <col min="3586" max="3586" width="5.625" style="495" customWidth="1"/>
    <col min="3587" max="3587" width="11.125" style="495" customWidth="1"/>
    <col min="3588" max="3589" width="5.625" style="495" customWidth="1"/>
    <col min="3590" max="3590" width="11.125" style="495" customWidth="1"/>
    <col min="3591" max="3591" width="13.75" style="495" customWidth="1"/>
    <col min="3592" max="3593" width="9.875" style="495" bestFit="1" customWidth="1"/>
    <col min="3594" max="3836" width="9" style="495" customWidth="1"/>
    <col min="3837" max="3837" width="12.625" style="495" customWidth="1"/>
    <col min="3838" max="3838" width="11.125" style="495" customWidth="1"/>
    <col min="3839" max="3840" width="5.625" style="495" customWidth="1"/>
    <col min="3841" max="3841" width="6.125" style="495" customWidth="1"/>
    <col min="3842" max="3842" width="5.625" style="495" customWidth="1"/>
    <col min="3843" max="3843" width="11.125" style="495" customWidth="1"/>
    <col min="3844" max="3845" width="5.625" style="495" customWidth="1"/>
    <col min="3846" max="3846" width="11.125" style="495" customWidth="1"/>
    <col min="3847" max="3847" width="13.75" style="495" customWidth="1"/>
    <col min="3848" max="3849" width="9.875" style="495" bestFit="1" customWidth="1"/>
    <col min="3850" max="4092" width="9" style="495" customWidth="1"/>
    <col min="4093" max="4093" width="12.625" style="495" customWidth="1"/>
    <col min="4094" max="4094" width="11.125" style="495" customWidth="1"/>
    <col min="4095" max="4096" width="5.625" style="495" customWidth="1"/>
    <col min="4097" max="4097" width="6.125" style="495" customWidth="1"/>
    <col min="4098" max="4098" width="5.625" style="495" customWidth="1"/>
    <col min="4099" max="4099" width="11.125" style="495" customWidth="1"/>
    <col min="4100" max="4101" width="5.625" style="495" customWidth="1"/>
    <col min="4102" max="4102" width="11.125" style="495" customWidth="1"/>
    <col min="4103" max="4103" width="13.75" style="495" customWidth="1"/>
    <col min="4104" max="4105" width="9.875" style="495" bestFit="1" customWidth="1"/>
    <col min="4106" max="4348" width="9" style="495" customWidth="1"/>
    <col min="4349" max="4349" width="12.625" style="495" customWidth="1"/>
    <col min="4350" max="4350" width="11.125" style="495" customWidth="1"/>
    <col min="4351" max="4352" width="5.625" style="495" customWidth="1"/>
    <col min="4353" max="4353" width="6.125" style="495" customWidth="1"/>
    <col min="4354" max="4354" width="5.625" style="495" customWidth="1"/>
    <col min="4355" max="4355" width="11.125" style="495" customWidth="1"/>
    <col min="4356" max="4357" width="5.625" style="495" customWidth="1"/>
    <col min="4358" max="4358" width="11.125" style="495" customWidth="1"/>
    <col min="4359" max="4359" width="13.75" style="495" customWidth="1"/>
    <col min="4360" max="4361" width="9.875" style="495" bestFit="1" customWidth="1"/>
    <col min="4362" max="4604" width="9" style="495" customWidth="1"/>
    <col min="4605" max="4605" width="12.625" style="495" customWidth="1"/>
    <col min="4606" max="4606" width="11.125" style="495" customWidth="1"/>
    <col min="4607" max="4608" width="5.625" style="495" customWidth="1"/>
    <col min="4609" max="4609" width="6.125" style="495" customWidth="1"/>
    <col min="4610" max="4610" width="5.625" style="495" customWidth="1"/>
    <col min="4611" max="4611" width="11.125" style="495" customWidth="1"/>
    <col min="4612" max="4613" width="5.625" style="495" customWidth="1"/>
    <col min="4614" max="4614" width="11.125" style="495" customWidth="1"/>
    <col min="4615" max="4615" width="13.75" style="495" customWidth="1"/>
    <col min="4616" max="4617" width="9.875" style="495" bestFit="1" customWidth="1"/>
    <col min="4618" max="4860" width="9" style="495" customWidth="1"/>
    <col min="4861" max="4861" width="12.625" style="495" customWidth="1"/>
    <col min="4862" max="4862" width="11.125" style="495" customWidth="1"/>
    <col min="4863" max="4864" width="5.625" style="495" customWidth="1"/>
    <col min="4865" max="4865" width="6.125" style="495" customWidth="1"/>
    <col min="4866" max="4866" width="5.625" style="495" customWidth="1"/>
    <col min="4867" max="4867" width="11.125" style="495" customWidth="1"/>
    <col min="4868" max="4869" width="5.625" style="495" customWidth="1"/>
    <col min="4870" max="4870" width="11.125" style="495" customWidth="1"/>
    <col min="4871" max="4871" width="13.75" style="495" customWidth="1"/>
    <col min="4872" max="4873" width="9.875" style="495" bestFit="1" customWidth="1"/>
    <col min="4874" max="5116" width="9" style="495" customWidth="1"/>
    <col min="5117" max="5117" width="12.625" style="495" customWidth="1"/>
    <col min="5118" max="5118" width="11.125" style="495" customWidth="1"/>
    <col min="5119" max="5120" width="5.625" style="495" customWidth="1"/>
    <col min="5121" max="5121" width="6.125" style="495" customWidth="1"/>
    <col min="5122" max="5122" width="5.625" style="495" customWidth="1"/>
    <col min="5123" max="5123" width="11.125" style="495" customWidth="1"/>
    <col min="5124" max="5125" width="5.625" style="495" customWidth="1"/>
    <col min="5126" max="5126" width="11.125" style="495" customWidth="1"/>
    <col min="5127" max="5127" width="13.75" style="495" customWidth="1"/>
    <col min="5128" max="5129" width="9.875" style="495" bestFit="1" customWidth="1"/>
    <col min="5130" max="5372" width="9" style="495" customWidth="1"/>
    <col min="5373" max="5373" width="12.625" style="495" customWidth="1"/>
    <col min="5374" max="5374" width="11.125" style="495" customWidth="1"/>
    <col min="5375" max="5376" width="5.625" style="495" customWidth="1"/>
    <col min="5377" max="5377" width="6.125" style="495" customWidth="1"/>
    <col min="5378" max="5378" width="5.625" style="495" customWidth="1"/>
    <col min="5379" max="5379" width="11.125" style="495" customWidth="1"/>
    <col min="5380" max="5381" width="5.625" style="495" customWidth="1"/>
    <col min="5382" max="5382" width="11.125" style="495" customWidth="1"/>
    <col min="5383" max="5383" width="13.75" style="495" customWidth="1"/>
    <col min="5384" max="5385" width="9.875" style="495" bestFit="1" customWidth="1"/>
    <col min="5386" max="5628" width="9" style="495" customWidth="1"/>
    <col min="5629" max="5629" width="12.625" style="495" customWidth="1"/>
    <col min="5630" max="5630" width="11.125" style="495" customWidth="1"/>
    <col min="5631" max="5632" width="5.625" style="495" customWidth="1"/>
    <col min="5633" max="5633" width="6.125" style="495" customWidth="1"/>
    <col min="5634" max="5634" width="5.625" style="495" customWidth="1"/>
    <col min="5635" max="5635" width="11.125" style="495" customWidth="1"/>
    <col min="5636" max="5637" width="5.625" style="495" customWidth="1"/>
    <col min="5638" max="5638" width="11.125" style="495" customWidth="1"/>
    <col min="5639" max="5639" width="13.75" style="495" customWidth="1"/>
    <col min="5640" max="5641" width="9.875" style="495" bestFit="1" customWidth="1"/>
    <col min="5642" max="5884" width="9" style="495" customWidth="1"/>
    <col min="5885" max="5885" width="12.625" style="495" customWidth="1"/>
    <col min="5886" max="5886" width="11.125" style="495" customWidth="1"/>
    <col min="5887" max="5888" width="5.625" style="495" customWidth="1"/>
    <col min="5889" max="5889" width="6.125" style="495" customWidth="1"/>
    <col min="5890" max="5890" width="5.625" style="495" customWidth="1"/>
    <col min="5891" max="5891" width="11.125" style="495" customWidth="1"/>
    <col min="5892" max="5893" width="5.625" style="495" customWidth="1"/>
    <col min="5894" max="5894" width="11.125" style="495" customWidth="1"/>
    <col min="5895" max="5895" width="13.75" style="495" customWidth="1"/>
    <col min="5896" max="5897" width="9.875" style="495" bestFit="1" customWidth="1"/>
    <col min="5898" max="6140" width="9" style="495" customWidth="1"/>
    <col min="6141" max="6141" width="12.625" style="495" customWidth="1"/>
    <col min="6142" max="6142" width="11.125" style="495" customWidth="1"/>
    <col min="6143" max="6144" width="5.625" style="495" customWidth="1"/>
    <col min="6145" max="6145" width="6.125" style="495" customWidth="1"/>
    <col min="6146" max="6146" width="5.625" style="495" customWidth="1"/>
    <col min="6147" max="6147" width="11.125" style="495" customWidth="1"/>
    <col min="6148" max="6149" width="5.625" style="495" customWidth="1"/>
    <col min="6150" max="6150" width="11.125" style="495" customWidth="1"/>
    <col min="6151" max="6151" width="13.75" style="495" customWidth="1"/>
    <col min="6152" max="6153" width="9.875" style="495" bestFit="1" customWidth="1"/>
    <col min="6154" max="6396" width="9" style="495" customWidth="1"/>
    <col min="6397" max="6397" width="12.625" style="495" customWidth="1"/>
    <col min="6398" max="6398" width="11.125" style="495" customWidth="1"/>
    <col min="6399" max="6400" width="5.625" style="495" customWidth="1"/>
    <col min="6401" max="6401" width="6.125" style="495" customWidth="1"/>
    <col min="6402" max="6402" width="5.625" style="495" customWidth="1"/>
    <col min="6403" max="6403" width="11.125" style="495" customWidth="1"/>
    <col min="6404" max="6405" width="5.625" style="495" customWidth="1"/>
    <col min="6406" max="6406" width="11.125" style="495" customWidth="1"/>
    <col min="6407" max="6407" width="13.75" style="495" customWidth="1"/>
    <col min="6408" max="6409" width="9.875" style="495" bestFit="1" customWidth="1"/>
    <col min="6410" max="6652" width="9" style="495" customWidth="1"/>
    <col min="6653" max="6653" width="12.625" style="495" customWidth="1"/>
    <col min="6654" max="6654" width="11.125" style="495" customWidth="1"/>
    <col min="6655" max="6656" width="5.625" style="495" customWidth="1"/>
    <col min="6657" max="6657" width="6.125" style="495" customWidth="1"/>
    <col min="6658" max="6658" width="5.625" style="495" customWidth="1"/>
    <col min="6659" max="6659" width="11.125" style="495" customWidth="1"/>
    <col min="6660" max="6661" width="5.625" style="495" customWidth="1"/>
    <col min="6662" max="6662" width="11.125" style="495" customWidth="1"/>
    <col min="6663" max="6663" width="13.75" style="495" customWidth="1"/>
    <col min="6664" max="6665" width="9.875" style="495" bestFit="1" customWidth="1"/>
    <col min="6666" max="6908" width="9" style="495" customWidth="1"/>
    <col min="6909" max="6909" width="12.625" style="495" customWidth="1"/>
    <col min="6910" max="6910" width="11.125" style="495" customWidth="1"/>
    <col min="6911" max="6912" width="5.625" style="495" customWidth="1"/>
    <col min="6913" max="6913" width="6.125" style="495" customWidth="1"/>
    <col min="6914" max="6914" width="5.625" style="495" customWidth="1"/>
    <col min="6915" max="6915" width="11.125" style="495" customWidth="1"/>
    <col min="6916" max="6917" width="5.625" style="495" customWidth="1"/>
    <col min="6918" max="6918" width="11.125" style="495" customWidth="1"/>
    <col min="6919" max="6919" width="13.75" style="495" customWidth="1"/>
    <col min="6920" max="6921" width="9.875" style="495" bestFit="1" customWidth="1"/>
    <col min="6922" max="7164" width="9" style="495" customWidth="1"/>
    <col min="7165" max="7165" width="12.625" style="495" customWidth="1"/>
    <col min="7166" max="7166" width="11.125" style="495" customWidth="1"/>
    <col min="7167" max="7168" width="5.625" style="495" customWidth="1"/>
    <col min="7169" max="7169" width="6.125" style="495" customWidth="1"/>
    <col min="7170" max="7170" width="5.625" style="495" customWidth="1"/>
    <col min="7171" max="7171" width="11.125" style="495" customWidth="1"/>
    <col min="7172" max="7173" width="5.625" style="495" customWidth="1"/>
    <col min="7174" max="7174" width="11.125" style="495" customWidth="1"/>
    <col min="7175" max="7175" width="13.75" style="495" customWidth="1"/>
    <col min="7176" max="7177" width="9.875" style="495" bestFit="1" customWidth="1"/>
    <col min="7178" max="7420" width="9" style="495" customWidth="1"/>
    <col min="7421" max="7421" width="12.625" style="495" customWidth="1"/>
    <col min="7422" max="7422" width="11.125" style="495" customWidth="1"/>
    <col min="7423" max="7424" width="5.625" style="495" customWidth="1"/>
    <col min="7425" max="7425" width="6.125" style="495" customWidth="1"/>
    <col min="7426" max="7426" width="5.625" style="495" customWidth="1"/>
    <col min="7427" max="7427" width="11.125" style="495" customWidth="1"/>
    <col min="7428" max="7429" width="5.625" style="495" customWidth="1"/>
    <col min="7430" max="7430" width="11.125" style="495" customWidth="1"/>
    <col min="7431" max="7431" width="13.75" style="495" customWidth="1"/>
    <col min="7432" max="7433" width="9.875" style="495" bestFit="1" customWidth="1"/>
    <col min="7434" max="7676" width="9" style="495" customWidth="1"/>
    <col min="7677" max="7677" width="12.625" style="495" customWidth="1"/>
    <col min="7678" max="7678" width="11.125" style="495" customWidth="1"/>
    <col min="7679" max="7680" width="5.625" style="495" customWidth="1"/>
    <col min="7681" max="7681" width="6.125" style="495" customWidth="1"/>
    <col min="7682" max="7682" width="5.625" style="495" customWidth="1"/>
    <col min="7683" max="7683" width="11.125" style="495" customWidth="1"/>
    <col min="7684" max="7685" width="5.625" style="495" customWidth="1"/>
    <col min="7686" max="7686" width="11.125" style="495" customWidth="1"/>
    <col min="7687" max="7687" width="13.75" style="495" customWidth="1"/>
    <col min="7688" max="7689" width="9.875" style="495" bestFit="1" customWidth="1"/>
    <col min="7690" max="7932" width="9" style="495" customWidth="1"/>
    <col min="7933" max="7933" width="12.625" style="495" customWidth="1"/>
    <col min="7934" max="7934" width="11.125" style="495" customWidth="1"/>
    <col min="7935" max="7936" width="5.625" style="495" customWidth="1"/>
    <col min="7937" max="7937" width="6.125" style="495" customWidth="1"/>
    <col min="7938" max="7938" width="5.625" style="495" customWidth="1"/>
    <col min="7939" max="7939" width="11.125" style="495" customWidth="1"/>
    <col min="7940" max="7941" width="5.625" style="495" customWidth="1"/>
    <col min="7942" max="7942" width="11.125" style="495" customWidth="1"/>
    <col min="7943" max="7943" width="13.75" style="495" customWidth="1"/>
    <col min="7944" max="7945" width="9.875" style="495" bestFit="1" customWidth="1"/>
    <col min="7946" max="8188" width="9" style="495" customWidth="1"/>
    <col min="8189" max="8189" width="12.625" style="495" customWidth="1"/>
    <col min="8190" max="8190" width="11.125" style="495" customWidth="1"/>
    <col min="8191" max="8192" width="5.625" style="495" customWidth="1"/>
    <col min="8193" max="8193" width="6.125" style="495" customWidth="1"/>
    <col min="8194" max="8194" width="5.625" style="495" customWidth="1"/>
    <col min="8195" max="8195" width="11.125" style="495" customWidth="1"/>
    <col min="8196" max="8197" width="5.625" style="495" customWidth="1"/>
    <col min="8198" max="8198" width="11.125" style="495" customWidth="1"/>
    <col min="8199" max="8199" width="13.75" style="495" customWidth="1"/>
    <col min="8200" max="8201" width="9.875" style="495" bestFit="1" customWidth="1"/>
    <col min="8202" max="8444" width="9" style="495" customWidth="1"/>
    <col min="8445" max="8445" width="12.625" style="495" customWidth="1"/>
    <col min="8446" max="8446" width="11.125" style="495" customWidth="1"/>
    <col min="8447" max="8448" width="5.625" style="495" customWidth="1"/>
    <col min="8449" max="8449" width="6.125" style="495" customWidth="1"/>
    <col min="8450" max="8450" width="5.625" style="495" customWidth="1"/>
    <col min="8451" max="8451" width="11.125" style="495" customWidth="1"/>
    <col min="8452" max="8453" width="5.625" style="495" customWidth="1"/>
    <col min="8454" max="8454" width="11.125" style="495" customWidth="1"/>
    <col min="8455" max="8455" width="13.75" style="495" customWidth="1"/>
    <col min="8456" max="8457" width="9.875" style="495" bestFit="1" customWidth="1"/>
    <col min="8458" max="8700" width="9" style="495" customWidth="1"/>
    <col min="8701" max="8701" width="12.625" style="495" customWidth="1"/>
    <col min="8702" max="8702" width="11.125" style="495" customWidth="1"/>
    <col min="8703" max="8704" width="5.625" style="495" customWidth="1"/>
    <col min="8705" max="8705" width="6.125" style="495" customWidth="1"/>
    <col min="8706" max="8706" width="5.625" style="495" customWidth="1"/>
    <col min="8707" max="8707" width="11.125" style="495" customWidth="1"/>
    <col min="8708" max="8709" width="5.625" style="495" customWidth="1"/>
    <col min="8710" max="8710" width="11.125" style="495" customWidth="1"/>
    <col min="8711" max="8711" width="13.75" style="495" customWidth="1"/>
    <col min="8712" max="8713" width="9.875" style="495" bestFit="1" customWidth="1"/>
    <col min="8714" max="8956" width="9" style="495" customWidth="1"/>
    <col min="8957" max="8957" width="12.625" style="495" customWidth="1"/>
    <col min="8958" max="8958" width="11.125" style="495" customWidth="1"/>
    <col min="8959" max="8960" width="5.625" style="495" customWidth="1"/>
    <col min="8961" max="8961" width="6.125" style="495" customWidth="1"/>
    <col min="8962" max="8962" width="5.625" style="495" customWidth="1"/>
    <col min="8963" max="8963" width="11.125" style="495" customWidth="1"/>
    <col min="8964" max="8965" width="5.625" style="495" customWidth="1"/>
    <col min="8966" max="8966" width="11.125" style="495" customWidth="1"/>
    <col min="8967" max="8967" width="13.75" style="495" customWidth="1"/>
    <col min="8968" max="8969" width="9.875" style="495" bestFit="1" customWidth="1"/>
    <col min="8970" max="9212" width="9" style="495" customWidth="1"/>
    <col min="9213" max="9213" width="12.625" style="495" customWidth="1"/>
    <col min="9214" max="9214" width="11.125" style="495" customWidth="1"/>
    <col min="9215" max="9216" width="5.625" style="495" customWidth="1"/>
    <col min="9217" max="9217" width="6.125" style="495" customWidth="1"/>
    <col min="9218" max="9218" width="5.625" style="495" customWidth="1"/>
    <col min="9219" max="9219" width="11.125" style="495" customWidth="1"/>
    <col min="9220" max="9221" width="5.625" style="495" customWidth="1"/>
    <col min="9222" max="9222" width="11.125" style="495" customWidth="1"/>
    <col min="9223" max="9223" width="13.75" style="495" customWidth="1"/>
    <col min="9224" max="9225" width="9.875" style="495" bestFit="1" customWidth="1"/>
    <col min="9226" max="9468" width="9" style="495" customWidth="1"/>
    <col min="9469" max="9469" width="12.625" style="495" customWidth="1"/>
    <col min="9470" max="9470" width="11.125" style="495" customWidth="1"/>
    <col min="9471" max="9472" width="5.625" style="495" customWidth="1"/>
    <col min="9473" max="9473" width="6.125" style="495" customWidth="1"/>
    <col min="9474" max="9474" width="5.625" style="495" customWidth="1"/>
    <col min="9475" max="9475" width="11.125" style="495" customWidth="1"/>
    <col min="9476" max="9477" width="5.625" style="495" customWidth="1"/>
    <col min="9478" max="9478" width="11.125" style="495" customWidth="1"/>
    <col min="9479" max="9479" width="13.75" style="495" customWidth="1"/>
    <col min="9480" max="9481" width="9.875" style="495" bestFit="1" customWidth="1"/>
    <col min="9482" max="9724" width="9" style="495" customWidth="1"/>
    <col min="9725" max="9725" width="12.625" style="495" customWidth="1"/>
    <col min="9726" max="9726" width="11.125" style="495" customWidth="1"/>
    <col min="9727" max="9728" width="5.625" style="495" customWidth="1"/>
    <col min="9729" max="9729" width="6.125" style="495" customWidth="1"/>
    <col min="9730" max="9730" width="5.625" style="495" customWidth="1"/>
    <col min="9731" max="9731" width="11.125" style="495" customWidth="1"/>
    <col min="9732" max="9733" width="5.625" style="495" customWidth="1"/>
    <col min="9734" max="9734" width="11.125" style="495" customWidth="1"/>
    <col min="9735" max="9735" width="13.75" style="495" customWidth="1"/>
    <col min="9736" max="9737" width="9.875" style="495" bestFit="1" customWidth="1"/>
    <col min="9738" max="9980" width="9" style="495" customWidth="1"/>
    <col min="9981" max="9981" width="12.625" style="495" customWidth="1"/>
    <col min="9982" max="9982" width="11.125" style="495" customWidth="1"/>
    <col min="9983" max="9984" width="5.625" style="495" customWidth="1"/>
    <col min="9985" max="9985" width="6.125" style="495" customWidth="1"/>
    <col min="9986" max="9986" width="5.625" style="495" customWidth="1"/>
    <col min="9987" max="9987" width="11.125" style="495" customWidth="1"/>
    <col min="9988" max="9989" width="5.625" style="495" customWidth="1"/>
    <col min="9990" max="9990" width="11.125" style="495" customWidth="1"/>
    <col min="9991" max="9991" width="13.75" style="495" customWidth="1"/>
    <col min="9992" max="9993" width="9.875" style="495" bestFit="1" customWidth="1"/>
    <col min="9994" max="10236" width="9" style="495" customWidth="1"/>
    <col min="10237" max="10237" width="12.625" style="495" customWidth="1"/>
    <col min="10238" max="10238" width="11.125" style="495" customWidth="1"/>
    <col min="10239" max="10240" width="5.625" style="495" customWidth="1"/>
    <col min="10241" max="10241" width="6.125" style="495" customWidth="1"/>
    <col min="10242" max="10242" width="5.625" style="495" customWidth="1"/>
    <col min="10243" max="10243" width="11.125" style="495" customWidth="1"/>
    <col min="10244" max="10245" width="5.625" style="495" customWidth="1"/>
    <col min="10246" max="10246" width="11.125" style="495" customWidth="1"/>
    <col min="10247" max="10247" width="13.75" style="495" customWidth="1"/>
    <col min="10248" max="10249" width="9.875" style="495" bestFit="1" customWidth="1"/>
    <col min="10250" max="10492" width="9" style="495" customWidth="1"/>
    <col min="10493" max="10493" width="12.625" style="495" customWidth="1"/>
    <col min="10494" max="10494" width="11.125" style="495" customWidth="1"/>
    <col min="10495" max="10496" width="5.625" style="495" customWidth="1"/>
    <col min="10497" max="10497" width="6.125" style="495" customWidth="1"/>
    <col min="10498" max="10498" width="5.625" style="495" customWidth="1"/>
    <col min="10499" max="10499" width="11.125" style="495" customWidth="1"/>
    <col min="10500" max="10501" width="5.625" style="495" customWidth="1"/>
    <col min="10502" max="10502" width="11.125" style="495" customWidth="1"/>
    <col min="10503" max="10503" width="13.75" style="495" customWidth="1"/>
    <col min="10504" max="10505" width="9.875" style="495" bestFit="1" customWidth="1"/>
    <col min="10506" max="10748" width="9" style="495" customWidth="1"/>
    <col min="10749" max="10749" width="12.625" style="495" customWidth="1"/>
    <col min="10750" max="10750" width="11.125" style="495" customWidth="1"/>
    <col min="10751" max="10752" width="5.625" style="495" customWidth="1"/>
    <col min="10753" max="10753" width="6.125" style="495" customWidth="1"/>
    <col min="10754" max="10754" width="5.625" style="495" customWidth="1"/>
    <col min="10755" max="10755" width="11.125" style="495" customWidth="1"/>
    <col min="10756" max="10757" width="5.625" style="495" customWidth="1"/>
    <col min="10758" max="10758" width="11.125" style="495" customWidth="1"/>
    <col min="10759" max="10759" width="13.75" style="495" customWidth="1"/>
    <col min="10760" max="10761" width="9.875" style="495" bestFit="1" customWidth="1"/>
    <col min="10762" max="11004" width="9" style="495" customWidth="1"/>
    <col min="11005" max="11005" width="12.625" style="495" customWidth="1"/>
    <col min="11006" max="11006" width="11.125" style="495" customWidth="1"/>
    <col min="11007" max="11008" width="5.625" style="495" customWidth="1"/>
    <col min="11009" max="11009" width="6.125" style="495" customWidth="1"/>
    <col min="11010" max="11010" width="5.625" style="495" customWidth="1"/>
    <col min="11011" max="11011" width="11.125" style="495" customWidth="1"/>
    <col min="11012" max="11013" width="5.625" style="495" customWidth="1"/>
    <col min="11014" max="11014" width="11.125" style="495" customWidth="1"/>
    <col min="11015" max="11015" width="13.75" style="495" customWidth="1"/>
    <col min="11016" max="11017" width="9.875" style="495" bestFit="1" customWidth="1"/>
    <col min="11018" max="11260" width="9" style="495" customWidth="1"/>
    <col min="11261" max="11261" width="12.625" style="495" customWidth="1"/>
    <col min="11262" max="11262" width="11.125" style="495" customWidth="1"/>
    <col min="11263" max="11264" width="5.625" style="495" customWidth="1"/>
    <col min="11265" max="11265" width="6.125" style="495" customWidth="1"/>
    <col min="11266" max="11266" width="5.625" style="495" customWidth="1"/>
    <col min="11267" max="11267" width="11.125" style="495" customWidth="1"/>
    <col min="11268" max="11269" width="5.625" style="495" customWidth="1"/>
    <col min="11270" max="11270" width="11.125" style="495" customWidth="1"/>
    <col min="11271" max="11271" width="13.75" style="495" customWidth="1"/>
    <col min="11272" max="11273" width="9.875" style="495" bestFit="1" customWidth="1"/>
    <col min="11274" max="11516" width="9" style="495" customWidth="1"/>
    <col min="11517" max="11517" width="12.625" style="495" customWidth="1"/>
    <col min="11518" max="11518" width="11.125" style="495" customWidth="1"/>
    <col min="11519" max="11520" width="5.625" style="495" customWidth="1"/>
    <col min="11521" max="11521" width="6.125" style="495" customWidth="1"/>
    <col min="11522" max="11522" width="5.625" style="495" customWidth="1"/>
    <col min="11523" max="11523" width="11.125" style="495" customWidth="1"/>
    <col min="11524" max="11525" width="5.625" style="495" customWidth="1"/>
    <col min="11526" max="11526" width="11.125" style="495" customWidth="1"/>
    <col min="11527" max="11527" width="13.75" style="495" customWidth="1"/>
    <col min="11528" max="11529" width="9.875" style="495" bestFit="1" customWidth="1"/>
    <col min="11530" max="11772" width="9" style="495" customWidth="1"/>
    <col min="11773" max="11773" width="12.625" style="495" customWidth="1"/>
    <col min="11774" max="11774" width="11.125" style="495" customWidth="1"/>
    <col min="11775" max="11776" width="5.625" style="495" customWidth="1"/>
    <col min="11777" max="11777" width="6.125" style="495" customWidth="1"/>
    <col min="11778" max="11778" width="5.625" style="495" customWidth="1"/>
    <col min="11779" max="11779" width="11.125" style="495" customWidth="1"/>
    <col min="11780" max="11781" width="5.625" style="495" customWidth="1"/>
    <col min="11782" max="11782" width="11.125" style="495" customWidth="1"/>
    <col min="11783" max="11783" width="13.75" style="495" customWidth="1"/>
    <col min="11784" max="11785" width="9.875" style="495" bestFit="1" customWidth="1"/>
    <col min="11786" max="12028" width="9" style="495" customWidth="1"/>
    <col min="12029" max="12029" width="12.625" style="495" customWidth="1"/>
    <col min="12030" max="12030" width="11.125" style="495" customWidth="1"/>
    <col min="12031" max="12032" width="5.625" style="495" customWidth="1"/>
    <col min="12033" max="12033" width="6.125" style="495" customWidth="1"/>
    <col min="12034" max="12034" width="5.625" style="495" customWidth="1"/>
    <col min="12035" max="12035" width="11.125" style="495" customWidth="1"/>
    <col min="12036" max="12037" width="5.625" style="495" customWidth="1"/>
    <col min="12038" max="12038" width="11.125" style="495" customWidth="1"/>
    <col min="12039" max="12039" width="13.75" style="495" customWidth="1"/>
    <col min="12040" max="12041" width="9.875" style="495" bestFit="1" customWidth="1"/>
    <col min="12042" max="12284" width="9" style="495" customWidth="1"/>
    <col min="12285" max="12285" width="12.625" style="495" customWidth="1"/>
    <col min="12286" max="12286" width="11.125" style="495" customWidth="1"/>
    <col min="12287" max="12288" width="5.625" style="495" customWidth="1"/>
    <col min="12289" max="12289" width="6.125" style="495" customWidth="1"/>
    <col min="12290" max="12290" width="5.625" style="495" customWidth="1"/>
    <col min="12291" max="12291" width="11.125" style="495" customWidth="1"/>
    <col min="12292" max="12293" width="5.625" style="495" customWidth="1"/>
    <col min="12294" max="12294" width="11.125" style="495" customWidth="1"/>
    <col min="12295" max="12295" width="13.75" style="495" customWidth="1"/>
    <col min="12296" max="12297" width="9.875" style="495" bestFit="1" customWidth="1"/>
    <col min="12298" max="12540" width="9" style="495" customWidth="1"/>
    <col min="12541" max="12541" width="12.625" style="495" customWidth="1"/>
    <col min="12542" max="12542" width="11.125" style="495" customWidth="1"/>
    <col min="12543" max="12544" width="5.625" style="495" customWidth="1"/>
    <col min="12545" max="12545" width="6.125" style="495" customWidth="1"/>
    <col min="12546" max="12546" width="5.625" style="495" customWidth="1"/>
    <col min="12547" max="12547" width="11.125" style="495" customWidth="1"/>
    <col min="12548" max="12549" width="5.625" style="495" customWidth="1"/>
    <col min="12550" max="12550" width="11.125" style="495" customWidth="1"/>
    <col min="12551" max="12551" width="13.75" style="495" customWidth="1"/>
    <col min="12552" max="12553" width="9.875" style="495" bestFit="1" customWidth="1"/>
    <col min="12554" max="12796" width="9" style="495" customWidth="1"/>
    <col min="12797" max="12797" width="12.625" style="495" customWidth="1"/>
    <col min="12798" max="12798" width="11.125" style="495" customWidth="1"/>
    <col min="12799" max="12800" width="5.625" style="495" customWidth="1"/>
    <col min="12801" max="12801" width="6.125" style="495" customWidth="1"/>
    <col min="12802" max="12802" width="5.625" style="495" customWidth="1"/>
    <col min="12803" max="12803" width="11.125" style="495" customWidth="1"/>
    <col min="12804" max="12805" width="5.625" style="495" customWidth="1"/>
    <col min="12806" max="12806" width="11.125" style="495" customWidth="1"/>
    <col min="12807" max="12807" width="13.75" style="495" customWidth="1"/>
    <col min="12808" max="12809" width="9.875" style="495" bestFit="1" customWidth="1"/>
    <col min="12810" max="13052" width="9" style="495" customWidth="1"/>
    <col min="13053" max="13053" width="12.625" style="495" customWidth="1"/>
    <col min="13054" max="13054" width="11.125" style="495" customWidth="1"/>
    <col min="13055" max="13056" width="5.625" style="495" customWidth="1"/>
    <col min="13057" max="13057" width="6.125" style="495" customWidth="1"/>
    <col min="13058" max="13058" width="5.625" style="495" customWidth="1"/>
    <col min="13059" max="13059" width="11.125" style="495" customWidth="1"/>
    <col min="13060" max="13061" width="5.625" style="495" customWidth="1"/>
    <col min="13062" max="13062" width="11.125" style="495" customWidth="1"/>
    <col min="13063" max="13063" width="13.75" style="495" customWidth="1"/>
    <col min="13064" max="13065" width="9.875" style="495" bestFit="1" customWidth="1"/>
    <col min="13066" max="13308" width="9" style="495" customWidth="1"/>
    <col min="13309" max="13309" width="12.625" style="495" customWidth="1"/>
    <col min="13310" max="13310" width="11.125" style="495" customWidth="1"/>
    <col min="13311" max="13312" width="5.625" style="495" customWidth="1"/>
    <col min="13313" max="13313" width="6.125" style="495" customWidth="1"/>
    <col min="13314" max="13314" width="5.625" style="495" customWidth="1"/>
    <col min="13315" max="13315" width="11.125" style="495" customWidth="1"/>
    <col min="13316" max="13317" width="5.625" style="495" customWidth="1"/>
    <col min="13318" max="13318" width="11.125" style="495" customWidth="1"/>
    <col min="13319" max="13319" width="13.75" style="495" customWidth="1"/>
    <col min="13320" max="13321" width="9.875" style="495" bestFit="1" customWidth="1"/>
    <col min="13322" max="13564" width="9" style="495" customWidth="1"/>
    <col min="13565" max="13565" width="12.625" style="495" customWidth="1"/>
    <col min="13566" max="13566" width="11.125" style="495" customWidth="1"/>
    <col min="13567" max="13568" width="5.625" style="495" customWidth="1"/>
    <col min="13569" max="13569" width="6.125" style="495" customWidth="1"/>
    <col min="13570" max="13570" width="5.625" style="495" customWidth="1"/>
    <col min="13571" max="13571" width="11.125" style="495" customWidth="1"/>
    <col min="13572" max="13573" width="5.625" style="495" customWidth="1"/>
    <col min="13574" max="13574" width="11.125" style="495" customWidth="1"/>
    <col min="13575" max="13575" width="13.75" style="495" customWidth="1"/>
    <col min="13576" max="13577" width="9.875" style="495" bestFit="1" customWidth="1"/>
    <col min="13578" max="13820" width="9" style="495" customWidth="1"/>
    <col min="13821" max="13821" width="12.625" style="495" customWidth="1"/>
    <col min="13822" max="13822" width="11.125" style="495" customWidth="1"/>
    <col min="13823" max="13824" width="5.625" style="495" customWidth="1"/>
    <col min="13825" max="13825" width="6.125" style="495" customWidth="1"/>
    <col min="13826" max="13826" width="5.625" style="495" customWidth="1"/>
    <col min="13827" max="13827" width="11.125" style="495" customWidth="1"/>
    <col min="13828" max="13829" width="5.625" style="495" customWidth="1"/>
    <col min="13830" max="13830" width="11.125" style="495" customWidth="1"/>
    <col min="13831" max="13831" width="13.75" style="495" customWidth="1"/>
    <col min="13832" max="13833" width="9.875" style="495" bestFit="1" customWidth="1"/>
    <col min="13834" max="14076" width="9" style="495" customWidth="1"/>
    <col min="14077" max="14077" width="12.625" style="495" customWidth="1"/>
    <col min="14078" max="14078" width="11.125" style="495" customWidth="1"/>
    <col min="14079" max="14080" width="5.625" style="495" customWidth="1"/>
    <col min="14081" max="14081" width="6.125" style="495" customWidth="1"/>
    <col min="14082" max="14082" width="5.625" style="495" customWidth="1"/>
    <col min="14083" max="14083" width="11.125" style="495" customWidth="1"/>
    <col min="14084" max="14085" width="5.625" style="495" customWidth="1"/>
    <col min="14086" max="14086" width="11.125" style="495" customWidth="1"/>
    <col min="14087" max="14087" width="13.75" style="495" customWidth="1"/>
    <col min="14088" max="14089" width="9.875" style="495" bestFit="1" customWidth="1"/>
    <col min="14090" max="14332" width="9" style="495" customWidth="1"/>
    <col min="14333" max="14333" width="12.625" style="495" customWidth="1"/>
    <col min="14334" max="14334" width="11.125" style="495" customWidth="1"/>
    <col min="14335" max="14336" width="5.625" style="495" customWidth="1"/>
    <col min="14337" max="14337" width="6.125" style="495" customWidth="1"/>
    <col min="14338" max="14338" width="5.625" style="495" customWidth="1"/>
    <col min="14339" max="14339" width="11.125" style="495" customWidth="1"/>
    <col min="14340" max="14341" width="5.625" style="495" customWidth="1"/>
    <col min="14342" max="14342" width="11.125" style="495" customWidth="1"/>
    <col min="14343" max="14343" width="13.75" style="495" customWidth="1"/>
    <col min="14344" max="14345" width="9.875" style="495" bestFit="1" customWidth="1"/>
    <col min="14346" max="14588" width="9" style="495" customWidth="1"/>
    <col min="14589" max="14589" width="12.625" style="495" customWidth="1"/>
    <col min="14590" max="14590" width="11.125" style="495" customWidth="1"/>
    <col min="14591" max="14592" width="5.625" style="495" customWidth="1"/>
    <col min="14593" max="14593" width="6.125" style="495" customWidth="1"/>
    <col min="14594" max="14594" width="5.625" style="495" customWidth="1"/>
    <col min="14595" max="14595" width="11.125" style="495" customWidth="1"/>
    <col min="14596" max="14597" width="5.625" style="495" customWidth="1"/>
    <col min="14598" max="14598" width="11.125" style="495" customWidth="1"/>
    <col min="14599" max="14599" width="13.75" style="495" customWidth="1"/>
    <col min="14600" max="14601" width="9.875" style="495" bestFit="1" customWidth="1"/>
    <col min="14602" max="14844" width="9" style="495" customWidth="1"/>
    <col min="14845" max="14845" width="12.625" style="495" customWidth="1"/>
    <col min="14846" max="14846" width="11.125" style="495" customWidth="1"/>
    <col min="14847" max="14848" width="5.625" style="495" customWidth="1"/>
    <col min="14849" max="14849" width="6.125" style="495" customWidth="1"/>
    <col min="14850" max="14850" width="5.625" style="495" customWidth="1"/>
    <col min="14851" max="14851" width="11.125" style="495" customWidth="1"/>
    <col min="14852" max="14853" width="5.625" style="495" customWidth="1"/>
    <col min="14854" max="14854" width="11.125" style="495" customWidth="1"/>
    <col min="14855" max="14855" width="13.75" style="495" customWidth="1"/>
    <col min="14856" max="14857" width="9.875" style="495" bestFit="1" customWidth="1"/>
    <col min="14858" max="15100" width="9" style="495" customWidth="1"/>
    <col min="15101" max="15101" width="12.625" style="495" customWidth="1"/>
    <col min="15102" max="15102" width="11.125" style="495" customWidth="1"/>
    <col min="15103" max="15104" width="5.625" style="495" customWidth="1"/>
    <col min="15105" max="15105" width="6.125" style="495" customWidth="1"/>
    <col min="15106" max="15106" width="5.625" style="495" customWidth="1"/>
    <col min="15107" max="15107" width="11.125" style="495" customWidth="1"/>
    <col min="15108" max="15109" width="5.625" style="495" customWidth="1"/>
    <col min="15110" max="15110" width="11.125" style="495" customWidth="1"/>
    <col min="15111" max="15111" width="13.75" style="495" customWidth="1"/>
    <col min="15112" max="15113" width="9.875" style="495" bestFit="1" customWidth="1"/>
    <col min="15114" max="15356" width="9" style="495" customWidth="1"/>
    <col min="15357" max="15357" width="12.625" style="495" customWidth="1"/>
    <col min="15358" max="15358" width="11.125" style="495" customWidth="1"/>
    <col min="15359" max="15360" width="5.625" style="495" customWidth="1"/>
    <col min="15361" max="15361" width="6.125" style="495" customWidth="1"/>
    <col min="15362" max="15362" width="5.625" style="495" customWidth="1"/>
    <col min="15363" max="15363" width="11.125" style="495" customWidth="1"/>
    <col min="15364" max="15365" width="5.625" style="495" customWidth="1"/>
    <col min="15366" max="15366" width="11.125" style="495" customWidth="1"/>
    <col min="15367" max="15367" width="13.75" style="495" customWidth="1"/>
    <col min="15368" max="15369" width="9.875" style="495" bestFit="1" customWidth="1"/>
    <col min="15370" max="15612" width="9" style="495" customWidth="1"/>
    <col min="15613" max="15613" width="12.625" style="495" customWidth="1"/>
    <col min="15614" max="15614" width="11.125" style="495" customWidth="1"/>
    <col min="15615" max="15616" width="5.625" style="495" customWidth="1"/>
    <col min="15617" max="15617" width="6.125" style="495" customWidth="1"/>
    <col min="15618" max="15618" width="5.625" style="495" customWidth="1"/>
    <col min="15619" max="15619" width="11.125" style="495" customWidth="1"/>
    <col min="15620" max="15621" width="5.625" style="495" customWidth="1"/>
    <col min="15622" max="15622" width="11.125" style="495" customWidth="1"/>
    <col min="15623" max="15623" width="13.75" style="495" customWidth="1"/>
    <col min="15624" max="15625" width="9.875" style="495" bestFit="1" customWidth="1"/>
    <col min="15626" max="15868" width="9" style="495" customWidth="1"/>
    <col min="15869" max="15869" width="12.625" style="495" customWidth="1"/>
    <col min="15870" max="15870" width="11.125" style="495" customWidth="1"/>
    <col min="15871" max="15872" width="5.625" style="495" customWidth="1"/>
    <col min="15873" max="15873" width="6.125" style="495" customWidth="1"/>
    <col min="15874" max="15874" width="5.625" style="495" customWidth="1"/>
    <col min="15875" max="15875" width="11.125" style="495" customWidth="1"/>
    <col min="15876" max="15877" width="5.625" style="495" customWidth="1"/>
    <col min="15878" max="15878" width="11.125" style="495" customWidth="1"/>
    <col min="15879" max="15879" width="13.75" style="495" customWidth="1"/>
    <col min="15880" max="15881" width="9.875" style="495" bestFit="1" customWidth="1"/>
    <col min="15882" max="16124" width="9" style="495" customWidth="1"/>
    <col min="16125" max="16125" width="12.625" style="495" customWidth="1"/>
    <col min="16126" max="16126" width="11.125" style="495" customWidth="1"/>
    <col min="16127" max="16128" width="5.625" style="495" customWidth="1"/>
    <col min="16129" max="16129" width="6.125" style="495" customWidth="1"/>
    <col min="16130" max="16130" width="5.625" style="495" customWidth="1"/>
    <col min="16131" max="16131" width="11.125" style="495" customWidth="1"/>
    <col min="16132" max="16133" width="5.625" style="495" customWidth="1"/>
    <col min="16134" max="16134" width="11.125" style="495" customWidth="1"/>
    <col min="16135" max="16135" width="13.75" style="495" customWidth="1"/>
    <col min="16136" max="16137" width="9.875" style="495" bestFit="1" customWidth="1"/>
    <col min="16138" max="16384" width="9" style="495" customWidth="1"/>
  </cols>
  <sheetData>
    <row r="1" spans="1:16381" ht="18" customHeight="1">
      <c r="A1" s="164" t="s">
        <v>175</v>
      </c>
      <c r="B1" s="141"/>
      <c r="C1" s="141"/>
      <c r="D1" s="141"/>
      <c r="E1" s="141"/>
      <c r="F1" s="134"/>
    </row>
    <row r="2" spans="1:16381" ht="18" customHeight="1">
      <c r="A2" s="165"/>
      <c r="B2" s="143"/>
      <c r="C2" s="143"/>
      <c r="D2" s="143"/>
      <c r="E2" s="143"/>
      <c r="F2" s="127"/>
    </row>
    <row r="3" spans="1:16381" ht="24" customHeight="1">
      <c r="A3" s="313" t="s">
        <v>197</v>
      </c>
      <c r="B3" s="329" t="s">
        <v>200</v>
      </c>
      <c r="C3" s="335" t="s">
        <v>201</v>
      </c>
      <c r="D3" s="335"/>
      <c r="E3" s="345"/>
      <c r="F3" s="346" t="s">
        <v>207</v>
      </c>
      <c r="G3" s="496"/>
      <c r="H3" s="496"/>
      <c r="K3" s="147"/>
    </row>
    <row r="4" spans="1:16381" ht="24" customHeight="1">
      <c r="A4" s="314"/>
      <c r="B4" s="497"/>
      <c r="C4" s="173" t="s">
        <v>202</v>
      </c>
      <c r="D4" s="226" t="s">
        <v>203</v>
      </c>
      <c r="E4" s="171" t="s">
        <v>206</v>
      </c>
      <c r="F4" s="173" t="s">
        <v>65</v>
      </c>
      <c r="G4" s="226" t="s">
        <v>209</v>
      </c>
      <c r="H4" s="226" t="s">
        <v>206</v>
      </c>
      <c r="K4" s="147"/>
    </row>
    <row r="5" spans="1:16381" s="134" customFormat="1" ht="27" customHeight="1">
      <c r="A5" s="22" t="s">
        <v>420</v>
      </c>
      <c r="B5" s="230">
        <v>302</v>
      </c>
      <c r="C5" s="229">
        <v>405</v>
      </c>
      <c r="D5" s="168">
        <v>397</v>
      </c>
      <c r="E5" s="498">
        <v>8</v>
      </c>
      <c r="F5" s="167">
        <v>43700</v>
      </c>
      <c r="G5" s="170">
        <v>42623</v>
      </c>
      <c r="H5" s="167">
        <v>1077</v>
      </c>
      <c r="I5" s="224"/>
      <c r="J5" s="224"/>
    </row>
    <row r="6" spans="1:16381" s="134" customFormat="1" ht="27" customHeight="1">
      <c r="A6" s="22">
        <v>2</v>
      </c>
      <c r="B6" s="230">
        <v>281</v>
      </c>
      <c r="C6" s="229">
        <v>291</v>
      </c>
      <c r="D6" s="168">
        <v>283</v>
      </c>
      <c r="E6" s="498">
        <v>8</v>
      </c>
      <c r="F6" s="167">
        <v>33246</v>
      </c>
      <c r="G6" s="170">
        <v>32403</v>
      </c>
      <c r="H6" s="167">
        <v>843</v>
      </c>
      <c r="I6" s="224"/>
      <c r="J6" s="224"/>
    </row>
    <row r="7" spans="1:16381" s="134" customFormat="1" ht="27" customHeight="1">
      <c r="A7" s="22">
        <v>3</v>
      </c>
      <c r="B7" s="230">
        <v>274</v>
      </c>
      <c r="C7" s="229">
        <v>319</v>
      </c>
      <c r="D7" s="168">
        <v>308</v>
      </c>
      <c r="E7" s="498">
        <v>11</v>
      </c>
      <c r="F7" s="167">
        <v>35500</v>
      </c>
      <c r="G7" s="170">
        <v>34397</v>
      </c>
      <c r="H7" s="167">
        <v>1103</v>
      </c>
      <c r="I7" s="224"/>
      <c r="J7" s="224"/>
    </row>
    <row r="8" spans="1:16381" s="134" customFormat="1" ht="27" customHeight="1">
      <c r="A8" s="22">
        <v>4</v>
      </c>
      <c r="B8" s="230">
        <v>293</v>
      </c>
      <c r="C8" s="229">
        <v>412</v>
      </c>
      <c r="D8" s="168">
        <v>399</v>
      </c>
      <c r="E8" s="498">
        <v>13</v>
      </c>
      <c r="F8" s="167">
        <v>40695</v>
      </c>
      <c r="G8" s="170">
        <v>39820</v>
      </c>
      <c r="H8" s="167">
        <v>875</v>
      </c>
      <c r="I8" s="224"/>
      <c r="J8" s="224"/>
    </row>
    <row r="9" spans="1:16381" s="147" customFormat="1" ht="27" customHeight="1">
      <c r="A9" s="22">
        <v>5</v>
      </c>
      <c r="B9" s="499">
        <v>308</v>
      </c>
      <c r="C9" s="229">
        <v>359</v>
      </c>
      <c r="D9" s="168">
        <v>355</v>
      </c>
      <c r="E9" s="498">
        <v>4</v>
      </c>
      <c r="F9" s="451">
        <v>43451</v>
      </c>
      <c r="G9" s="170">
        <v>42343</v>
      </c>
      <c r="H9" s="167">
        <v>1108</v>
      </c>
      <c r="I9" s="21"/>
      <c r="J9" s="21"/>
    </row>
    <row r="10" spans="1:16381" s="134" customFormat="1" ht="27" customHeight="1">
      <c r="A10" s="220" t="s">
        <v>406</v>
      </c>
      <c r="B10" s="228">
        <f t="shared" ref="B10:H10" si="0">B9-B8</f>
        <v>15</v>
      </c>
      <c r="C10" s="227">
        <f t="shared" si="0"/>
        <v>-53</v>
      </c>
      <c r="D10" s="208">
        <f t="shared" si="0"/>
        <v>-44</v>
      </c>
      <c r="E10" s="235">
        <f t="shared" si="0"/>
        <v>-9</v>
      </c>
      <c r="F10" s="228">
        <f t="shared" si="0"/>
        <v>2756</v>
      </c>
      <c r="G10" s="208">
        <f t="shared" si="0"/>
        <v>2523</v>
      </c>
      <c r="H10" s="228">
        <f t="shared" si="0"/>
        <v>233</v>
      </c>
      <c r="I10" s="224"/>
      <c r="J10" s="224"/>
    </row>
    <row r="11" spans="1:16381" s="147" customFormat="1" ht="27" customHeight="1">
      <c r="A11" s="192"/>
      <c r="B11" s="166"/>
      <c r="C11" s="166"/>
      <c r="D11" s="169"/>
      <c r="E11" s="169"/>
      <c r="F11" s="169"/>
      <c r="G11" s="169"/>
      <c r="H11" s="169"/>
      <c r="I11" s="21"/>
      <c r="J11" s="21"/>
    </row>
    <row r="12" spans="1:16381" ht="24" customHeight="1">
      <c r="A12" s="313" t="s">
        <v>197</v>
      </c>
      <c r="B12" s="500" t="s">
        <v>291</v>
      </c>
      <c r="C12" s="446" t="s">
        <v>211</v>
      </c>
      <c r="D12" s="447"/>
      <c r="E12" s="315"/>
      <c r="F12" s="447" t="s">
        <v>212</v>
      </c>
      <c r="G12" s="447"/>
      <c r="H12" s="147"/>
      <c r="I12" s="147"/>
      <c r="J12" s="147"/>
      <c r="K12" s="147"/>
      <c r="IW12" s="147"/>
      <c r="IX12" s="147"/>
      <c r="IY12" s="147"/>
      <c r="IZ12" s="147"/>
      <c r="JA12" s="147"/>
      <c r="JB12" s="147"/>
      <c r="JC12" s="147"/>
      <c r="JD12" s="147"/>
      <c r="JE12" s="147"/>
      <c r="JF12" s="147"/>
      <c r="JG12" s="147"/>
      <c r="JH12" s="147"/>
      <c r="JI12" s="147"/>
      <c r="JJ12" s="147"/>
      <c r="JK12" s="147"/>
      <c r="JL12" s="147"/>
      <c r="JM12" s="147"/>
      <c r="JN12" s="147"/>
      <c r="JO12" s="147"/>
      <c r="JP12" s="147"/>
      <c r="JQ12" s="147"/>
      <c r="JR12" s="147"/>
      <c r="JS12" s="147"/>
      <c r="JT12" s="147"/>
      <c r="JU12" s="147"/>
      <c r="JV12" s="147"/>
      <c r="JW12" s="147"/>
      <c r="JX12" s="147"/>
      <c r="JY12" s="147"/>
      <c r="JZ12" s="147"/>
      <c r="KA12" s="147"/>
      <c r="KB12" s="147"/>
      <c r="KC12" s="147"/>
      <c r="KD12" s="147"/>
      <c r="KE12" s="147"/>
      <c r="KF12" s="147"/>
      <c r="KG12" s="147"/>
      <c r="KH12" s="147"/>
      <c r="KI12" s="147"/>
      <c r="KJ12" s="147"/>
      <c r="KK12" s="147"/>
      <c r="KL12" s="147"/>
      <c r="KM12" s="147"/>
      <c r="KN12" s="147"/>
      <c r="KO12" s="147"/>
      <c r="KP12" s="147"/>
      <c r="KQ12" s="147"/>
      <c r="KR12" s="147"/>
      <c r="KS12" s="147"/>
      <c r="KT12" s="147"/>
      <c r="KU12" s="147"/>
      <c r="KV12" s="147"/>
      <c r="KW12" s="147"/>
      <c r="KX12" s="147"/>
      <c r="KY12" s="147"/>
      <c r="KZ12" s="147"/>
      <c r="LA12" s="147"/>
      <c r="LB12" s="147"/>
      <c r="LC12" s="147"/>
      <c r="LD12" s="147"/>
      <c r="LE12" s="147"/>
      <c r="LF12" s="147"/>
      <c r="LG12" s="147"/>
      <c r="LH12" s="147"/>
      <c r="LI12" s="147"/>
      <c r="LJ12" s="147"/>
      <c r="LK12" s="147"/>
      <c r="LL12" s="147"/>
      <c r="LM12" s="147"/>
      <c r="LN12" s="147"/>
      <c r="LO12" s="147"/>
      <c r="LP12" s="147"/>
      <c r="LQ12" s="147"/>
      <c r="LR12" s="147"/>
      <c r="LS12" s="147"/>
      <c r="LT12" s="147"/>
      <c r="LU12" s="147"/>
      <c r="LV12" s="147"/>
      <c r="LW12" s="147"/>
      <c r="LX12" s="147"/>
      <c r="LY12" s="147"/>
      <c r="LZ12" s="147"/>
      <c r="MA12" s="147"/>
      <c r="MB12" s="147"/>
      <c r="MC12" s="147"/>
      <c r="MD12" s="147"/>
      <c r="ME12" s="147"/>
      <c r="MF12" s="147"/>
      <c r="MG12" s="147"/>
      <c r="MH12" s="147"/>
      <c r="MI12" s="147"/>
      <c r="MJ12" s="147"/>
      <c r="MK12" s="147"/>
      <c r="ML12" s="147"/>
      <c r="MM12" s="147"/>
      <c r="MN12" s="147"/>
      <c r="MO12" s="147"/>
      <c r="MP12" s="147"/>
      <c r="MQ12" s="147"/>
      <c r="MR12" s="147"/>
      <c r="MS12" s="147"/>
      <c r="MT12" s="147"/>
      <c r="MU12" s="147"/>
      <c r="MV12" s="147"/>
      <c r="MW12" s="147"/>
      <c r="MX12" s="147"/>
      <c r="MY12" s="147"/>
      <c r="MZ12" s="147"/>
      <c r="NA12" s="147"/>
      <c r="NB12" s="147"/>
      <c r="NC12" s="147"/>
      <c r="ND12" s="147"/>
      <c r="NE12" s="147"/>
      <c r="NF12" s="147"/>
      <c r="NG12" s="147"/>
      <c r="NH12" s="147"/>
      <c r="NI12" s="147"/>
      <c r="NJ12" s="147"/>
      <c r="NK12" s="147"/>
      <c r="NL12" s="147"/>
      <c r="NM12" s="147"/>
      <c r="NN12" s="147"/>
      <c r="NO12" s="147"/>
      <c r="NP12" s="147"/>
      <c r="NQ12" s="147"/>
      <c r="NR12" s="147"/>
      <c r="NS12" s="147"/>
      <c r="NT12" s="147"/>
      <c r="NU12" s="147"/>
      <c r="NV12" s="147"/>
      <c r="NW12" s="147"/>
      <c r="NX12" s="147"/>
      <c r="NY12" s="147"/>
      <c r="NZ12" s="147"/>
      <c r="OA12" s="147"/>
      <c r="OB12" s="147"/>
      <c r="OC12" s="147"/>
      <c r="OD12" s="147"/>
      <c r="OE12" s="147"/>
      <c r="OF12" s="147"/>
      <c r="OG12" s="147"/>
      <c r="OH12" s="147"/>
      <c r="OI12" s="147"/>
      <c r="OJ12" s="147"/>
      <c r="OK12" s="147"/>
      <c r="OL12" s="147"/>
      <c r="OM12" s="147"/>
      <c r="ON12" s="147"/>
      <c r="OO12" s="147"/>
      <c r="OP12" s="147"/>
      <c r="OQ12" s="147"/>
      <c r="OR12" s="147"/>
      <c r="OS12" s="147"/>
      <c r="OT12" s="147"/>
      <c r="OU12" s="147"/>
      <c r="OV12" s="147"/>
      <c r="OW12" s="147"/>
      <c r="OX12" s="147"/>
      <c r="OY12" s="147"/>
      <c r="OZ12" s="147"/>
      <c r="PA12" s="147"/>
      <c r="PB12" s="147"/>
      <c r="PC12" s="147"/>
      <c r="PD12" s="147"/>
      <c r="PE12" s="147"/>
      <c r="PF12" s="147"/>
      <c r="PG12" s="147"/>
      <c r="PH12" s="147"/>
      <c r="PI12" s="147"/>
      <c r="PJ12" s="147"/>
      <c r="PK12" s="147"/>
      <c r="PL12" s="147"/>
      <c r="PM12" s="147"/>
      <c r="PN12" s="147"/>
      <c r="PO12" s="147"/>
      <c r="PP12" s="147"/>
      <c r="PQ12" s="147"/>
      <c r="PR12" s="147"/>
      <c r="PS12" s="147"/>
      <c r="PT12" s="147"/>
      <c r="PU12" s="147"/>
      <c r="PV12" s="147"/>
      <c r="PW12" s="147"/>
      <c r="PX12" s="147"/>
      <c r="PY12" s="147"/>
      <c r="PZ12" s="147"/>
      <c r="QA12" s="147"/>
      <c r="QB12" s="147"/>
      <c r="QC12" s="147"/>
      <c r="QD12" s="147"/>
      <c r="QE12" s="147"/>
      <c r="QF12" s="147"/>
      <c r="QG12" s="147"/>
      <c r="QH12" s="147"/>
      <c r="QI12" s="147"/>
      <c r="QJ12" s="147"/>
      <c r="QK12" s="147"/>
      <c r="QL12" s="147"/>
      <c r="QM12" s="147"/>
      <c r="QN12" s="147"/>
      <c r="QO12" s="147"/>
      <c r="QP12" s="147"/>
      <c r="QQ12" s="147"/>
      <c r="QR12" s="147"/>
      <c r="QS12" s="147"/>
      <c r="QT12" s="147"/>
      <c r="QU12" s="147"/>
      <c r="QV12" s="147"/>
      <c r="QW12" s="147"/>
      <c r="QX12" s="147"/>
      <c r="QY12" s="147"/>
      <c r="QZ12" s="147"/>
      <c r="RA12" s="147"/>
      <c r="RB12" s="147"/>
      <c r="RC12" s="147"/>
      <c r="RD12" s="147"/>
      <c r="RE12" s="147"/>
      <c r="RF12" s="147"/>
      <c r="RG12" s="147"/>
      <c r="RH12" s="147"/>
      <c r="RI12" s="147"/>
      <c r="RJ12" s="147"/>
      <c r="RK12" s="147"/>
      <c r="RL12" s="147"/>
      <c r="RM12" s="147"/>
      <c r="RN12" s="147"/>
      <c r="RO12" s="147"/>
      <c r="RP12" s="147"/>
      <c r="RQ12" s="147"/>
      <c r="RR12" s="147"/>
      <c r="RS12" s="147"/>
      <c r="RT12" s="147"/>
      <c r="RU12" s="147"/>
      <c r="RV12" s="147"/>
      <c r="RW12" s="147"/>
      <c r="RX12" s="147"/>
      <c r="RY12" s="147"/>
      <c r="RZ12" s="147"/>
      <c r="SA12" s="147"/>
      <c r="SB12" s="147"/>
      <c r="SC12" s="147"/>
      <c r="SD12" s="147"/>
      <c r="SE12" s="147"/>
      <c r="SF12" s="147"/>
      <c r="SG12" s="147"/>
      <c r="SH12" s="147"/>
      <c r="SI12" s="147"/>
      <c r="SJ12" s="147"/>
      <c r="SK12" s="147"/>
      <c r="SL12" s="147"/>
      <c r="SM12" s="147"/>
      <c r="SN12" s="147"/>
      <c r="SO12" s="147"/>
      <c r="SP12" s="147"/>
      <c r="SQ12" s="147"/>
      <c r="SR12" s="147"/>
      <c r="SS12" s="147"/>
      <c r="ST12" s="147"/>
      <c r="SU12" s="147"/>
      <c r="SV12" s="147"/>
      <c r="SW12" s="147"/>
      <c r="SX12" s="147"/>
      <c r="SY12" s="147"/>
      <c r="SZ12" s="147"/>
      <c r="TA12" s="147"/>
      <c r="TB12" s="147"/>
      <c r="TC12" s="147"/>
      <c r="TD12" s="147"/>
      <c r="TE12" s="147"/>
      <c r="TF12" s="147"/>
      <c r="TG12" s="147"/>
      <c r="TH12" s="147"/>
      <c r="TI12" s="147"/>
      <c r="TJ12" s="147"/>
      <c r="TK12" s="147"/>
      <c r="TL12" s="147"/>
      <c r="TM12" s="147"/>
      <c r="TN12" s="147"/>
      <c r="TO12" s="147"/>
      <c r="TP12" s="147"/>
      <c r="TQ12" s="147"/>
      <c r="TR12" s="147"/>
      <c r="TS12" s="147"/>
      <c r="TT12" s="147"/>
      <c r="TU12" s="147"/>
      <c r="TV12" s="147"/>
      <c r="TW12" s="147"/>
      <c r="TX12" s="147"/>
      <c r="TY12" s="147"/>
      <c r="TZ12" s="147"/>
      <c r="UA12" s="147"/>
      <c r="UB12" s="147"/>
      <c r="UC12" s="147"/>
      <c r="UD12" s="147"/>
      <c r="UE12" s="147"/>
      <c r="UF12" s="147"/>
      <c r="UG12" s="147"/>
      <c r="UH12" s="147"/>
      <c r="UI12" s="147"/>
      <c r="UJ12" s="147"/>
      <c r="UK12" s="147"/>
      <c r="UL12" s="147"/>
      <c r="UM12" s="147"/>
      <c r="UN12" s="147"/>
      <c r="UO12" s="147"/>
      <c r="UP12" s="147"/>
      <c r="UQ12" s="147"/>
      <c r="UR12" s="147"/>
      <c r="US12" s="147"/>
      <c r="UT12" s="147"/>
      <c r="UU12" s="147"/>
      <c r="UV12" s="147"/>
      <c r="UW12" s="147"/>
      <c r="UX12" s="147"/>
      <c r="UY12" s="147"/>
      <c r="UZ12" s="147"/>
      <c r="VA12" s="147"/>
      <c r="VB12" s="147"/>
      <c r="VC12" s="147"/>
      <c r="VD12" s="147"/>
      <c r="VE12" s="147"/>
      <c r="VF12" s="147"/>
      <c r="VG12" s="147"/>
      <c r="VH12" s="147"/>
      <c r="VI12" s="147"/>
      <c r="VJ12" s="147"/>
      <c r="VK12" s="147"/>
      <c r="VL12" s="147"/>
      <c r="VM12" s="147"/>
      <c r="VN12" s="147"/>
      <c r="VO12" s="147"/>
      <c r="VP12" s="147"/>
      <c r="VQ12" s="147"/>
      <c r="VR12" s="147"/>
      <c r="VS12" s="147"/>
      <c r="VT12" s="147"/>
      <c r="VU12" s="147"/>
      <c r="VV12" s="147"/>
      <c r="VW12" s="147"/>
      <c r="VX12" s="147"/>
      <c r="VY12" s="147"/>
      <c r="VZ12" s="147"/>
      <c r="WA12" s="147"/>
      <c r="WB12" s="147"/>
      <c r="WC12" s="147"/>
      <c r="WD12" s="147"/>
      <c r="WE12" s="147"/>
      <c r="WF12" s="147"/>
      <c r="WG12" s="147"/>
      <c r="WH12" s="147"/>
      <c r="WI12" s="147"/>
      <c r="WJ12" s="147"/>
      <c r="WK12" s="147"/>
      <c r="WL12" s="147"/>
      <c r="WM12" s="147"/>
      <c r="WN12" s="147"/>
      <c r="WO12" s="147"/>
      <c r="WP12" s="147"/>
      <c r="WQ12" s="147"/>
      <c r="WR12" s="147"/>
      <c r="WS12" s="147"/>
      <c r="WT12" s="147"/>
      <c r="WU12" s="147"/>
      <c r="WV12" s="147"/>
      <c r="WW12" s="147"/>
      <c r="WX12" s="147"/>
      <c r="WY12" s="147"/>
      <c r="WZ12" s="147"/>
      <c r="XA12" s="147"/>
      <c r="XB12" s="147"/>
      <c r="XC12" s="147"/>
      <c r="XD12" s="147"/>
      <c r="XE12" s="147"/>
      <c r="XF12" s="147"/>
      <c r="XG12" s="147"/>
      <c r="XH12" s="147"/>
      <c r="XI12" s="147"/>
      <c r="XJ12" s="147"/>
      <c r="XK12" s="147"/>
      <c r="XL12" s="147"/>
      <c r="XM12" s="147"/>
      <c r="XN12" s="147"/>
      <c r="XO12" s="147"/>
      <c r="XP12" s="147"/>
      <c r="XQ12" s="147"/>
      <c r="XR12" s="147"/>
      <c r="XS12" s="147"/>
      <c r="XT12" s="147"/>
      <c r="XU12" s="147"/>
      <c r="XV12" s="147"/>
      <c r="XW12" s="147"/>
      <c r="XX12" s="147"/>
      <c r="XY12" s="147"/>
      <c r="XZ12" s="147"/>
      <c r="YA12" s="147"/>
      <c r="YB12" s="147"/>
      <c r="YC12" s="147"/>
      <c r="YD12" s="147"/>
      <c r="YE12" s="147"/>
      <c r="YF12" s="147"/>
      <c r="YG12" s="147"/>
      <c r="YH12" s="147"/>
      <c r="YI12" s="147"/>
      <c r="YJ12" s="147"/>
      <c r="YK12" s="147"/>
      <c r="YL12" s="147"/>
      <c r="YM12" s="147"/>
      <c r="YN12" s="147"/>
      <c r="YO12" s="147"/>
      <c r="YP12" s="147"/>
      <c r="YQ12" s="147"/>
      <c r="YR12" s="147"/>
      <c r="YS12" s="147"/>
      <c r="YT12" s="147"/>
      <c r="YU12" s="147"/>
      <c r="YV12" s="147"/>
      <c r="YW12" s="147"/>
      <c r="YX12" s="147"/>
      <c r="YY12" s="147"/>
      <c r="YZ12" s="147"/>
      <c r="ZA12" s="147"/>
      <c r="ZB12" s="147"/>
      <c r="ZC12" s="147"/>
      <c r="ZD12" s="147"/>
      <c r="ZE12" s="147"/>
      <c r="ZF12" s="147"/>
      <c r="ZG12" s="147"/>
      <c r="ZH12" s="147"/>
      <c r="ZI12" s="147"/>
      <c r="ZJ12" s="147"/>
      <c r="ZK12" s="147"/>
      <c r="ZL12" s="147"/>
      <c r="ZM12" s="147"/>
      <c r="ZN12" s="147"/>
      <c r="ZO12" s="147"/>
      <c r="ZP12" s="147"/>
      <c r="ZQ12" s="147"/>
      <c r="ZR12" s="147"/>
      <c r="ZS12" s="147"/>
      <c r="ZT12" s="147"/>
      <c r="ZU12" s="147"/>
      <c r="ZV12" s="147"/>
      <c r="ZW12" s="147"/>
      <c r="ZX12" s="147"/>
      <c r="ZY12" s="147"/>
      <c r="ZZ12" s="147"/>
      <c r="AAA12" s="147"/>
      <c r="AAB12" s="147"/>
      <c r="AAC12" s="147"/>
      <c r="AAD12" s="147"/>
      <c r="AAE12" s="147"/>
      <c r="AAF12" s="147"/>
      <c r="AAG12" s="147"/>
      <c r="AAH12" s="147"/>
      <c r="AAI12" s="147"/>
      <c r="AAJ12" s="147"/>
      <c r="AAK12" s="147"/>
      <c r="AAL12" s="147"/>
      <c r="AAM12" s="147"/>
      <c r="AAN12" s="147"/>
      <c r="AAO12" s="147"/>
      <c r="AAP12" s="147"/>
      <c r="AAQ12" s="147"/>
      <c r="AAR12" s="147"/>
      <c r="AAS12" s="147"/>
      <c r="AAT12" s="147"/>
      <c r="AAU12" s="147"/>
      <c r="AAV12" s="147"/>
      <c r="AAW12" s="147"/>
      <c r="AAX12" s="147"/>
      <c r="AAY12" s="147"/>
      <c r="AAZ12" s="147"/>
      <c r="ABA12" s="147"/>
      <c r="ABB12" s="147"/>
      <c r="ABC12" s="147"/>
      <c r="ABD12" s="147"/>
      <c r="ABE12" s="147"/>
      <c r="ABF12" s="147"/>
      <c r="ABG12" s="147"/>
      <c r="ABH12" s="147"/>
      <c r="ABI12" s="147"/>
      <c r="ABJ12" s="147"/>
      <c r="ABK12" s="147"/>
      <c r="ABL12" s="147"/>
      <c r="ABM12" s="147"/>
      <c r="ABN12" s="147"/>
      <c r="ABO12" s="147"/>
      <c r="ABP12" s="147"/>
      <c r="ABQ12" s="147"/>
      <c r="ABR12" s="147"/>
      <c r="ABS12" s="147"/>
      <c r="ABT12" s="147"/>
      <c r="ABU12" s="147"/>
      <c r="ABV12" s="147"/>
      <c r="ABW12" s="147"/>
      <c r="ABX12" s="147"/>
      <c r="ABY12" s="147"/>
      <c r="ABZ12" s="147"/>
      <c r="ACA12" s="147"/>
      <c r="ACB12" s="147"/>
      <c r="ACC12" s="147"/>
      <c r="ACD12" s="147"/>
      <c r="ACE12" s="147"/>
      <c r="ACF12" s="147"/>
      <c r="ACG12" s="147"/>
      <c r="ACH12" s="147"/>
      <c r="ACI12" s="147"/>
      <c r="ACJ12" s="147"/>
      <c r="ACK12" s="147"/>
      <c r="ACL12" s="147"/>
      <c r="ACM12" s="147"/>
      <c r="ACN12" s="147"/>
      <c r="ACO12" s="147"/>
      <c r="ACP12" s="147"/>
      <c r="ACQ12" s="147"/>
      <c r="ACR12" s="147"/>
      <c r="ACS12" s="147"/>
      <c r="ACT12" s="147"/>
      <c r="ACU12" s="147"/>
      <c r="ACV12" s="147"/>
      <c r="ACW12" s="147"/>
      <c r="ACX12" s="147"/>
      <c r="ACY12" s="147"/>
      <c r="ACZ12" s="147"/>
      <c r="ADA12" s="147"/>
      <c r="ADB12" s="147"/>
      <c r="ADC12" s="147"/>
      <c r="ADD12" s="147"/>
      <c r="ADE12" s="147"/>
      <c r="ADF12" s="147"/>
      <c r="ADG12" s="147"/>
      <c r="ADH12" s="147"/>
      <c r="ADI12" s="147"/>
      <c r="ADJ12" s="147"/>
      <c r="ADK12" s="147"/>
      <c r="ADL12" s="147"/>
      <c r="ADM12" s="147"/>
      <c r="ADN12" s="147"/>
      <c r="ADO12" s="147"/>
      <c r="ADP12" s="147"/>
      <c r="ADQ12" s="147"/>
      <c r="ADR12" s="147"/>
      <c r="ADS12" s="147"/>
      <c r="ADT12" s="147"/>
      <c r="ADU12" s="147"/>
      <c r="ADV12" s="147"/>
      <c r="ADW12" s="147"/>
      <c r="ADX12" s="147"/>
      <c r="ADY12" s="147"/>
      <c r="ADZ12" s="147"/>
      <c r="AEA12" s="147"/>
      <c r="AEB12" s="147"/>
      <c r="AEC12" s="147"/>
      <c r="AED12" s="147"/>
      <c r="AEE12" s="147"/>
      <c r="AEF12" s="147"/>
      <c r="AEG12" s="147"/>
      <c r="AEH12" s="147"/>
      <c r="AEI12" s="147"/>
      <c r="AEJ12" s="147"/>
      <c r="AEK12" s="147"/>
      <c r="AEL12" s="147"/>
      <c r="AEM12" s="147"/>
      <c r="AEN12" s="147"/>
      <c r="AEO12" s="147"/>
      <c r="AEP12" s="147"/>
      <c r="AEQ12" s="147"/>
      <c r="AER12" s="147"/>
      <c r="AES12" s="147"/>
      <c r="AET12" s="147"/>
      <c r="AEU12" s="147"/>
      <c r="AEV12" s="147"/>
      <c r="AEW12" s="147"/>
      <c r="AEX12" s="147"/>
      <c r="AEY12" s="147"/>
      <c r="AEZ12" s="147"/>
      <c r="AFA12" s="147"/>
      <c r="AFB12" s="147"/>
      <c r="AFC12" s="147"/>
      <c r="AFD12" s="147"/>
      <c r="AFE12" s="147"/>
      <c r="AFF12" s="147"/>
      <c r="AFG12" s="147"/>
      <c r="AFH12" s="147"/>
      <c r="AFI12" s="147"/>
      <c r="AFJ12" s="147"/>
      <c r="AFK12" s="147"/>
      <c r="AFL12" s="147"/>
      <c r="AFM12" s="147"/>
      <c r="AFN12" s="147"/>
      <c r="AFO12" s="147"/>
      <c r="AFP12" s="147"/>
      <c r="AFQ12" s="147"/>
      <c r="AFR12" s="147"/>
      <c r="AFS12" s="147"/>
      <c r="AFT12" s="147"/>
      <c r="AFU12" s="147"/>
      <c r="AFV12" s="147"/>
      <c r="AFW12" s="147"/>
      <c r="AFX12" s="147"/>
      <c r="AFY12" s="147"/>
      <c r="AFZ12" s="147"/>
      <c r="AGA12" s="147"/>
      <c r="AGB12" s="147"/>
      <c r="AGC12" s="147"/>
      <c r="AGD12" s="147"/>
      <c r="AGE12" s="147"/>
      <c r="AGF12" s="147"/>
      <c r="AGG12" s="147"/>
      <c r="AGH12" s="147"/>
      <c r="AGI12" s="147"/>
      <c r="AGJ12" s="147"/>
      <c r="AGK12" s="147"/>
      <c r="AGL12" s="147"/>
      <c r="AGM12" s="147"/>
      <c r="AGN12" s="147"/>
      <c r="AGO12" s="147"/>
      <c r="AGP12" s="147"/>
      <c r="AGQ12" s="147"/>
      <c r="AGR12" s="147"/>
      <c r="AGS12" s="147"/>
      <c r="AGT12" s="147"/>
      <c r="AGU12" s="147"/>
      <c r="AGV12" s="147"/>
      <c r="AGW12" s="147"/>
      <c r="AGX12" s="147"/>
      <c r="AGY12" s="147"/>
      <c r="AGZ12" s="147"/>
      <c r="AHA12" s="147"/>
      <c r="AHB12" s="147"/>
      <c r="AHC12" s="147"/>
      <c r="AHD12" s="147"/>
      <c r="AHE12" s="147"/>
      <c r="AHF12" s="147"/>
      <c r="AHG12" s="147"/>
      <c r="AHH12" s="147"/>
      <c r="AHI12" s="147"/>
      <c r="AHJ12" s="147"/>
      <c r="AHK12" s="147"/>
      <c r="AHL12" s="147"/>
      <c r="AHM12" s="147"/>
      <c r="AHN12" s="147"/>
      <c r="AHO12" s="147"/>
      <c r="AHP12" s="147"/>
      <c r="AHQ12" s="147"/>
      <c r="AHR12" s="147"/>
      <c r="AHS12" s="147"/>
      <c r="AHT12" s="147"/>
      <c r="AHU12" s="147"/>
      <c r="AHV12" s="147"/>
      <c r="AHW12" s="147"/>
      <c r="AHX12" s="147"/>
      <c r="AHY12" s="147"/>
      <c r="AHZ12" s="147"/>
      <c r="AIA12" s="147"/>
      <c r="AIB12" s="147"/>
      <c r="AIC12" s="147"/>
      <c r="AID12" s="147"/>
      <c r="AIE12" s="147"/>
      <c r="AIF12" s="147"/>
      <c r="AIG12" s="147"/>
      <c r="AIH12" s="147"/>
      <c r="AII12" s="147"/>
      <c r="AIJ12" s="147"/>
      <c r="AIK12" s="147"/>
      <c r="AIL12" s="147"/>
      <c r="AIM12" s="147"/>
      <c r="AIN12" s="147"/>
      <c r="AIO12" s="147"/>
      <c r="AIP12" s="147"/>
      <c r="AIQ12" s="147"/>
      <c r="AIR12" s="147"/>
      <c r="AIS12" s="147"/>
      <c r="AIT12" s="147"/>
      <c r="AIU12" s="147"/>
      <c r="AIV12" s="147"/>
      <c r="AIW12" s="147"/>
      <c r="AIX12" s="147"/>
      <c r="AIY12" s="147"/>
      <c r="AIZ12" s="147"/>
      <c r="AJA12" s="147"/>
      <c r="AJB12" s="147"/>
      <c r="AJC12" s="147"/>
      <c r="AJD12" s="147"/>
      <c r="AJE12" s="147"/>
      <c r="AJF12" s="147"/>
      <c r="AJG12" s="147"/>
      <c r="AJH12" s="147"/>
      <c r="AJI12" s="147"/>
      <c r="AJJ12" s="147"/>
      <c r="AJK12" s="147"/>
      <c r="AJL12" s="147"/>
      <c r="AJM12" s="147"/>
      <c r="AJN12" s="147"/>
      <c r="AJO12" s="147"/>
      <c r="AJP12" s="147"/>
      <c r="AJQ12" s="147"/>
      <c r="AJR12" s="147"/>
      <c r="AJS12" s="147"/>
      <c r="AJT12" s="147"/>
      <c r="AJU12" s="147"/>
      <c r="AJV12" s="147"/>
      <c r="AJW12" s="147"/>
      <c r="AJX12" s="147"/>
      <c r="AJY12" s="147"/>
      <c r="AJZ12" s="147"/>
      <c r="AKA12" s="147"/>
      <c r="AKB12" s="147"/>
      <c r="AKC12" s="147"/>
      <c r="AKD12" s="147"/>
      <c r="AKE12" s="147"/>
      <c r="AKF12" s="147"/>
      <c r="AKG12" s="147"/>
      <c r="AKH12" s="147"/>
      <c r="AKI12" s="147"/>
      <c r="AKJ12" s="147"/>
      <c r="AKK12" s="147"/>
      <c r="AKL12" s="147"/>
      <c r="AKM12" s="147"/>
      <c r="AKN12" s="147"/>
      <c r="AKO12" s="147"/>
      <c r="AKP12" s="147"/>
      <c r="AKQ12" s="147"/>
      <c r="AKR12" s="147"/>
      <c r="AKS12" s="147"/>
      <c r="AKT12" s="147"/>
      <c r="AKU12" s="147"/>
      <c r="AKV12" s="147"/>
      <c r="AKW12" s="147"/>
      <c r="AKX12" s="147"/>
      <c r="AKY12" s="147"/>
      <c r="AKZ12" s="147"/>
      <c r="ALA12" s="147"/>
      <c r="ALB12" s="147"/>
      <c r="ALC12" s="147"/>
      <c r="ALD12" s="147"/>
      <c r="ALE12" s="147"/>
      <c r="ALF12" s="147"/>
      <c r="ALG12" s="147"/>
      <c r="ALH12" s="147"/>
      <c r="ALI12" s="147"/>
      <c r="ALJ12" s="147"/>
      <c r="ALK12" s="147"/>
      <c r="ALL12" s="147"/>
      <c r="ALM12" s="147"/>
      <c r="ALN12" s="147"/>
      <c r="ALO12" s="147"/>
      <c r="ALP12" s="147"/>
      <c r="ALQ12" s="147"/>
      <c r="ALR12" s="147"/>
      <c r="ALS12" s="147"/>
      <c r="ALT12" s="147"/>
      <c r="ALU12" s="147"/>
      <c r="ALV12" s="147"/>
      <c r="ALW12" s="147"/>
      <c r="ALX12" s="147"/>
      <c r="ALY12" s="147"/>
      <c r="ALZ12" s="147"/>
      <c r="AMA12" s="147"/>
      <c r="AMB12" s="147"/>
      <c r="AMC12" s="147"/>
      <c r="AMD12" s="147"/>
      <c r="AME12" s="147"/>
      <c r="AMF12" s="147"/>
      <c r="AMG12" s="147"/>
      <c r="AMH12" s="147"/>
      <c r="AMI12" s="147"/>
      <c r="AMJ12" s="147"/>
      <c r="AMK12" s="147"/>
      <c r="AML12" s="147"/>
      <c r="AMM12" s="147"/>
      <c r="AMN12" s="147"/>
      <c r="AMO12" s="147"/>
      <c r="AMP12" s="147"/>
      <c r="AMQ12" s="147"/>
      <c r="AMR12" s="147"/>
      <c r="AMS12" s="147"/>
      <c r="AMT12" s="147"/>
      <c r="AMU12" s="147"/>
      <c r="AMV12" s="147"/>
      <c r="AMW12" s="147"/>
      <c r="AMX12" s="147"/>
      <c r="AMY12" s="147"/>
      <c r="AMZ12" s="147"/>
      <c r="ANA12" s="147"/>
      <c r="ANB12" s="147"/>
      <c r="ANC12" s="147"/>
      <c r="AND12" s="147"/>
      <c r="ANE12" s="147"/>
      <c r="ANF12" s="147"/>
      <c r="ANG12" s="147"/>
      <c r="ANH12" s="147"/>
      <c r="ANI12" s="147"/>
      <c r="ANJ12" s="147"/>
      <c r="ANK12" s="147"/>
      <c r="ANL12" s="147"/>
      <c r="ANM12" s="147"/>
      <c r="ANN12" s="147"/>
      <c r="ANO12" s="147"/>
      <c r="ANP12" s="147"/>
      <c r="ANQ12" s="147"/>
      <c r="ANR12" s="147"/>
      <c r="ANS12" s="147"/>
      <c r="ANT12" s="147"/>
      <c r="ANU12" s="147"/>
      <c r="ANV12" s="147"/>
      <c r="ANW12" s="147"/>
      <c r="ANX12" s="147"/>
      <c r="ANY12" s="147"/>
      <c r="ANZ12" s="147"/>
      <c r="AOA12" s="147"/>
      <c r="AOB12" s="147"/>
      <c r="AOC12" s="147"/>
      <c r="AOD12" s="147"/>
      <c r="AOE12" s="147"/>
      <c r="AOF12" s="147"/>
      <c r="AOG12" s="147"/>
      <c r="AOH12" s="147"/>
      <c r="AOI12" s="147"/>
      <c r="AOJ12" s="147"/>
      <c r="AOK12" s="147"/>
      <c r="AOL12" s="147"/>
      <c r="AOM12" s="147"/>
      <c r="AON12" s="147"/>
      <c r="AOO12" s="147"/>
      <c r="AOP12" s="147"/>
      <c r="AOQ12" s="147"/>
      <c r="AOR12" s="147"/>
      <c r="AOS12" s="147"/>
      <c r="AOT12" s="147"/>
      <c r="AOU12" s="147"/>
      <c r="AOV12" s="147"/>
      <c r="AOW12" s="147"/>
      <c r="AOX12" s="147"/>
      <c r="AOY12" s="147"/>
      <c r="AOZ12" s="147"/>
      <c r="APA12" s="147"/>
      <c r="APB12" s="147"/>
      <c r="APC12" s="147"/>
      <c r="APD12" s="147"/>
      <c r="APE12" s="147"/>
      <c r="APF12" s="147"/>
      <c r="APG12" s="147"/>
      <c r="APH12" s="147"/>
      <c r="API12" s="147"/>
      <c r="APJ12" s="147"/>
      <c r="APK12" s="147"/>
      <c r="APL12" s="147"/>
      <c r="APM12" s="147"/>
      <c r="APN12" s="147"/>
      <c r="APO12" s="147"/>
      <c r="APP12" s="147"/>
      <c r="APQ12" s="147"/>
      <c r="APR12" s="147"/>
      <c r="APS12" s="147"/>
      <c r="APT12" s="147"/>
      <c r="APU12" s="147"/>
      <c r="APV12" s="147"/>
      <c r="APW12" s="147"/>
      <c r="APX12" s="147"/>
      <c r="APY12" s="147"/>
      <c r="APZ12" s="147"/>
      <c r="AQA12" s="147"/>
      <c r="AQB12" s="147"/>
      <c r="AQC12" s="147"/>
      <c r="AQD12" s="147"/>
      <c r="AQE12" s="147"/>
      <c r="AQF12" s="147"/>
      <c r="AQG12" s="147"/>
      <c r="AQH12" s="147"/>
      <c r="AQI12" s="147"/>
      <c r="AQJ12" s="147"/>
      <c r="AQK12" s="147"/>
      <c r="AQL12" s="147"/>
      <c r="AQM12" s="147"/>
      <c r="AQN12" s="147"/>
      <c r="AQO12" s="147"/>
      <c r="AQP12" s="147"/>
      <c r="AQQ12" s="147"/>
      <c r="AQR12" s="147"/>
      <c r="AQS12" s="147"/>
      <c r="AQT12" s="147"/>
      <c r="AQU12" s="147"/>
      <c r="AQV12" s="147"/>
      <c r="AQW12" s="147"/>
      <c r="AQX12" s="147"/>
      <c r="AQY12" s="147"/>
      <c r="AQZ12" s="147"/>
      <c r="ARA12" s="147"/>
      <c r="ARB12" s="147"/>
      <c r="ARC12" s="147"/>
      <c r="ARD12" s="147"/>
      <c r="ARE12" s="147"/>
      <c r="ARF12" s="147"/>
      <c r="ARG12" s="147"/>
      <c r="ARH12" s="147"/>
      <c r="ARI12" s="147"/>
      <c r="ARJ12" s="147"/>
      <c r="ARK12" s="147"/>
      <c r="ARL12" s="147"/>
      <c r="ARM12" s="147"/>
      <c r="ARN12" s="147"/>
      <c r="ARO12" s="147"/>
      <c r="ARP12" s="147"/>
      <c r="ARQ12" s="147"/>
      <c r="ARR12" s="147"/>
      <c r="ARS12" s="147"/>
      <c r="ART12" s="147"/>
      <c r="ARU12" s="147"/>
      <c r="ARV12" s="147"/>
      <c r="ARW12" s="147"/>
      <c r="ARX12" s="147"/>
      <c r="ARY12" s="147"/>
      <c r="ARZ12" s="147"/>
      <c r="ASA12" s="147"/>
      <c r="ASB12" s="147"/>
      <c r="ASC12" s="147"/>
      <c r="ASD12" s="147"/>
      <c r="ASE12" s="147"/>
      <c r="ASF12" s="147"/>
      <c r="ASG12" s="147"/>
      <c r="ASH12" s="147"/>
      <c r="ASI12" s="147"/>
      <c r="ASJ12" s="147"/>
      <c r="ASK12" s="147"/>
      <c r="ASL12" s="147"/>
      <c r="ASM12" s="147"/>
      <c r="ASN12" s="147"/>
      <c r="ASO12" s="147"/>
      <c r="ASP12" s="147"/>
      <c r="ASQ12" s="147"/>
      <c r="ASR12" s="147"/>
      <c r="ASS12" s="147"/>
      <c r="AST12" s="147"/>
      <c r="ASU12" s="147"/>
      <c r="ASV12" s="147"/>
      <c r="ASW12" s="147"/>
      <c r="ASX12" s="147"/>
      <c r="ASY12" s="147"/>
      <c r="ASZ12" s="147"/>
      <c r="ATA12" s="147"/>
      <c r="ATB12" s="147"/>
      <c r="ATC12" s="147"/>
      <c r="ATD12" s="147"/>
      <c r="ATE12" s="147"/>
      <c r="ATF12" s="147"/>
      <c r="ATG12" s="147"/>
      <c r="ATH12" s="147"/>
      <c r="ATI12" s="147"/>
      <c r="ATJ12" s="147"/>
      <c r="ATK12" s="147"/>
      <c r="ATL12" s="147"/>
      <c r="ATM12" s="147"/>
      <c r="ATN12" s="147"/>
      <c r="ATO12" s="147"/>
      <c r="ATP12" s="147"/>
      <c r="ATQ12" s="147"/>
      <c r="ATR12" s="147"/>
      <c r="ATS12" s="147"/>
      <c r="ATT12" s="147"/>
      <c r="ATU12" s="147"/>
      <c r="ATV12" s="147"/>
      <c r="ATW12" s="147"/>
      <c r="ATX12" s="147"/>
      <c r="ATY12" s="147"/>
      <c r="ATZ12" s="147"/>
      <c r="AUA12" s="147"/>
      <c r="AUB12" s="147"/>
      <c r="AUC12" s="147"/>
      <c r="AUD12" s="147"/>
      <c r="AUE12" s="147"/>
      <c r="AUF12" s="147"/>
      <c r="AUG12" s="147"/>
      <c r="AUH12" s="147"/>
      <c r="AUI12" s="147"/>
      <c r="AUJ12" s="147"/>
      <c r="AUK12" s="147"/>
      <c r="AUL12" s="147"/>
      <c r="AUM12" s="147"/>
      <c r="AUN12" s="147"/>
      <c r="AUO12" s="147"/>
      <c r="AUP12" s="147"/>
      <c r="AUQ12" s="147"/>
      <c r="AUR12" s="147"/>
      <c r="AUS12" s="147"/>
      <c r="AUT12" s="147"/>
      <c r="AUU12" s="147"/>
      <c r="AUV12" s="147"/>
      <c r="AUW12" s="147"/>
      <c r="AUX12" s="147"/>
      <c r="AUY12" s="147"/>
      <c r="AUZ12" s="147"/>
      <c r="AVA12" s="147"/>
      <c r="AVB12" s="147"/>
      <c r="AVC12" s="147"/>
      <c r="AVD12" s="147"/>
      <c r="AVE12" s="147"/>
      <c r="AVF12" s="147"/>
      <c r="AVG12" s="147"/>
      <c r="AVH12" s="147"/>
      <c r="AVI12" s="147"/>
      <c r="AVJ12" s="147"/>
      <c r="AVK12" s="147"/>
      <c r="AVL12" s="147"/>
      <c r="AVM12" s="147"/>
      <c r="AVN12" s="147"/>
      <c r="AVO12" s="147"/>
      <c r="AVP12" s="147"/>
      <c r="AVQ12" s="147"/>
      <c r="AVR12" s="147"/>
      <c r="AVS12" s="147"/>
      <c r="AVT12" s="147"/>
      <c r="AVU12" s="147"/>
      <c r="AVV12" s="147"/>
      <c r="AVW12" s="147"/>
      <c r="AVX12" s="147"/>
      <c r="AVY12" s="147"/>
      <c r="AVZ12" s="147"/>
      <c r="AWA12" s="147"/>
      <c r="AWB12" s="147"/>
      <c r="AWC12" s="147"/>
      <c r="AWD12" s="147"/>
      <c r="AWE12" s="147"/>
      <c r="AWF12" s="147"/>
      <c r="AWG12" s="147"/>
      <c r="AWH12" s="147"/>
      <c r="AWI12" s="147"/>
      <c r="AWJ12" s="147"/>
      <c r="AWK12" s="147"/>
      <c r="AWL12" s="147"/>
      <c r="AWM12" s="147"/>
      <c r="AWN12" s="147"/>
      <c r="AWO12" s="147"/>
      <c r="AWP12" s="147"/>
      <c r="AWQ12" s="147"/>
      <c r="AWR12" s="147"/>
      <c r="AWS12" s="147"/>
      <c r="AWT12" s="147"/>
      <c r="AWU12" s="147"/>
      <c r="AWV12" s="147"/>
      <c r="AWW12" s="147"/>
      <c r="AWX12" s="147"/>
      <c r="AWY12" s="147"/>
      <c r="AWZ12" s="147"/>
      <c r="AXA12" s="147"/>
      <c r="AXB12" s="147"/>
      <c r="AXC12" s="147"/>
      <c r="AXD12" s="147"/>
      <c r="AXE12" s="147"/>
      <c r="AXF12" s="147"/>
      <c r="AXG12" s="147"/>
      <c r="AXH12" s="147"/>
      <c r="AXI12" s="147"/>
      <c r="AXJ12" s="147"/>
      <c r="AXK12" s="147"/>
      <c r="AXL12" s="147"/>
      <c r="AXM12" s="147"/>
      <c r="AXN12" s="147"/>
      <c r="AXO12" s="147"/>
      <c r="AXP12" s="147"/>
      <c r="AXQ12" s="147"/>
      <c r="AXR12" s="147"/>
      <c r="AXS12" s="147"/>
      <c r="AXT12" s="147"/>
      <c r="AXU12" s="147"/>
      <c r="AXV12" s="147"/>
      <c r="AXW12" s="147"/>
      <c r="AXX12" s="147"/>
      <c r="AXY12" s="147"/>
      <c r="AXZ12" s="147"/>
      <c r="AYA12" s="147"/>
      <c r="AYB12" s="147"/>
      <c r="AYC12" s="147"/>
      <c r="AYD12" s="147"/>
      <c r="AYE12" s="147"/>
      <c r="AYF12" s="147"/>
      <c r="AYG12" s="147"/>
      <c r="AYH12" s="147"/>
      <c r="AYI12" s="147"/>
      <c r="AYJ12" s="147"/>
      <c r="AYK12" s="147"/>
      <c r="AYL12" s="147"/>
      <c r="AYM12" s="147"/>
      <c r="AYN12" s="147"/>
      <c r="AYO12" s="147"/>
      <c r="AYP12" s="147"/>
      <c r="AYQ12" s="147"/>
      <c r="AYR12" s="147"/>
      <c r="AYS12" s="147"/>
      <c r="AYT12" s="147"/>
      <c r="AYU12" s="147"/>
      <c r="AYV12" s="147"/>
      <c r="AYW12" s="147"/>
      <c r="AYX12" s="147"/>
      <c r="AYY12" s="147"/>
      <c r="AYZ12" s="147"/>
      <c r="AZA12" s="147"/>
      <c r="AZB12" s="147"/>
      <c r="AZC12" s="147"/>
      <c r="AZD12" s="147"/>
      <c r="AZE12" s="147"/>
      <c r="AZF12" s="147"/>
      <c r="AZG12" s="147"/>
      <c r="AZH12" s="147"/>
      <c r="AZI12" s="147"/>
      <c r="AZJ12" s="147"/>
      <c r="AZK12" s="147"/>
      <c r="AZL12" s="147"/>
      <c r="AZM12" s="147"/>
      <c r="AZN12" s="147"/>
      <c r="AZO12" s="147"/>
      <c r="AZP12" s="147"/>
      <c r="AZQ12" s="147"/>
      <c r="AZR12" s="147"/>
      <c r="AZS12" s="147"/>
      <c r="AZT12" s="147"/>
      <c r="AZU12" s="147"/>
      <c r="AZV12" s="147"/>
      <c r="AZW12" s="147"/>
      <c r="AZX12" s="147"/>
      <c r="AZY12" s="147"/>
      <c r="AZZ12" s="147"/>
      <c r="BAA12" s="147"/>
      <c r="BAB12" s="147"/>
      <c r="BAC12" s="147"/>
      <c r="BAD12" s="147"/>
      <c r="BAE12" s="147"/>
      <c r="BAF12" s="147"/>
      <c r="BAG12" s="147"/>
      <c r="BAH12" s="147"/>
      <c r="BAI12" s="147"/>
      <c r="BAJ12" s="147"/>
      <c r="BAK12" s="147"/>
      <c r="BAL12" s="147"/>
      <c r="BAM12" s="147"/>
      <c r="BAN12" s="147"/>
      <c r="BAO12" s="147"/>
      <c r="BAP12" s="147"/>
      <c r="BAQ12" s="147"/>
      <c r="BAR12" s="147"/>
      <c r="BAS12" s="147"/>
      <c r="BAT12" s="147"/>
      <c r="BAU12" s="147"/>
      <c r="BAV12" s="147"/>
      <c r="BAW12" s="147"/>
      <c r="BAX12" s="147"/>
      <c r="BAY12" s="147"/>
      <c r="BAZ12" s="147"/>
      <c r="BBA12" s="147"/>
      <c r="BBB12" s="147"/>
      <c r="BBC12" s="147"/>
      <c r="BBD12" s="147"/>
      <c r="BBE12" s="147"/>
      <c r="BBF12" s="147"/>
      <c r="BBG12" s="147"/>
      <c r="BBH12" s="147"/>
      <c r="BBI12" s="147"/>
      <c r="BBJ12" s="147"/>
      <c r="BBK12" s="147"/>
      <c r="BBL12" s="147"/>
      <c r="BBM12" s="147"/>
      <c r="BBN12" s="147"/>
      <c r="BBO12" s="147"/>
      <c r="BBP12" s="147"/>
      <c r="BBQ12" s="147"/>
      <c r="BBR12" s="147"/>
      <c r="BBS12" s="147"/>
      <c r="BBT12" s="147"/>
      <c r="BBU12" s="147"/>
      <c r="BBV12" s="147"/>
      <c r="BBW12" s="147"/>
      <c r="BBX12" s="147"/>
      <c r="BBY12" s="147"/>
      <c r="BBZ12" s="147"/>
      <c r="BCA12" s="147"/>
      <c r="BCB12" s="147"/>
      <c r="BCC12" s="147"/>
      <c r="BCD12" s="147"/>
      <c r="BCE12" s="147"/>
      <c r="BCF12" s="147"/>
      <c r="BCG12" s="147"/>
      <c r="BCH12" s="147"/>
      <c r="BCI12" s="147"/>
      <c r="BCJ12" s="147"/>
      <c r="BCK12" s="147"/>
      <c r="BCL12" s="147"/>
      <c r="BCM12" s="147"/>
      <c r="BCN12" s="147"/>
      <c r="BCO12" s="147"/>
      <c r="BCP12" s="147"/>
      <c r="BCQ12" s="147"/>
      <c r="BCR12" s="147"/>
      <c r="BCS12" s="147"/>
      <c r="BCT12" s="147"/>
      <c r="BCU12" s="147"/>
      <c r="BCV12" s="147"/>
      <c r="BCW12" s="147"/>
      <c r="BCX12" s="147"/>
      <c r="BCY12" s="147"/>
      <c r="BCZ12" s="147"/>
      <c r="BDA12" s="147"/>
      <c r="BDB12" s="147"/>
      <c r="BDC12" s="147"/>
      <c r="BDD12" s="147"/>
      <c r="BDE12" s="147"/>
      <c r="BDF12" s="147"/>
      <c r="BDG12" s="147"/>
      <c r="BDH12" s="147"/>
      <c r="BDI12" s="147"/>
      <c r="BDJ12" s="147"/>
      <c r="BDK12" s="147"/>
      <c r="BDL12" s="147"/>
      <c r="BDM12" s="147"/>
      <c r="BDN12" s="147"/>
      <c r="BDO12" s="147"/>
      <c r="BDP12" s="147"/>
      <c r="BDQ12" s="147"/>
      <c r="BDR12" s="147"/>
      <c r="BDS12" s="147"/>
      <c r="BDT12" s="147"/>
      <c r="BDU12" s="147"/>
      <c r="BDV12" s="147"/>
      <c r="BDW12" s="147"/>
      <c r="BDX12" s="147"/>
      <c r="BDY12" s="147"/>
      <c r="BDZ12" s="147"/>
      <c r="BEA12" s="147"/>
      <c r="BEB12" s="147"/>
      <c r="BEC12" s="147"/>
      <c r="BED12" s="147"/>
      <c r="BEE12" s="147"/>
      <c r="BEF12" s="147"/>
      <c r="BEG12" s="147"/>
      <c r="BEH12" s="147"/>
      <c r="BEI12" s="147"/>
      <c r="BEJ12" s="147"/>
      <c r="BEK12" s="147"/>
      <c r="BEL12" s="147"/>
      <c r="BEM12" s="147"/>
      <c r="BEN12" s="147"/>
      <c r="BEO12" s="147"/>
      <c r="BEP12" s="147"/>
      <c r="BEQ12" s="147"/>
      <c r="BER12" s="147"/>
      <c r="BES12" s="147"/>
      <c r="BET12" s="147"/>
      <c r="BEU12" s="147"/>
      <c r="BEV12" s="147"/>
      <c r="BEW12" s="147"/>
      <c r="BEX12" s="147"/>
      <c r="BEY12" s="147"/>
      <c r="BEZ12" s="147"/>
      <c r="BFA12" s="147"/>
      <c r="BFB12" s="147"/>
      <c r="BFC12" s="147"/>
      <c r="BFD12" s="147"/>
      <c r="BFE12" s="147"/>
      <c r="BFF12" s="147"/>
      <c r="BFG12" s="147"/>
      <c r="BFH12" s="147"/>
      <c r="BFI12" s="147"/>
      <c r="BFJ12" s="147"/>
      <c r="BFK12" s="147"/>
      <c r="BFL12" s="147"/>
      <c r="BFM12" s="147"/>
      <c r="BFN12" s="147"/>
      <c r="BFO12" s="147"/>
      <c r="BFP12" s="147"/>
      <c r="BFQ12" s="147"/>
      <c r="BFR12" s="147"/>
      <c r="BFS12" s="147"/>
      <c r="BFT12" s="147"/>
      <c r="BFU12" s="147"/>
      <c r="BFV12" s="147"/>
      <c r="BFW12" s="147"/>
      <c r="BFX12" s="147"/>
      <c r="BFY12" s="147"/>
      <c r="BFZ12" s="147"/>
      <c r="BGA12" s="147"/>
      <c r="BGB12" s="147"/>
      <c r="BGC12" s="147"/>
      <c r="BGD12" s="147"/>
      <c r="BGE12" s="147"/>
      <c r="BGF12" s="147"/>
      <c r="BGG12" s="147"/>
      <c r="BGH12" s="147"/>
      <c r="BGI12" s="147"/>
      <c r="BGJ12" s="147"/>
      <c r="BGK12" s="147"/>
      <c r="BGL12" s="147"/>
      <c r="BGM12" s="147"/>
      <c r="BGN12" s="147"/>
      <c r="BGO12" s="147"/>
      <c r="BGP12" s="147"/>
      <c r="BGQ12" s="147"/>
      <c r="BGR12" s="147"/>
      <c r="BGS12" s="147"/>
      <c r="BGT12" s="147"/>
      <c r="BGU12" s="147"/>
      <c r="BGV12" s="147"/>
      <c r="BGW12" s="147"/>
      <c r="BGX12" s="147"/>
      <c r="BGY12" s="147"/>
      <c r="BGZ12" s="147"/>
      <c r="BHA12" s="147"/>
      <c r="BHB12" s="147"/>
      <c r="BHC12" s="147"/>
      <c r="BHD12" s="147"/>
      <c r="BHE12" s="147"/>
      <c r="BHF12" s="147"/>
      <c r="BHG12" s="147"/>
      <c r="BHH12" s="147"/>
      <c r="BHI12" s="147"/>
      <c r="BHJ12" s="147"/>
      <c r="BHK12" s="147"/>
      <c r="BHL12" s="147"/>
      <c r="BHM12" s="147"/>
      <c r="BHN12" s="147"/>
      <c r="BHO12" s="147"/>
      <c r="BHP12" s="147"/>
      <c r="BHQ12" s="147"/>
      <c r="BHR12" s="147"/>
      <c r="BHS12" s="147"/>
      <c r="BHT12" s="147"/>
      <c r="BHU12" s="147"/>
      <c r="BHV12" s="147"/>
      <c r="BHW12" s="147"/>
      <c r="BHX12" s="147"/>
      <c r="BHY12" s="147"/>
      <c r="BHZ12" s="147"/>
      <c r="BIA12" s="147"/>
      <c r="BIB12" s="147"/>
      <c r="BIC12" s="147"/>
      <c r="BID12" s="147"/>
      <c r="BIE12" s="147"/>
      <c r="BIF12" s="147"/>
      <c r="BIG12" s="147"/>
      <c r="BIH12" s="147"/>
      <c r="BII12" s="147"/>
      <c r="BIJ12" s="147"/>
      <c r="BIK12" s="147"/>
      <c r="BIL12" s="147"/>
      <c r="BIM12" s="147"/>
      <c r="BIN12" s="147"/>
      <c r="BIO12" s="147"/>
      <c r="BIP12" s="147"/>
      <c r="BIQ12" s="147"/>
      <c r="BIR12" s="147"/>
      <c r="BIS12" s="147"/>
      <c r="BIT12" s="147"/>
      <c r="BIU12" s="147"/>
      <c r="BIV12" s="147"/>
      <c r="BIW12" s="147"/>
      <c r="BIX12" s="147"/>
      <c r="BIY12" s="147"/>
      <c r="BIZ12" s="147"/>
      <c r="BJA12" s="147"/>
      <c r="BJB12" s="147"/>
      <c r="BJC12" s="147"/>
      <c r="BJD12" s="147"/>
      <c r="BJE12" s="147"/>
      <c r="BJF12" s="147"/>
      <c r="BJG12" s="147"/>
      <c r="BJH12" s="147"/>
      <c r="BJI12" s="147"/>
      <c r="BJJ12" s="147"/>
      <c r="BJK12" s="147"/>
      <c r="BJL12" s="147"/>
      <c r="BJM12" s="147"/>
      <c r="BJN12" s="147"/>
      <c r="BJO12" s="147"/>
      <c r="BJP12" s="147"/>
      <c r="BJQ12" s="147"/>
      <c r="BJR12" s="147"/>
      <c r="BJS12" s="147"/>
      <c r="BJT12" s="147"/>
      <c r="BJU12" s="147"/>
      <c r="BJV12" s="147"/>
      <c r="BJW12" s="147"/>
      <c r="BJX12" s="147"/>
      <c r="BJY12" s="147"/>
      <c r="BJZ12" s="147"/>
      <c r="BKA12" s="147"/>
      <c r="BKB12" s="147"/>
      <c r="BKC12" s="147"/>
      <c r="BKD12" s="147"/>
      <c r="BKE12" s="147"/>
      <c r="BKF12" s="147"/>
      <c r="BKG12" s="147"/>
      <c r="BKH12" s="147"/>
      <c r="BKI12" s="147"/>
      <c r="BKJ12" s="147"/>
      <c r="BKK12" s="147"/>
      <c r="BKL12" s="147"/>
      <c r="BKM12" s="147"/>
      <c r="BKN12" s="147"/>
      <c r="BKO12" s="147"/>
      <c r="BKP12" s="147"/>
      <c r="BKQ12" s="147"/>
      <c r="BKR12" s="147"/>
      <c r="BKS12" s="147"/>
      <c r="BKT12" s="147"/>
      <c r="BKU12" s="147"/>
      <c r="BKV12" s="147"/>
      <c r="BKW12" s="147"/>
      <c r="BKX12" s="147"/>
      <c r="BKY12" s="147"/>
      <c r="BKZ12" s="147"/>
      <c r="BLA12" s="147"/>
      <c r="BLB12" s="147"/>
      <c r="BLC12" s="147"/>
      <c r="BLD12" s="147"/>
      <c r="BLE12" s="147"/>
      <c r="BLF12" s="147"/>
      <c r="BLG12" s="147"/>
      <c r="BLH12" s="147"/>
      <c r="BLI12" s="147"/>
      <c r="BLJ12" s="147"/>
      <c r="BLK12" s="147"/>
      <c r="BLL12" s="147"/>
      <c r="BLM12" s="147"/>
      <c r="BLN12" s="147"/>
      <c r="BLO12" s="147"/>
      <c r="BLP12" s="147"/>
      <c r="BLQ12" s="147"/>
      <c r="BLR12" s="147"/>
      <c r="BLS12" s="147"/>
      <c r="BLT12" s="147"/>
      <c r="BLU12" s="147"/>
      <c r="BLV12" s="147"/>
      <c r="BLW12" s="147"/>
      <c r="BLX12" s="147"/>
      <c r="BLY12" s="147"/>
      <c r="BLZ12" s="147"/>
      <c r="BMA12" s="147"/>
      <c r="BMB12" s="147"/>
      <c r="BMC12" s="147"/>
      <c r="BMD12" s="147"/>
      <c r="BME12" s="147"/>
      <c r="BMF12" s="147"/>
      <c r="BMG12" s="147"/>
      <c r="BMH12" s="147"/>
      <c r="BMI12" s="147"/>
      <c r="BMJ12" s="147"/>
      <c r="BMK12" s="147"/>
      <c r="BML12" s="147"/>
      <c r="BMM12" s="147"/>
      <c r="BMN12" s="147"/>
      <c r="BMO12" s="147"/>
      <c r="BMP12" s="147"/>
      <c r="BMQ12" s="147"/>
      <c r="BMR12" s="147"/>
      <c r="BMS12" s="147"/>
      <c r="BMT12" s="147"/>
      <c r="BMU12" s="147"/>
      <c r="BMV12" s="147"/>
      <c r="BMW12" s="147"/>
      <c r="BMX12" s="147"/>
      <c r="BMY12" s="147"/>
      <c r="BMZ12" s="147"/>
      <c r="BNA12" s="147"/>
      <c r="BNB12" s="147"/>
      <c r="BNC12" s="147"/>
      <c r="BND12" s="147"/>
      <c r="BNE12" s="147"/>
      <c r="BNF12" s="147"/>
      <c r="BNG12" s="147"/>
      <c r="BNH12" s="147"/>
      <c r="BNI12" s="147"/>
      <c r="BNJ12" s="147"/>
      <c r="BNK12" s="147"/>
      <c r="BNL12" s="147"/>
      <c r="BNM12" s="147"/>
      <c r="BNN12" s="147"/>
      <c r="BNO12" s="147"/>
      <c r="BNP12" s="147"/>
      <c r="BNQ12" s="147"/>
      <c r="BNR12" s="147"/>
      <c r="BNS12" s="147"/>
      <c r="BNT12" s="147"/>
      <c r="BNU12" s="147"/>
      <c r="BNV12" s="147"/>
      <c r="BNW12" s="147"/>
      <c r="BNX12" s="147"/>
      <c r="BNY12" s="147"/>
      <c r="BNZ12" s="147"/>
      <c r="BOA12" s="147"/>
      <c r="BOB12" s="147"/>
      <c r="BOC12" s="147"/>
      <c r="BOD12" s="147"/>
      <c r="BOE12" s="147"/>
      <c r="BOF12" s="147"/>
      <c r="BOG12" s="147"/>
      <c r="BOH12" s="147"/>
      <c r="BOI12" s="147"/>
      <c r="BOJ12" s="147"/>
      <c r="BOK12" s="147"/>
      <c r="BOL12" s="147"/>
      <c r="BOM12" s="147"/>
      <c r="BON12" s="147"/>
      <c r="BOO12" s="147"/>
      <c r="BOP12" s="147"/>
      <c r="BOQ12" s="147"/>
      <c r="BOR12" s="147"/>
      <c r="BOS12" s="147"/>
      <c r="BOT12" s="147"/>
      <c r="BOU12" s="147"/>
      <c r="BOV12" s="147"/>
      <c r="BOW12" s="147"/>
      <c r="BOX12" s="147"/>
      <c r="BOY12" s="147"/>
      <c r="BOZ12" s="147"/>
      <c r="BPA12" s="147"/>
      <c r="BPB12" s="147"/>
      <c r="BPC12" s="147"/>
      <c r="BPD12" s="147"/>
      <c r="BPE12" s="147"/>
      <c r="BPF12" s="147"/>
      <c r="BPG12" s="147"/>
      <c r="BPH12" s="147"/>
      <c r="BPI12" s="147"/>
      <c r="BPJ12" s="147"/>
      <c r="BPK12" s="147"/>
      <c r="BPL12" s="147"/>
      <c r="BPM12" s="147"/>
      <c r="BPN12" s="147"/>
      <c r="BPO12" s="147"/>
      <c r="BPP12" s="147"/>
      <c r="BPQ12" s="147"/>
      <c r="BPR12" s="147"/>
      <c r="BPS12" s="147"/>
      <c r="BPT12" s="147"/>
      <c r="BPU12" s="147"/>
      <c r="BPV12" s="147"/>
      <c r="BPW12" s="147"/>
      <c r="BPX12" s="147"/>
      <c r="BPY12" s="147"/>
      <c r="BPZ12" s="147"/>
      <c r="BQA12" s="147"/>
      <c r="BQB12" s="147"/>
      <c r="BQC12" s="147"/>
      <c r="BQD12" s="147"/>
      <c r="BQE12" s="147"/>
      <c r="BQF12" s="147"/>
      <c r="BQG12" s="147"/>
      <c r="BQH12" s="147"/>
      <c r="BQI12" s="147"/>
      <c r="BQJ12" s="147"/>
      <c r="BQK12" s="147"/>
      <c r="BQL12" s="147"/>
      <c r="BQM12" s="147"/>
      <c r="BQN12" s="147"/>
      <c r="BQO12" s="147"/>
      <c r="BQP12" s="147"/>
      <c r="BQQ12" s="147"/>
      <c r="BQR12" s="147"/>
      <c r="BQS12" s="147"/>
      <c r="BQT12" s="147"/>
      <c r="BQU12" s="147"/>
      <c r="BQV12" s="147"/>
      <c r="BQW12" s="147"/>
      <c r="BQX12" s="147"/>
      <c r="BQY12" s="147"/>
      <c r="BQZ12" s="147"/>
      <c r="BRA12" s="147"/>
      <c r="BRB12" s="147"/>
      <c r="BRC12" s="147"/>
      <c r="BRD12" s="147"/>
      <c r="BRE12" s="147"/>
      <c r="BRF12" s="147"/>
      <c r="BRG12" s="147"/>
      <c r="BRH12" s="147"/>
      <c r="BRI12" s="147"/>
      <c r="BRJ12" s="147"/>
      <c r="BRK12" s="147"/>
      <c r="BRL12" s="147"/>
      <c r="BRM12" s="147"/>
      <c r="BRN12" s="147"/>
      <c r="BRO12" s="147"/>
      <c r="BRP12" s="147"/>
      <c r="BRQ12" s="147"/>
      <c r="BRR12" s="147"/>
      <c r="BRS12" s="147"/>
      <c r="BRT12" s="147"/>
      <c r="BRU12" s="147"/>
      <c r="BRV12" s="147"/>
      <c r="BRW12" s="147"/>
      <c r="BRX12" s="147"/>
      <c r="BRY12" s="147"/>
      <c r="BRZ12" s="147"/>
      <c r="BSA12" s="147"/>
      <c r="BSB12" s="147"/>
      <c r="BSC12" s="147"/>
      <c r="BSD12" s="147"/>
      <c r="BSE12" s="147"/>
      <c r="BSF12" s="147"/>
      <c r="BSG12" s="147"/>
      <c r="BSH12" s="147"/>
      <c r="BSI12" s="147"/>
      <c r="BSJ12" s="147"/>
      <c r="BSK12" s="147"/>
      <c r="BSL12" s="147"/>
      <c r="BSM12" s="147"/>
      <c r="BSN12" s="147"/>
      <c r="BSO12" s="147"/>
      <c r="BSP12" s="147"/>
      <c r="BSQ12" s="147"/>
      <c r="BSR12" s="147"/>
      <c r="BSS12" s="147"/>
      <c r="BST12" s="147"/>
      <c r="BSU12" s="147"/>
      <c r="BSV12" s="147"/>
      <c r="BSW12" s="147"/>
      <c r="BSX12" s="147"/>
      <c r="BSY12" s="147"/>
      <c r="BSZ12" s="147"/>
      <c r="BTA12" s="147"/>
      <c r="BTB12" s="147"/>
      <c r="BTC12" s="147"/>
      <c r="BTD12" s="147"/>
      <c r="BTE12" s="147"/>
      <c r="BTF12" s="147"/>
      <c r="BTG12" s="147"/>
      <c r="BTH12" s="147"/>
      <c r="BTI12" s="147"/>
      <c r="BTJ12" s="147"/>
      <c r="BTK12" s="147"/>
      <c r="BTL12" s="147"/>
      <c r="BTM12" s="147"/>
      <c r="BTN12" s="147"/>
      <c r="BTO12" s="147"/>
      <c r="BTP12" s="147"/>
      <c r="BTQ12" s="147"/>
      <c r="BTR12" s="147"/>
      <c r="BTS12" s="147"/>
      <c r="BTT12" s="147"/>
      <c r="BTU12" s="147"/>
      <c r="BTV12" s="147"/>
      <c r="BTW12" s="147"/>
      <c r="BTX12" s="147"/>
      <c r="BTY12" s="147"/>
      <c r="BTZ12" s="147"/>
      <c r="BUA12" s="147"/>
      <c r="BUB12" s="147"/>
      <c r="BUC12" s="147"/>
      <c r="BUD12" s="147"/>
      <c r="BUE12" s="147"/>
      <c r="BUF12" s="147"/>
      <c r="BUG12" s="147"/>
      <c r="BUH12" s="147"/>
      <c r="BUI12" s="147"/>
      <c r="BUJ12" s="147"/>
      <c r="BUK12" s="147"/>
      <c r="BUL12" s="147"/>
      <c r="BUM12" s="147"/>
      <c r="BUN12" s="147"/>
      <c r="BUO12" s="147"/>
      <c r="BUP12" s="147"/>
      <c r="BUQ12" s="147"/>
      <c r="BUR12" s="147"/>
      <c r="BUS12" s="147"/>
      <c r="BUT12" s="147"/>
      <c r="BUU12" s="147"/>
      <c r="BUV12" s="147"/>
      <c r="BUW12" s="147"/>
      <c r="BUX12" s="147"/>
      <c r="BUY12" s="147"/>
      <c r="BUZ12" s="147"/>
      <c r="BVA12" s="147"/>
      <c r="BVB12" s="147"/>
      <c r="BVC12" s="147"/>
      <c r="BVD12" s="147"/>
      <c r="BVE12" s="147"/>
      <c r="BVF12" s="147"/>
      <c r="BVG12" s="147"/>
      <c r="BVH12" s="147"/>
      <c r="BVI12" s="147"/>
      <c r="BVJ12" s="147"/>
      <c r="BVK12" s="147"/>
      <c r="BVL12" s="147"/>
      <c r="BVM12" s="147"/>
      <c r="BVN12" s="147"/>
      <c r="BVO12" s="147"/>
      <c r="BVP12" s="147"/>
      <c r="BVQ12" s="147"/>
      <c r="BVR12" s="147"/>
      <c r="BVS12" s="147"/>
      <c r="BVT12" s="147"/>
      <c r="BVU12" s="147"/>
      <c r="BVV12" s="147"/>
      <c r="BVW12" s="147"/>
      <c r="BVX12" s="147"/>
      <c r="BVY12" s="147"/>
      <c r="BVZ12" s="147"/>
      <c r="BWA12" s="147"/>
      <c r="BWB12" s="147"/>
      <c r="BWC12" s="147"/>
      <c r="BWD12" s="147"/>
      <c r="BWE12" s="147"/>
      <c r="BWF12" s="147"/>
      <c r="BWG12" s="147"/>
      <c r="BWH12" s="147"/>
      <c r="BWI12" s="147"/>
      <c r="BWJ12" s="147"/>
      <c r="BWK12" s="147"/>
      <c r="BWL12" s="147"/>
      <c r="BWM12" s="147"/>
      <c r="BWN12" s="147"/>
      <c r="BWO12" s="147"/>
      <c r="BWP12" s="147"/>
      <c r="BWQ12" s="147"/>
      <c r="BWR12" s="147"/>
      <c r="BWS12" s="147"/>
      <c r="BWT12" s="147"/>
      <c r="BWU12" s="147"/>
      <c r="BWV12" s="147"/>
      <c r="BWW12" s="147"/>
      <c r="BWX12" s="147"/>
      <c r="BWY12" s="147"/>
      <c r="BWZ12" s="147"/>
      <c r="BXA12" s="147"/>
      <c r="BXB12" s="147"/>
      <c r="BXC12" s="147"/>
      <c r="BXD12" s="147"/>
      <c r="BXE12" s="147"/>
      <c r="BXF12" s="147"/>
      <c r="BXG12" s="147"/>
      <c r="BXH12" s="147"/>
      <c r="BXI12" s="147"/>
      <c r="BXJ12" s="147"/>
      <c r="BXK12" s="147"/>
      <c r="BXL12" s="147"/>
      <c r="BXM12" s="147"/>
      <c r="BXN12" s="147"/>
      <c r="BXO12" s="147"/>
      <c r="BXP12" s="147"/>
      <c r="BXQ12" s="147"/>
      <c r="BXR12" s="147"/>
      <c r="BXS12" s="147"/>
      <c r="BXT12" s="147"/>
      <c r="BXU12" s="147"/>
      <c r="BXV12" s="147"/>
      <c r="BXW12" s="147"/>
      <c r="BXX12" s="147"/>
      <c r="BXY12" s="147"/>
      <c r="BXZ12" s="147"/>
      <c r="BYA12" s="147"/>
      <c r="BYB12" s="147"/>
      <c r="BYC12" s="147"/>
      <c r="BYD12" s="147"/>
      <c r="BYE12" s="147"/>
      <c r="BYF12" s="147"/>
      <c r="BYG12" s="147"/>
      <c r="BYH12" s="147"/>
      <c r="BYI12" s="147"/>
      <c r="BYJ12" s="147"/>
      <c r="BYK12" s="147"/>
      <c r="BYL12" s="147"/>
      <c r="BYM12" s="147"/>
      <c r="BYN12" s="147"/>
      <c r="BYO12" s="147"/>
      <c r="BYP12" s="147"/>
      <c r="BYQ12" s="147"/>
      <c r="BYR12" s="147"/>
      <c r="BYS12" s="147"/>
      <c r="BYT12" s="147"/>
      <c r="BYU12" s="147"/>
      <c r="BYV12" s="147"/>
      <c r="BYW12" s="147"/>
      <c r="BYX12" s="147"/>
      <c r="BYY12" s="147"/>
      <c r="BYZ12" s="147"/>
      <c r="BZA12" s="147"/>
      <c r="BZB12" s="147"/>
      <c r="BZC12" s="147"/>
      <c r="BZD12" s="147"/>
      <c r="BZE12" s="147"/>
      <c r="BZF12" s="147"/>
      <c r="BZG12" s="147"/>
      <c r="BZH12" s="147"/>
      <c r="BZI12" s="147"/>
      <c r="BZJ12" s="147"/>
      <c r="BZK12" s="147"/>
      <c r="BZL12" s="147"/>
      <c r="BZM12" s="147"/>
      <c r="BZN12" s="147"/>
      <c r="BZO12" s="147"/>
      <c r="BZP12" s="147"/>
      <c r="BZQ12" s="147"/>
      <c r="BZR12" s="147"/>
      <c r="BZS12" s="147"/>
      <c r="BZT12" s="147"/>
      <c r="BZU12" s="147"/>
      <c r="BZV12" s="147"/>
      <c r="BZW12" s="147"/>
      <c r="BZX12" s="147"/>
      <c r="BZY12" s="147"/>
      <c r="BZZ12" s="147"/>
      <c r="CAA12" s="147"/>
      <c r="CAB12" s="147"/>
      <c r="CAC12" s="147"/>
      <c r="CAD12" s="147"/>
      <c r="CAE12" s="147"/>
      <c r="CAF12" s="147"/>
      <c r="CAG12" s="147"/>
      <c r="CAH12" s="147"/>
      <c r="CAI12" s="147"/>
      <c r="CAJ12" s="147"/>
      <c r="CAK12" s="147"/>
      <c r="CAL12" s="147"/>
      <c r="CAM12" s="147"/>
      <c r="CAN12" s="147"/>
      <c r="CAO12" s="147"/>
      <c r="CAP12" s="147"/>
      <c r="CAQ12" s="147"/>
      <c r="CAR12" s="147"/>
      <c r="CAS12" s="147"/>
      <c r="CAT12" s="147"/>
      <c r="CAU12" s="147"/>
      <c r="CAV12" s="147"/>
      <c r="CAW12" s="147"/>
      <c r="CAX12" s="147"/>
      <c r="CAY12" s="147"/>
      <c r="CAZ12" s="147"/>
      <c r="CBA12" s="147"/>
      <c r="CBB12" s="147"/>
      <c r="CBC12" s="147"/>
      <c r="CBD12" s="147"/>
      <c r="CBE12" s="147"/>
      <c r="CBF12" s="147"/>
      <c r="CBG12" s="147"/>
      <c r="CBH12" s="147"/>
      <c r="CBI12" s="147"/>
      <c r="CBJ12" s="147"/>
      <c r="CBK12" s="147"/>
      <c r="CBL12" s="147"/>
      <c r="CBM12" s="147"/>
      <c r="CBN12" s="147"/>
      <c r="CBO12" s="147"/>
      <c r="CBP12" s="147"/>
      <c r="CBQ12" s="147"/>
      <c r="CBR12" s="147"/>
      <c r="CBS12" s="147"/>
      <c r="CBT12" s="147"/>
      <c r="CBU12" s="147"/>
      <c r="CBV12" s="147"/>
      <c r="CBW12" s="147"/>
      <c r="CBX12" s="147"/>
      <c r="CBY12" s="147"/>
      <c r="CBZ12" s="147"/>
      <c r="CCA12" s="147"/>
      <c r="CCB12" s="147"/>
      <c r="CCC12" s="147"/>
      <c r="CCD12" s="147"/>
      <c r="CCE12" s="147"/>
      <c r="CCF12" s="147"/>
      <c r="CCG12" s="147"/>
      <c r="CCH12" s="147"/>
      <c r="CCI12" s="147"/>
      <c r="CCJ12" s="147"/>
      <c r="CCK12" s="147"/>
      <c r="CCL12" s="147"/>
      <c r="CCM12" s="147"/>
      <c r="CCN12" s="147"/>
      <c r="CCO12" s="147"/>
      <c r="CCP12" s="147"/>
      <c r="CCQ12" s="147"/>
      <c r="CCR12" s="147"/>
      <c r="CCS12" s="147"/>
      <c r="CCT12" s="147"/>
      <c r="CCU12" s="147"/>
      <c r="CCV12" s="147"/>
      <c r="CCW12" s="147"/>
      <c r="CCX12" s="147"/>
      <c r="CCY12" s="147"/>
      <c r="CCZ12" s="147"/>
      <c r="CDA12" s="147"/>
      <c r="CDB12" s="147"/>
      <c r="CDC12" s="147"/>
      <c r="CDD12" s="147"/>
      <c r="CDE12" s="147"/>
      <c r="CDF12" s="147"/>
      <c r="CDG12" s="147"/>
      <c r="CDH12" s="147"/>
      <c r="CDI12" s="147"/>
      <c r="CDJ12" s="147"/>
      <c r="CDK12" s="147"/>
      <c r="CDL12" s="147"/>
      <c r="CDM12" s="147"/>
      <c r="CDN12" s="147"/>
      <c r="CDO12" s="147"/>
      <c r="CDP12" s="147"/>
      <c r="CDQ12" s="147"/>
      <c r="CDR12" s="147"/>
      <c r="CDS12" s="147"/>
      <c r="CDT12" s="147"/>
      <c r="CDU12" s="147"/>
      <c r="CDV12" s="147"/>
      <c r="CDW12" s="147"/>
      <c r="CDX12" s="147"/>
      <c r="CDY12" s="147"/>
      <c r="CDZ12" s="147"/>
      <c r="CEA12" s="147"/>
      <c r="CEB12" s="147"/>
      <c r="CEC12" s="147"/>
      <c r="CED12" s="147"/>
      <c r="CEE12" s="147"/>
      <c r="CEF12" s="147"/>
      <c r="CEG12" s="147"/>
      <c r="CEH12" s="147"/>
      <c r="CEI12" s="147"/>
      <c r="CEJ12" s="147"/>
      <c r="CEK12" s="147"/>
      <c r="CEL12" s="147"/>
      <c r="CEM12" s="147"/>
      <c r="CEN12" s="147"/>
      <c r="CEO12" s="147"/>
      <c r="CEP12" s="147"/>
      <c r="CEQ12" s="147"/>
      <c r="CER12" s="147"/>
      <c r="CES12" s="147"/>
      <c r="CET12" s="147"/>
      <c r="CEU12" s="147"/>
      <c r="CEV12" s="147"/>
      <c r="CEW12" s="147"/>
      <c r="CEX12" s="147"/>
      <c r="CEY12" s="147"/>
      <c r="CEZ12" s="147"/>
      <c r="CFA12" s="147"/>
      <c r="CFB12" s="147"/>
      <c r="CFC12" s="147"/>
      <c r="CFD12" s="147"/>
      <c r="CFE12" s="147"/>
      <c r="CFF12" s="147"/>
      <c r="CFG12" s="147"/>
      <c r="CFH12" s="147"/>
      <c r="CFI12" s="147"/>
      <c r="CFJ12" s="147"/>
      <c r="CFK12" s="147"/>
      <c r="CFL12" s="147"/>
      <c r="CFM12" s="147"/>
      <c r="CFN12" s="147"/>
      <c r="CFO12" s="147"/>
      <c r="CFP12" s="147"/>
      <c r="CFQ12" s="147"/>
      <c r="CFR12" s="147"/>
      <c r="CFS12" s="147"/>
      <c r="CFT12" s="147"/>
      <c r="CFU12" s="147"/>
      <c r="CFV12" s="147"/>
      <c r="CFW12" s="147"/>
      <c r="CFX12" s="147"/>
      <c r="CFY12" s="147"/>
      <c r="CFZ12" s="147"/>
      <c r="CGA12" s="147"/>
      <c r="CGB12" s="147"/>
      <c r="CGC12" s="147"/>
      <c r="CGD12" s="147"/>
      <c r="CGE12" s="147"/>
      <c r="CGF12" s="147"/>
      <c r="CGG12" s="147"/>
      <c r="CGH12" s="147"/>
      <c r="CGI12" s="147"/>
      <c r="CGJ12" s="147"/>
      <c r="CGK12" s="147"/>
      <c r="CGL12" s="147"/>
      <c r="CGM12" s="147"/>
      <c r="CGN12" s="147"/>
      <c r="CGO12" s="147"/>
      <c r="CGP12" s="147"/>
      <c r="CGQ12" s="147"/>
      <c r="CGR12" s="147"/>
      <c r="CGS12" s="147"/>
      <c r="CGT12" s="147"/>
      <c r="CGU12" s="147"/>
      <c r="CGV12" s="147"/>
      <c r="CGW12" s="147"/>
      <c r="CGX12" s="147"/>
      <c r="CGY12" s="147"/>
      <c r="CGZ12" s="147"/>
      <c r="CHA12" s="147"/>
      <c r="CHB12" s="147"/>
      <c r="CHC12" s="147"/>
      <c r="CHD12" s="147"/>
      <c r="CHE12" s="147"/>
      <c r="CHF12" s="147"/>
      <c r="CHG12" s="147"/>
      <c r="CHH12" s="147"/>
      <c r="CHI12" s="147"/>
      <c r="CHJ12" s="147"/>
      <c r="CHK12" s="147"/>
      <c r="CHL12" s="147"/>
      <c r="CHM12" s="147"/>
      <c r="CHN12" s="147"/>
      <c r="CHO12" s="147"/>
      <c r="CHP12" s="147"/>
      <c r="CHQ12" s="147"/>
      <c r="CHR12" s="147"/>
      <c r="CHS12" s="147"/>
      <c r="CHT12" s="147"/>
      <c r="CHU12" s="147"/>
      <c r="CHV12" s="147"/>
      <c r="CHW12" s="147"/>
      <c r="CHX12" s="147"/>
      <c r="CHY12" s="147"/>
      <c r="CHZ12" s="147"/>
      <c r="CIA12" s="147"/>
      <c r="CIB12" s="147"/>
      <c r="CIC12" s="147"/>
      <c r="CID12" s="147"/>
      <c r="CIE12" s="147"/>
      <c r="CIF12" s="147"/>
      <c r="CIG12" s="147"/>
      <c r="CIH12" s="147"/>
      <c r="CII12" s="147"/>
      <c r="CIJ12" s="147"/>
      <c r="CIK12" s="147"/>
      <c r="CIL12" s="147"/>
      <c r="CIM12" s="147"/>
      <c r="CIN12" s="147"/>
      <c r="CIO12" s="147"/>
      <c r="CIP12" s="147"/>
      <c r="CIQ12" s="147"/>
      <c r="CIR12" s="147"/>
      <c r="CIS12" s="147"/>
      <c r="CIT12" s="147"/>
      <c r="CIU12" s="147"/>
      <c r="CIV12" s="147"/>
      <c r="CIW12" s="147"/>
      <c r="CIX12" s="147"/>
      <c r="CIY12" s="147"/>
      <c r="CIZ12" s="147"/>
      <c r="CJA12" s="147"/>
      <c r="CJB12" s="147"/>
      <c r="CJC12" s="147"/>
      <c r="CJD12" s="147"/>
      <c r="CJE12" s="147"/>
      <c r="CJF12" s="147"/>
      <c r="CJG12" s="147"/>
      <c r="CJH12" s="147"/>
      <c r="CJI12" s="147"/>
      <c r="CJJ12" s="147"/>
      <c r="CJK12" s="147"/>
      <c r="CJL12" s="147"/>
      <c r="CJM12" s="147"/>
      <c r="CJN12" s="147"/>
      <c r="CJO12" s="147"/>
      <c r="CJP12" s="147"/>
      <c r="CJQ12" s="147"/>
      <c r="CJR12" s="147"/>
      <c r="CJS12" s="147"/>
      <c r="CJT12" s="147"/>
      <c r="CJU12" s="147"/>
      <c r="CJV12" s="147"/>
      <c r="CJW12" s="147"/>
      <c r="CJX12" s="147"/>
      <c r="CJY12" s="147"/>
      <c r="CJZ12" s="147"/>
      <c r="CKA12" s="147"/>
      <c r="CKB12" s="147"/>
      <c r="CKC12" s="147"/>
      <c r="CKD12" s="147"/>
      <c r="CKE12" s="147"/>
      <c r="CKF12" s="147"/>
      <c r="CKG12" s="147"/>
      <c r="CKH12" s="147"/>
      <c r="CKI12" s="147"/>
      <c r="CKJ12" s="147"/>
      <c r="CKK12" s="147"/>
      <c r="CKL12" s="147"/>
      <c r="CKM12" s="147"/>
      <c r="CKN12" s="147"/>
      <c r="CKO12" s="147"/>
      <c r="CKP12" s="147"/>
      <c r="CKQ12" s="147"/>
      <c r="CKR12" s="147"/>
      <c r="CKS12" s="147"/>
      <c r="CKT12" s="147"/>
      <c r="CKU12" s="147"/>
      <c r="CKV12" s="147"/>
      <c r="CKW12" s="147"/>
      <c r="CKX12" s="147"/>
      <c r="CKY12" s="147"/>
      <c r="CKZ12" s="147"/>
      <c r="CLA12" s="147"/>
      <c r="CLB12" s="147"/>
      <c r="CLC12" s="147"/>
      <c r="CLD12" s="147"/>
      <c r="CLE12" s="147"/>
      <c r="CLF12" s="147"/>
      <c r="CLG12" s="147"/>
      <c r="CLH12" s="147"/>
      <c r="CLI12" s="147"/>
      <c r="CLJ12" s="147"/>
      <c r="CLK12" s="147"/>
      <c r="CLL12" s="147"/>
      <c r="CLM12" s="147"/>
      <c r="CLN12" s="147"/>
      <c r="CLO12" s="147"/>
      <c r="CLP12" s="147"/>
      <c r="CLQ12" s="147"/>
      <c r="CLR12" s="147"/>
      <c r="CLS12" s="147"/>
      <c r="CLT12" s="147"/>
      <c r="CLU12" s="147"/>
      <c r="CLV12" s="147"/>
      <c r="CLW12" s="147"/>
      <c r="CLX12" s="147"/>
      <c r="CLY12" s="147"/>
      <c r="CLZ12" s="147"/>
      <c r="CMA12" s="147"/>
      <c r="CMB12" s="147"/>
      <c r="CMC12" s="147"/>
      <c r="CMD12" s="147"/>
      <c r="CME12" s="147"/>
      <c r="CMF12" s="147"/>
      <c r="CMG12" s="147"/>
      <c r="CMH12" s="147"/>
      <c r="CMI12" s="147"/>
      <c r="CMJ12" s="147"/>
      <c r="CMK12" s="147"/>
      <c r="CML12" s="147"/>
      <c r="CMM12" s="147"/>
      <c r="CMN12" s="147"/>
      <c r="CMO12" s="147"/>
      <c r="CMP12" s="147"/>
      <c r="CMQ12" s="147"/>
      <c r="CMR12" s="147"/>
      <c r="CMS12" s="147"/>
      <c r="CMT12" s="147"/>
      <c r="CMU12" s="147"/>
      <c r="CMV12" s="147"/>
      <c r="CMW12" s="147"/>
      <c r="CMX12" s="147"/>
      <c r="CMY12" s="147"/>
      <c r="CMZ12" s="147"/>
      <c r="CNA12" s="147"/>
      <c r="CNB12" s="147"/>
      <c r="CNC12" s="147"/>
      <c r="CND12" s="147"/>
      <c r="CNE12" s="147"/>
      <c r="CNF12" s="147"/>
      <c r="CNG12" s="147"/>
      <c r="CNH12" s="147"/>
      <c r="CNI12" s="147"/>
      <c r="CNJ12" s="147"/>
      <c r="CNK12" s="147"/>
      <c r="CNL12" s="147"/>
      <c r="CNM12" s="147"/>
      <c r="CNN12" s="147"/>
      <c r="CNO12" s="147"/>
      <c r="CNP12" s="147"/>
      <c r="CNQ12" s="147"/>
      <c r="CNR12" s="147"/>
      <c r="CNS12" s="147"/>
      <c r="CNT12" s="147"/>
      <c r="CNU12" s="147"/>
      <c r="CNV12" s="147"/>
      <c r="CNW12" s="147"/>
      <c r="CNX12" s="147"/>
      <c r="CNY12" s="147"/>
      <c r="CNZ12" s="147"/>
      <c r="COA12" s="147"/>
      <c r="COB12" s="147"/>
      <c r="COC12" s="147"/>
      <c r="COD12" s="147"/>
      <c r="COE12" s="147"/>
      <c r="COF12" s="147"/>
      <c r="COG12" s="147"/>
      <c r="COH12" s="147"/>
      <c r="COI12" s="147"/>
      <c r="COJ12" s="147"/>
      <c r="COK12" s="147"/>
      <c r="COL12" s="147"/>
      <c r="COM12" s="147"/>
      <c r="CON12" s="147"/>
      <c r="COO12" s="147"/>
      <c r="COP12" s="147"/>
      <c r="COQ12" s="147"/>
      <c r="COR12" s="147"/>
      <c r="COS12" s="147"/>
      <c r="COT12" s="147"/>
      <c r="COU12" s="147"/>
      <c r="COV12" s="147"/>
      <c r="COW12" s="147"/>
      <c r="COX12" s="147"/>
      <c r="COY12" s="147"/>
      <c r="COZ12" s="147"/>
      <c r="CPA12" s="147"/>
      <c r="CPB12" s="147"/>
      <c r="CPC12" s="147"/>
      <c r="CPD12" s="147"/>
      <c r="CPE12" s="147"/>
      <c r="CPF12" s="147"/>
      <c r="CPG12" s="147"/>
      <c r="CPH12" s="147"/>
      <c r="CPI12" s="147"/>
      <c r="CPJ12" s="147"/>
      <c r="CPK12" s="147"/>
      <c r="CPL12" s="147"/>
      <c r="CPM12" s="147"/>
      <c r="CPN12" s="147"/>
      <c r="CPO12" s="147"/>
      <c r="CPP12" s="147"/>
      <c r="CPQ12" s="147"/>
      <c r="CPR12" s="147"/>
      <c r="CPS12" s="147"/>
      <c r="CPT12" s="147"/>
      <c r="CPU12" s="147"/>
      <c r="CPV12" s="147"/>
      <c r="CPW12" s="147"/>
      <c r="CPX12" s="147"/>
      <c r="CPY12" s="147"/>
      <c r="CPZ12" s="147"/>
      <c r="CQA12" s="147"/>
      <c r="CQB12" s="147"/>
      <c r="CQC12" s="147"/>
      <c r="CQD12" s="147"/>
      <c r="CQE12" s="147"/>
      <c r="CQF12" s="147"/>
      <c r="CQG12" s="147"/>
      <c r="CQH12" s="147"/>
      <c r="CQI12" s="147"/>
      <c r="CQJ12" s="147"/>
      <c r="CQK12" s="147"/>
      <c r="CQL12" s="147"/>
      <c r="CQM12" s="147"/>
      <c r="CQN12" s="147"/>
      <c r="CQO12" s="147"/>
      <c r="CQP12" s="147"/>
      <c r="CQQ12" s="147"/>
      <c r="CQR12" s="147"/>
      <c r="CQS12" s="147"/>
      <c r="CQT12" s="147"/>
      <c r="CQU12" s="147"/>
      <c r="CQV12" s="147"/>
      <c r="CQW12" s="147"/>
      <c r="CQX12" s="147"/>
      <c r="CQY12" s="147"/>
      <c r="CQZ12" s="147"/>
      <c r="CRA12" s="147"/>
      <c r="CRB12" s="147"/>
      <c r="CRC12" s="147"/>
      <c r="CRD12" s="147"/>
      <c r="CRE12" s="147"/>
      <c r="CRF12" s="147"/>
      <c r="CRG12" s="147"/>
      <c r="CRH12" s="147"/>
      <c r="CRI12" s="147"/>
      <c r="CRJ12" s="147"/>
      <c r="CRK12" s="147"/>
      <c r="CRL12" s="147"/>
      <c r="CRM12" s="147"/>
      <c r="CRN12" s="147"/>
      <c r="CRO12" s="147"/>
      <c r="CRP12" s="147"/>
      <c r="CRQ12" s="147"/>
      <c r="CRR12" s="147"/>
      <c r="CRS12" s="147"/>
      <c r="CRT12" s="147"/>
      <c r="CRU12" s="147"/>
      <c r="CRV12" s="147"/>
      <c r="CRW12" s="147"/>
      <c r="CRX12" s="147"/>
      <c r="CRY12" s="147"/>
      <c r="CRZ12" s="147"/>
      <c r="CSA12" s="147"/>
      <c r="CSB12" s="147"/>
      <c r="CSC12" s="147"/>
      <c r="CSD12" s="147"/>
      <c r="CSE12" s="147"/>
      <c r="CSF12" s="147"/>
      <c r="CSG12" s="147"/>
      <c r="CSH12" s="147"/>
      <c r="CSI12" s="147"/>
      <c r="CSJ12" s="147"/>
      <c r="CSK12" s="147"/>
      <c r="CSL12" s="147"/>
      <c r="CSM12" s="147"/>
      <c r="CSN12" s="147"/>
      <c r="CSO12" s="147"/>
      <c r="CSP12" s="147"/>
      <c r="CSQ12" s="147"/>
      <c r="CSR12" s="147"/>
      <c r="CSS12" s="147"/>
      <c r="CST12" s="147"/>
      <c r="CSU12" s="147"/>
      <c r="CSV12" s="147"/>
      <c r="CSW12" s="147"/>
      <c r="CSX12" s="147"/>
      <c r="CSY12" s="147"/>
      <c r="CSZ12" s="147"/>
      <c r="CTA12" s="147"/>
      <c r="CTB12" s="147"/>
      <c r="CTC12" s="147"/>
      <c r="CTD12" s="147"/>
      <c r="CTE12" s="147"/>
      <c r="CTF12" s="147"/>
      <c r="CTG12" s="147"/>
      <c r="CTH12" s="147"/>
      <c r="CTI12" s="147"/>
      <c r="CTJ12" s="147"/>
      <c r="CTK12" s="147"/>
      <c r="CTL12" s="147"/>
      <c r="CTM12" s="147"/>
      <c r="CTN12" s="147"/>
      <c r="CTO12" s="147"/>
      <c r="CTP12" s="147"/>
      <c r="CTQ12" s="147"/>
      <c r="CTR12" s="147"/>
      <c r="CTS12" s="147"/>
      <c r="CTT12" s="147"/>
      <c r="CTU12" s="147"/>
      <c r="CTV12" s="147"/>
      <c r="CTW12" s="147"/>
      <c r="CTX12" s="147"/>
      <c r="CTY12" s="147"/>
      <c r="CTZ12" s="147"/>
      <c r="CUA12" s="147"/>
      <c r="CUB12" s="147"/>
      <c r="CUC12" s="147"/>
      <c r="CUD12" s="147"/>
      <c r="CUE12" s="147"/>
      <c r="CUF12" s="147"/>
      <c r="CUG12" s="147"/>
      <c r="CUH12" s="147"/>
      <c r="CUI12" s="147"/>
      <c r="CUJ12" s="147"/>
      <c r="CUK12" s="147"/>
      <c r="CUL12" s="147"/>
      <c r="CUM12" s="147"/>
      <c r="CUN12" s="147"/>
      <c r="CUO12" s="147"/>
      <c r="CUP12" s="147"/>
      <c r="CUQ12" s="147"/>
      <c r="CUR12" s="147"/>
      <c r="CUS12" s="147"/>
      <c r="CUT12" s="147"/>
      <c r="CUU12" s="147"/>
      <c r="CUV12" s="147"/>
      <c r="CUW12" s="147"/>
      <c r="CUX12" s="147"/>
      <c r="CUY12" s="147"/>
      <c r="CUZ12" s="147"/>
      <c r="CVA12" s="147"/>
      <c r="CVB12" s="147"/>
      <c r="CVC12" s="147"/>
      <c r="CVD12" s="147"/>
      <c r="CVE12" s="147"/>
      <c r="CVF12" s="147"/>
      <c r="CVG12" s="147"/>
      <c r="CVH12" s="147"/>
      <c r="CVI12" s="147"/>
      <c r="CVJ12" s="147"/>
      <c r="CVK12" s="147"/>
      <c r="CVL12" s="147"/>
      <c r="CVM12" s="147"/>
      <c r="CVN12" s="147"/>
      <c r="CVO12" s="147"/>
      <c r="CVP12" s="147"/>
      <c r="CVQ12" s="147"/>
      <c r="CVR12" s="147"/>
      <c r="CVS12" s="147"/>
      <c r="CVT12" s="147"/>
      <c r="CVU12" s="147"/>
      <c r="CVV12" s="147"/>
      <c r="CVW12" s="147"/>
      <c r="CVX12" s="147"/>
      <c r="CVY12" s="147"/>
      <c r="CVZ12" s="147"/>
      <c r="CWA12" s="147"/>
      <c r="CWB12" s="147"/>
      <c r="CWC12" s="147"/>
      <c r="CWD12" s="147"/>
      <c r="CWE12" s="147"/>
      <c r="CWF12" s="147"/>
      <c r="CWG12" s="147"/>
      <c r="CWH12" s="147"/>
      <c r="CWI12" s="147"/>
      <c r="CWJ12" s="147"/>
      <c r="CWK12" s="147"/>
      <c r="CWL12" s="147"/>
      <c r="CWM12" s="147"/>
      <c r="CWN12" s="147"/>
      <c r="CWO12" s="147"/>
      <c r="CWP12" s="147"/>
      <c r="CWQ12" s="147"/>
      <c r="CWR12" s="147"/>
      <c r="CWS12" s="147"/>
      <c r="CWT12" s="147"/>
      <c r="CWU12" s="147"/>
      <c r="CWV12" s="147"/>
      <c r="CWW12" s="147"/>
      <c r="CWX12" s="147"/>
      <c r="CWY12" s="147"/>
      <c r="CWZ12" s="147"/>
      <c r="CXA12" s="147"/>
      <c r="CXB12" s="147"/>
      <c r="CXC12" s="147"/>
      <c r="CXD12" s="147"/>
      <c r="CXE12" s="147"/>
      <c r="CXF12" s="147"/>
      <c r="CXG12" s="147"/>
      <c r="CXH12" s="147"/>
      <c r="CXI12" s="147"/>
      <c r="CXJ12" s="147"/>
      <c r="CXK12" s="147"/>
      <c r="CXL12" s="147"/>
      <c r="CXM12" s="147"/>
      <c r="CXN12" s="147"/>
      <c r="CXO12" s="147"/>
      <c r="CXP12" s="147"/>
      <c r="CXQ12" s="147"/>
      <c r="CXR12" s="147"/>
      <c r="CXS12" s="147"/>
      <c r="CXT12" s="147"/>
      <c r="CXU12" s="147"/>
      <c r="CXV12" s="147"/>
      <c r="CXW12" s="147"/>
      <c r="CXX12" s="147"/>
      <c r="CXY12" s="147"/>
      <c r="CXZ12" s="147"/>
      <c r="CYA12" s="147"/>
      <c r="CYB12" s="147"/>
      <c r="CYC12" s="147"/>
      <c r="CYD12" s="147"/>
      <c r="CYE12" s="147"/>
      <c r="CYF12" s="147"/>
      <c r="CYG12" s="147"/>
      <c r="CYH12" s="147"/>
      <c r="CYI12" s="147"/>
      <c r="CYJ12" s="147"/>
      <c r="CYK12" s="147"/>
      <c r="CYL12" s="147"/>
      <c r="CYM12" s="147"/>
      <c r="CYN12" s="147"/>
      <c r="CYO12" s="147"/>
      <c r="CYP12" s="147"/>
      <c r="CYQ12" s="147"/>
      <c r="CYR12" s="147"/>
      <c r="CYS12" s="147"/>
      <c r="CYT12" s="147"/>
      <c r="CYU12" s="147"/>
      <c r="CYV12" s="147"/>
      <c r="CYW12" s="147"/>
      <c r="CYX12" s="147"/>
      <c r="CYY12" s="147"/>
      <c r="CYZ12" s="147"/>
      <c r="CZA12" s="147"/>
      <c r="CZB12" s="147"/>
      <c r="CZC12" s="147"/>
      <c r="CZD12" s="147"/>
      <c r="CZE12" s="147"/>
      <c r="CZF12" s="147"/>
      <c r="CZG12" s="147"/>
      <c r="CZH12" s="147"/>
      <c r="CZI12" s="147"/>
      <c r="CZJ12" s="147"/>
      <c r="CZK12" s="147"/>
      <c r="CZL12" s="147"/>
      <c r="CZM12" s="147"/>
      <c r="CZN12" s="147"/>
      <c r="CZO12" s="147"/>
      <c r="CZP12" s="147"/>
      <c r="CZQ12" s="147"/>
      <c r="CZR12" s="147"/>
      <c r="CZS12" s="147"/>
      <c r="CZT12" s="147"/>
      <c r="CZU12" s="147"/>
      <c r="CZV12" s="147"/>
      <c r="CZW12" s="147"/>
      <c r="CZX12" s="147"/>
      <c r="CZY12" s="147"/>
      <c r="CZZ12" s="147"/>
      <c r="DAA12" s="147"/>
      <c r="DAB12" s="147"/>
      <c r="DAC12" s="147"/>
      <c r="DAD12" s="147"/>
      <c r="DAE12" s="147"/>
      <c r="DAF12" s="147"/>
      <c r="DAG12" s="147"/>
      <c r="DAH12" s="147"/>
      <c r="DAI12" s="147"/>
      <c r="DAJ12" s="147"/>
      <c r="DAK12" s="147"/>
      <c r="DAL12" s="147"/>
      <c r="DAM12" s="147"/>
      <c r="DAN12" s="147"/>
      <c r="DAO12" s="147"/>
      <c r="DAP12" s="147"/>
      <c r="DAQ12" s="147"/>
      <c r="DAR12" s="147"/>
      <c r="DAS12" s="147"/>
      <c r="DAT12" s="147"/>
      <c r="DAU12" s="147"/>
      <c r="DAV12" s="147"/>
      <c r="DAW12" s="147"/>
      <c r="DAX12" s="147"/>
      <c r="DAY12" s="147"/>
      <c r="DAZ12" s="147"/>
      <c r="DBA12" s="147"/>
      <c r="DBB12" s="147"/>
      <c r="DBC12" s="147"/>
      <c r="DBD12" s="147"/>
      <c r="DBE12" s="147"/>
      <c r="DBF12" s="147"/>
      <c r="DBG12" s="147"/>
      <c r="DBH12" s="147"/>
      <c r="DBI12" s="147"/>
      <c r="DBJ12" s="147"/>
      <c r="DBK12" s="147"/>
      <c r="DBL12" s="147"/>
      <c r="DBM12" s="147"/>
      <c r="DBN12" s="147"/>
      <c r="DBO12" s="147"/>
      <c r="DBP12" s="147"/>
      <c r="DBQ12" s="147"/>
      <c r="DBR12" s="147"/>
      <c r="DBS12" s="147"/>
      <c r="DBT12" s="147"/>
      <c r="DBU12" s="147"/>
      <c r="DBV12" s="147"/>
      <c r="DBW12" s="147"/>
      <c r="DBX12" s="147"/>
      <c r="DBY12" s="147"/>
      <c r="DBZ12" s="147"/>
      <c r="DCA12" s="147"/>
      <c r="DCB12" s="147"/>
      <c r="DCC12" s="147"/>
      <c r="DCD12" s="147"/>
      <c r="DCE12" s="147"/>
      <c r="DCF12" s="147"/>
      <c r="DCG12" s="147"/>
      <c r="DCH12" s="147"/>
      <c r="DCI12" s="147"/>
      <c r="DCJ12" s="147"/>
      <c r="DCK12" s="147"/>
      <c r="DCL12" s="147"/>
      <c r="DCM12" s="147"/>
      <c r="DCN12" s="147"/>
      <c r="DCO12" s="147"/>
      <c r="DCP12" s="147"/>
      <c r="DCQ12" s="147"/>
      <c r="DCR12" s="147"/>
      <c r="DCS12" s="147"/>
      <c r="DCT12" s="147"/>
      <c r="DCU12" s="147"/>
      <c r="DCV12" s="147"/>
      <c r="DCW12" s="147"/>
      <c r="DCX12" s="147"/>
      <c r="DCY12" s="147"/>
      <c r="DCZ12" s="147"/>
      <c r="DDA12" s="147"/>
      <c r="DDB12" s="147"/>
      <c r="DDC12" s="147"/>
      <c r="DDD12" s="147"/>
      <c r="DDE12" s="147"/>
      <c r="DDF12" s="147"/>
      <c r="DDG12" s="147"/>
      <c r="DDH12" s="147"/>
      <c r="DDI12" s="147"/>
      <c r="DDJ12" s="147"/>
      <c r="DDK12" s="147"/>
      <c r="DDL12" s="147"/>
      <c r="DDM12" s="147"/>
      <c r="DDN12" s="147"/>
      <c r="DDO12" s="147"/>
      <c r="DDP12" s="147"/>
      <c r="DDQ12" s="147"/>
      <c r="DDR12" s="147"/>
      <c r="DDS12" s="147"/>
      <c r="DDT12" s="147"/>
      <c r="DDU12" s="147"/>
      <c r="DDV12" s="147"/>
      <c r="DDW12" s="147"/>
      <c r="DDX12" s="147"/>
      <c r="DDY12" s="147"/>
      <c r="DDZ12" s="147"/>
      <c r="DEA12" s="147"/>
      <c r="DEB12" s="147"/>
      <c r="DEC12" s="147"/>
      <c r="DED12" s="147"/>
      <c r="DEE12" s="147"/>
      <c r="DEF12" s="147"/>
      <c r="DEG12" s="147"/>
      <c r="DEH12" s="147"/>
      <c r="DEI12" s="147"/>
      <c r="DEJ12" s="147"/>
      <c r="DEK12" s="147"/>
      <c r="DEL12" s="147"/>
      <c r="DEM12" s="147"/>
      <c r="DEN12" s="147"/>
      <c r="DEO12" s="147"/>
      <c r="DEP12" s="147"/>
      <c r="DEQ12" s="147"/>
      <c r="DER12" s="147"/>
      <c r="DES12" s="147"/>
      <c r="DET12" s="147"/>
      <c r="DEU12" s="147"/>
      <c r="DEV12" s="147"/>
      <c r="DEW12" s="147"/>
      <c r="DEX12" s="147"/>
      <c r="DEY12" s="147"/>
      <c r="DEZ12" s="147"/>
      <c r="DFA12" s="147"/>
      <c r="DFB12" s="147"/>
      <c r="DFC12" s="147"/>
      <c r="DFD12" s="147"/>
      <c r="DFE12" s="147"/>
      <c r="DFF12" s="147"/>
      <c r="DFG12" s="147"/>
      <c r="DFH12" s="147"/>
      <c r="DFI12" s="147"/>
      <c r="DFJ12" s="147"/>
      <c r="DFK12" s="147"/>
      <c r="DFL12" s="147"/>
      <c r="DFM12" s="147"/>
      <c r="DFN12" s="147"/>
      <c r="DFO12" s="147"/>
      <c r="DFP12" s="147"/>
      <c r="DFQ12" s="147"/>
      <c r="DFR12" s="147"/>
      <c r="DFS12" s="147"/>
      <c r="DFT12" s="147"/>
      <c r="DFU12" s="147"/>
      <c r="DFV12" s="147"/>
      <c r="DFW12" s="147"/>
      <c r="DFX12" s="147"/>
      <c r="DFY12" s="147"/>
      <c r="DFZ12" s="147"/>
      <c r="DGA12" s="147"/>
      <c r="DGB12" s="147"/>
      <c r="DGC12" s="147"/>
      <c r="DGD12" s="147"/>
      <c r="DGE12" s="147"/>
      <c r="DGF12" s="147"/>
      <c r="DGG12" s="147"/>
      <c r="DGH12" s="147"/>
      <c r="DGI12" s="147"/>
      <c r="DGJ12" s="147"/>
      <c r="DGK12" s="147"/>
      <c r="DGL12" s="147"/>
      <c r="DGM12" s="147"/>
      <c r="DGN12" s="147"/>
      <c r="DGO12" s="147"/>
      <c r="DGP12" s="147"/>
      <c r="DGQ12" s="147"/>
      <c r="DGR12" s="147"/>
      <c r="DGS12" s="147"/>
      <c r="DGT12" s="147"/>
      <c r="DGU12" s="147"/>
      <c r="DGV12" s="147"/>
      <c r="DGW12" s="147"/>
      <c r="DGX12" s="147"/>
      <c r="DGY12" s="147"/>
      <c r="DGZ12" s="147"/>
      <c r="DHA12" s="147"/>
      <c r="DHB12" s="147"/>
      <c r="DHC12" s="147"/>
      <c r="DHD12" s="147"/>
      <c r="DHE12" s="147"/>
      <c r="DHF12" s="147"/>
      <c r="DHG12" s="147"/>
      <c r="DHH12" s="147"/>
      <c r="DHI12" s="147"/>
      <c r="DHJ12" s="147"/>
      <c r="DHK12" s="147"/>
      <c r="DHL12" s="147"/>
      <c r="DHM12" s="147"/>
      <c r="DHN12" s="147"/>
      <c r="DHO12" s="147"/>
      <c r="DHP12" s="147"/>
      <c r="DHQ12" s="147"/>
      <c r="DHR12" s="147"/>
      <c r="DHS12" s="147"/>
      <c r="DHT12" s="147"/>
      <c r="DHU12" s="147"/>
      <c r="DHV12" s="147"/>
      <c r="DHW12" s="147"/>
      <c r="DHX12" s="147"/>
      <c r="DHY12" s="147"/>
      <c r="DHZ12" s="147"/>
      <c r="DIA12" s="147"/>
      <c r="DIB12" s="147"/>
      <c r="DIC12" s="147"/>
      <c r="DID12" s="147"/>
      <c r="DIE12" s="147"/>
      <c r="DIF12" s="147"/>
      <c r="DIG12" s="147"/>
      <c r="DIH12" s="147"/>
      <c r="DII12" s="147"/>
      <c r="DIJ12" s="147"/>
      <c r="DIK12" s="147"/>
      <c r="DIL12" s="147"/>
      <c r="DIM12" s="147"/>
      <c r="DIN12" s="147"/>
      <c r="DIO12" s="147"/>
      <c r="DIP12" s="147"/>
      <c r="DIQ12" s="147"/>
      <c r="DIR12" s="147"/>
      <c r="DIS12" s="147"/>
      <c r="DIT12" s="147"/>
      <c r="DIU12" s="147"/>
      <c r="DIV12" s="147"/>
      <c r="DIW12" s="147"/>
      <c r="DIX12" s="147"/>
      <c r="DIY12" s="147"/>
      <c r="DIZ12" s="147"/>
      <c r="DJA12" s="147"/>
      <c r="DJB12" s="147"/>
      <c r="DJC12" s="147"/>
      <c r="DJD12" s="147"/>
      <c r="DJE12" s="147"/>
      <c r="DJF12" s="147"/>
      <c r="DJG12" s="147"/>
      <c r="DJH12" s="147"/>
      <c r="DJI12" s="147"/>
      <c r="DJJ12" s="147"/>
      <c r="DJK12" s="147"/>
      <c r="DJL12" s="147"/>
      <c r="DJM12" s="147"/>
      <c r="DJN12" s="147"/>
      <c r="DJO12" s="147"/>
      <c r="DJP12" s="147"/>
      <c r="DJQ12" s="147"/>
      <c r="DJR12" s="147"/>
      <c r="DJS12" s="147"/>
      <c r="DJT12" s="147"/>
      <c r="DJU12" s="147"/>
      <c r="DJV12" s="147"/>
      <c r="DJW12" s="147"/>
      <c r="DJX12" s="147"/>
      <c r="DJY12" s="147"/>
      <c r="DJZ12" s="147"/>
      <c r="DKA12" s="147"/>
      <c r="DKB12" s="147"/>
      <c r="DKC12" s="147"/>
      <c r="DKD12" s="147"/>
      <c r="DKE12" s="147"/>
      <c r="DKF12" s="147"/>
      <c r="DKG12" s="147"/>
      <c r="DKH12" s="147"/>
      <c r="DKI12" s="147"/>
      <c r="DKJ12" s="147"/>
      <c r="DKK12" s="147"/>
      <c r="DKL12" s="147"/>
      <c r="DKM12" s="147"/>
      <c r="DKN12" s="147"/>
      <c r="DKO12" s="147"/>
      <c r="DKP12" s="147"/>
      <c r="DKQ12" s="147"/>
      <c r="DKR12" s="147"/>
      <c r="DKS12" s="147"/>
      <c r="DKT12" s="147"/>
      <c r="DKU12" s="147"/>
      <c r="DKV12" s="147"/>
      <c r="DKW12" s="147"/>
      <c r="DKX12" s="147"/>
      <c r="DKY12" s="147"/>
      <c r="DKZ12" s="147"/>
      <c r="DLA12" s="147"/>
      <c r="DLB12" s="147"/>
      <c r="DLC12" s="147"/>
      <c r="DLD12" s="147"/>
      <c r="DLE12" s="147"/>
      <c r="DLF12" s="147"/>
      <c r="DLG12" s="147"/>
      <c r="DLH12" s="147"/>
      <c r="DLI12" s="147"/>
      <c r="DLJ12" s="147"/>
      <c r="DLK12" s="147"/>
      <c r="DLL12" s="147"/>
      <c r="DLM12" s="147"/>
      <c r="DLN12" s="147"/>
      <c r="DLO12" s="147"/>
      <c r="DLP12" s="147"/>
      <c r="DLQ12" s="147"/>
      <c r="DLR12" s="147"/>
      <c r="DLS12" s="147"/>
      <c r="DLT12" s="147"/>
      <c r="DLU12" s="147"/>
      <c r="DLV12" s="147"/>
      <c r="DLW12" s="147"/>
      <c r="DLX12" s="147"/>
      <c r="DLY12" s="147"/>
      <c r="DLZ12" s="147"/>
      <c r="DMA12" s="147"/>
      <c r="DMB12" s="147"/>
      <c r="DMC12" s="147"/>
      <c r="DMD12" s="147"/>
      <c r="DME12" s="147"/>
      <c r="DMF12" s="147"/>
      <c r="DMG12" s="147"/>
      <c r="DMH12" s="147"/>
      <c r="DMI12" s="147"/>
      <c r="DMJ12" s="147"/>
      <c r="DMK12" s="147"/>
      <c r="DML12" s="147"/>
      <c r="DMM12" s="147"/>
      <c r="DMN12" s="147"/>
      <c r="DMO12" s="147"/>
      <c r="DMP12" s="147"/>
      <c r="DMQ12" s="147"/>
      <c r="DMR12" s="147"/>
      <c r="DMS12" s="147"/>
      <c r="DMT12" s="147"/>
      <c r="DMU12" s="147"/>
      <c r="DMV12" s="147"/>
      <c r="DMW12" s="147"/>
      <c r="DMX12" s="147"/>
      <c r="DMY12" s="147"/>
      <c r="DMZ12" s="147"/>
      <c r="DNA12" s="147"/>
      <c r="DNB12" s="147"/>
      <c r="DNC12" s="147"/>
      <c r="DND12" s="147"/>
      <c r="DNE12" s="147"/>
      <c r="DNF12" s="147"/>
      <c r="DNG12" s="147"/>
      <c r="DNH12" s="147"/>
      <c r="DNI12" s="147"/>
      <c r="DNJ12" s="147"/>
      <c r="DNK12" s="147"/>
      <c r="DNL12" s="147"/>
      <c r="DNM12" s="147"/>
      <c r="DNN12" s="147"/>
      <c r="DNO12" s="147"/>
      <c r="DNP12" s="147"/>
      <c r="DNQ12" s="147"/>
      <c r="DNR12" s="147"/>
      <c r="DNS12" s="147"/>
      <c r="DNT12" s="147"/>
      <c r="DNU12" s="147"/>
      <c r="DNV12" s="147"/>
      <c r="DNW12" s="147"/>
      <c r="DNX12" s="147"/>
      <c r="DNY12" s="147"/>
      <c r="DNZ12" s="147"/>
      <c r="DOA12" s="147"/>
      <c r="DOB12" s="147"/>
      <c r="DOC12" s="147"/>
      <c r="DOD12" s="147"/>
      <c r="DOE12" s="147"/>
      <c r="DOF12" s="147"/>
      <c r="DOG12" s="147"/>
      <c r="DOH12" s="147"/>
      <c r="DOI12" s="147"/>
      <c r="DOJ12" s="147"/>
      <c r="DOK12" s="147"/>
      <c r="DOL12" s="147"/>
      <c r="DOM12" s="147"/>
      <c r="DON12" s="147"/>
      <c r="DOO12" s="147"/>
      <c r="DOP12" s="147"/>
      <c r="DOQ12" s="147"/>
      <c r="DOR12" s="147"/>
      <c r="DOS12" s="147"/>
      <c r="DOT12" s="147"/>
      <c r="DOU12" s="147"/>
      <c r="DOV12" s="147"/>
      <c r="DOW12" s="147"/>
      <c r="DOX12" s="147"/>
      <c r="DOY12" s="147"/>
      <c r="DOZ12" s="147"/>
      <c r="DPA12" s="147"/>
      <c r="DPB12" s="147"/>
      <c r="DPC12" s="147"/>
      <c r="DPD12" s="147"/>
      <c r="DPE12" s="147"/>
      <c r="DPF12" s="147"/>
      <c r="DPG12" s="147"/>
      <c r="DPH12" s="147"/>
      <c r="DPI12" s="147"/>
      <c r="DPJ12" s="147"/>
      <c r="DPK12" s="147"/>
      <c r="DPL12" s="147"/>
      <c r="DPM12" s="147"/>
      <c r="DPN12" s="147"/>
      <c r="DPO12" s="147"/>
      <c r="DPP12" s="147"/>
      <c r="DPQ12" s="147"/>
      <c r="DPR12" s="147"/>
      <c r="DPS12" s="147"/>
      <c r="DPT12" s="147"/>
      <c r="DPU12" s="147"/>
      <c r="DPV12" s="147"/>
      <c r="DPW12" s="147"/>
      <c r="DPX12" s="147"/>
      <c r="DPY12" s="147"/>
      <c r="DPZ12" s="147"/>
      <c r="DQA12" s="147"/>
      <c r="DQB12" s="147"/>
      <c r="DQC12" s="147"/>
      <c r="DQD12" s="147"/>
      <c r="DQE12" s="147"/>
      <c r="DQF12" s="147"/>
      <c r="DQG12" s="147"/>
      <c r="DQH12" s="147"/>
      <c r="DQI12" s="147"/>
      <c r="DQJ12" s="147"/>
      <c r="DQK12" s="147"/>
      <c r="DQL12" s="147"/>
      <c r="DQM12" s="147"/>
      <c r="DQN12" s="147"/>
      <c r="DQO12" s="147"/>
      <c r="DQP12" s="147"/>
      <c r="DQQ12" s="147"/>
      <c r="DQR12" s="147"/>
      <c r="DQS12" s="147"/>
      <c r="DQT12" s="147"/>
      <c r="DQU12" s="147"/>
      <c r="DQV12" s="147"/>
      <c r="DQW12" s="147"/>
      <c r="DQX12" s="147"/>
      <c r="DQY12" s="147"/>
      <c r="DQZ12" s="147"/>
      <c r="DRA12" s="147"/>
      <c r="DRB12" s="147"/>
      <c r="DRC12" s="147"/>
      <c r="DRD12" s="147"/>
      <c r="DRE12" s="147"/>
      <c r="DRF12" s="147"/>
      <c r="DRG12" s="147"/>
      <c r="DRH12" s="147"/>
      <c r="DRI12" s="147"/>
      <c r="DRJ12" s="147"/>
      <c r="DRK12" s="147"/>
      <c r="DRL12" s="147"/>
      <c r="DRM12" s="147"/>
      <c r="DRN12" s="147"/>
      <c r="DRO12" s="147"/>
      <c r="DRP12" s="147"/>
      <c r="DRQ12" s="147"/>
      <c r="DRR12" s="147"/>
      <c r="DRS12" s="147"/>
      <c r="DRT12" s="147"/>
      <c r="DRU12" s="147"/>
      <c r="DRV12" s="147"/>
      <c r="DRW12" s="147"/>
      <c r="DRX12" s="147"/>
      <c r="DRY12" s="147"/>
      <c r="DRZ12" s="147"/>
      <c r="DSA12" s="147"/>
      <c r="DSB12" s="147"/>
      <c r="DSC12" s="147"/>
      <c r="DSD12" s="147"/>
      <c r="DSE12" s="147"/>
      <c r="DSF12" s="147"/>
      <c r="DSG12" s="147"/>
      <c r="DSH12" s="147"/>
      <c r="DSI12" s="147"/>
      <c r="DSJ12" s="147"/>
      <c r="DSK12" s="147"/>
      <c r="DSL12" s="147"/>
      <c r="DSM12" s="147"/>
      <c r="DSN12" s="147"/>
      <c r="DSO12" s="147"/>
      <c r="DSP12" s="147"/>
      <c r="DSQ12" s="147"/>
      <c r="DSR12" s="147"/>
      <c r="DSS12" s="147"/>
      <c r="DST12" s="147"/>
      <c r="DSU12" s="147"/>
      <c r="DSV12" s="147"/>
      <c r="DSW12" s="147"/>
      <c r="DSX12" s="147"/>
      <c r="DSY12" s="147"/>
      <c r="DSZ12" s="147"/>
      <c r="DTA12" s="147"/>
      <c r="DTB12" s="147"/>
      <c r="DTC12" s="147"/>
      <c r="DTD12" s="147"/>
      <c r="DTE12" s="147"/>
      <c r="DTF12" s="147"/>
      <c r="DTG12" s="147"/>
      <c r="DTH12" s="147"/>
      <c r="DTI12" s="147"/>
      <c r="DTJ12" s="147"/>
      <c r="DTK12" s="147"/>
      <c r="DTL12" s="147"/>
      <c r="DTM12" s="147"/>
      <c r="DTN12" s="147"/>
      <c r="DTO12" s="147"/>
      <c r="DTP12" s="147"/>
      <c r="DTQ12" s="147"/>
      <c r="DTR12" s="147"/>
      <c r="DTS12" s="147"/>
      <c r="DTT12" s="147"/>
      <c r="DTU12" s="147"/>
      <c r="DTV12" s="147"/>
      <c r="DTW12" s="147"/>
      <c r="DTX12" s="147"/>
      <c r="DTY12" s="147"/>
      <c r="DTZ12" s="147"/>
      <c r="DUA12" s="147"/>
      <c r="DUB12" s="147"/>
      <c r="DUC12" s="147"/>
      <c r="DUD12" s="147"/>
      <c r="DUE12" s="147"/>
      <c r="DUF12" s="147"/>
      <c r="DUG12" s="147"/>
      <c r="DUH12" s="147"/>
      <c r="DUI12" s="147"/>
      <c r="DUJ12" s="147"/>
      <c r="DUK12" s="147"/>
      <c r="DUL12" s="147"/>
      <c r="DUM12" s="147"/>
      <c r="DUN12" s="147"/>
      <c r="DUO12" s="147"/>
      <c r="DUP12" s="147"/>
      <c r="DUQ12" s="147"/>
      <c r="DUR12" s="147"/>
      <c r="DUS12" s="147"/>
      <c r="DUT12" s="147"/>
      <c r="DUU12" s="147"/>
      <c r="DUV12" s="147"/>
      <c r="DUW12" s="147"/>
      <c r="DUX12" s="147"/>
      <c r="DUY12" s="147"/>
      <c r="DUZ12" s="147"/>
      <c r="DVA12" s="147"/>
      <c r="DVB12" s="147"/>
      <c r="DVC12" s="147"/>
      <c r="DVD12" s="147"/>
      <c r="DVE12" s="147"/>
      <c r="DVF12" s="147"/>
      <c r="DVG12" s="147"/>
      <c r="DVH12" s="147"/>
      <c r="DVI12" s="147"/>
      <c r="DVJ12" s="147"/>
      <c r="DVK12" s="147"/>
      <c r="DVL12" s="147"/>
      <c r="DVM12" s="147"/>
      <c r="DVN12" s="147"/>
      <c r="DVO12" s="147"/>
      <c r="DVP12" s="147"/>
      <c r="DVQ12" s="147"/>
      <c r="DVR12" s="147"/>
      <c r="DVS12" s="147"/>
      <c r="DVT12" s="147"/>
      <c r="DVU12" s="147"/>
      <c r="DVV12" s="147"/>
      <c r="DVW12" s="147"/>
      <c r="DVX12" s="147"/>
      <c r="DVY12" s="147"/>
      <c r="DVZ12" s="147"/>
      <c r="DWA12" s="147"/>
      <c r="DWB12" s="147"/>
      <c r="DWC12" s="147"/>
      <c r="DWD12" s="147"/>
      <c r="DWE12" s="147"/>
      <c r="DWF12" s="147"/>
      <c r="DWG12" s="147"/>
      <c r="DWH12" s="147"/>
      <c r="DWI12" s="147"/>
      <c r="DWJ12" s="147"/>
      <c r="DWK12" s="147"/>
      <c r="DWL12" s="147"/>
      <c r="DWM12" s="147"/>
      <c r="DWN12" s="147"/>
      <c r="DWO12" s="147"/>
      <c r="DWP12" s="147"/>
      <c r="DWQ12" s="147"/>
      <c r="DWR12" s="147"/>
      <c r="DWS12" s="147"/>
      <c r="DWT12" s="147"/>
      <c r="DWU12" s="147"/>
      <c r="DWV12" s="147"/>
      <c r="DWW12" s="147"/>
      <c r="DWX12" s="147"/>
      <c r="DWY12" s="147"/>
      <c r="DWZ12" s="147"/>
      <c r="DXA12" s="147"/>
      <c r="DXB12" s="147"/>
      <c r="DXC12" s="147"/>
      <c r="DXD12" s="147"/>
      <c r="DXE12" s="147"/>
      <c r="DXF12" s="147"/>
      <c r="DXG12" s="147"/>
      <c r="DXH12" s="147"/>
      <c r="DXI12" s="147"/>
      <c r="DXJ12" s="147"/>
      <c r="DXK12" s="147"/>
      <c r="DXL12" s="147"/>
      <c r="DXM12" s="147"/>
      <c r="DXN12" s="147"/>
      <c r="DXO12" s="147"/>
      <c r="DXP12" s="147"/>
      <c r="DXQ12" s="147"/>
      <c r="DXR12" s="147"/>
      <c r="DXS12" s="147"/>
      <c r="DXT12" s="147"/>
      <c r="DXU12" s="147"/>
      <c r="DXV12" s="147"/>
      <c r="DXW12" s="147"/>
      <c r="DXX12" s="147"/>
      <c r="DXY12" s="147"/>
      <c r="DXZ12" s="147"/>
      <c r="DYA12" s="147"/>
      <c r="DYB12" s="147"/>
      <c r="DYC12" s="147"/>
      <c r="DYD12" s="147"/>
      <c r="DYE12" s="147"/>
      <c r="DYF12" s="147"/>
      <c r="DYG12" s="147"/>
      <c r="DYH12" s="147"/>
      <c r="DYI12" s="147"/>
      <c r="DYJ12" s="147"/>
      <c r="DYK12" s="147"/>
      <c r="DYL12" s="147"/>
      <c r="DYM12" s="147"/>
      <c r="DYN12" s="147"/>
      <c r="DYO12" s="147"/>
      <c r="DYP12" s="147"/>
      <c r="DYQ12" s="147"/>
      <c r="DYR12" s="147"/>
      <c r="DYS12" s="147"/>
      <c r="DYT12" s="147"/>
      <c r="DYU12" s="147"/>
      <c r="DYV12" s="147"/>
      <c r="DYW12" s="147"/>
      <c r="DYX12" s="147"/>
      <c r="DYY12" s="147"/>
      <c r="DYZ12" s="147"/>
      <c r="DZA12" s="147"/>
      <c r="DZB12" s="147"/>
      <c r="DZC12" s="147"/>
      <c r="DZD12" s="147"/>
      <c r="DZE12" s="147"/>
      <c r="DZF12" s="147"/>
      <c r="DZG12" s="147"/>
      <c r="DZH12" s="147"/>
      <c r="DZI12" s="147"/>
      <c r="DZJ12" s="147"/>
      <c r="DZK12" s="147"/>
      <c r="DZL12" s="147"/>
      <c r="DZM12" s="147"/>
      <c r="DZN12" s="147"/>
      <c r="DZO12" s="147"/>
      <c r="DZP12" s="147"/>
      <c r="DZQ12" s="147"/>
      <c r="DZR12" s="147"/>
      <c r="DZS12" s="147"/>
      <c r="DZT12" s="147"/>
      <c r="DZU12" s="147"/>
      <c r="DZV12" s="147"/>
      <c r="DZW12" s="147"/>
      <c r="DZX12" s="147"/>
      <c r="DZY12" s="147"/>
      <c r="DZZ12" s="147"/>
      <c r="EAA12" s="147"/>
      <c r="EAB12" s="147"/>
      <c r="EAC12" s="147"/>
      <c r="EAD12" s="147"/>
      <c r="EAE12" s="147"/>
      <c r="EAF12" s="147"/>
      <c r="EAG12" s="147"/>
      <c r="EAH12" s="147"/>
      <c r="EAI12" s="147"/>
      <c r="EAJ12" s="147"/>
      <c r="EAK12" s="147"/>
      <c r="EAL12" s="147"/>
      <c r="EAM12" s="147"/>
      <c r="EAN12" s="147"/>
      <c r="EAO12" s="147"/>
      <c r="EAP12" s="147"/>
      <c r="EAQ12" s="147"/>
      <c r="EAR12" s="147"/>
      <c r="EAS12" s="147"/>
      <c r="EAT12" s="147"/>
      <c r="EAU12" s="147"/>
      <c r="EAV12" s="147"/>
      <c r="EAW12" s="147"/>
      <c r="EAX12" s="147"/>
      <c r="EAY12" s="147"/>
      <c r="EAZ12" s="147"/>
      <c r="EBA12" s="147"/>
      <c r="EBB12" s="147"/>
      <c r="EBC12" s="147"/>
      <c r="EBD12" s="147"/>
      <c r="EBE12" s="147"/>
      <c r="EBF12" s="147"/>
      <c r="EBG12" s="147"/>
      <c r="EBH12" s="147"/>
      <c r="EBI12" s="147"/>
      <c r="EBJ12" s="147"/>
      <c r="EBK12" s="147"/>
      <c r="EBL12" s="147"/>
      <c r="EBM12" s="147"/>
      <c r="EBN12" s="147"/>
      <c r="EBO12" s="147"/>
      <c r="EBP12" s="147"/>
      <c r="EBQ12" s="147"/>
      <c r="EBR12" s="147"/>
      <c r="EBS12" s="147"/>
      <c r="EBT12" s="147"/>
      <c r="EBU12" s="147"/>
      <c r="EBV12" s="147"/>
      <c r="EBW12" s="147"/>
      <c r="EBX12" s="147"/>
      <c r="EBY12" s="147"/>
      <c r="EBZ12" s="147"/>
      <c r="ECA12" s="147"/>
      <c r="ECB12" s="147"/>
      <c r="ECC12" s="147"/>
      <c r="ECD12" s="147"/>
      <c r="ECE12" s="147"/>
      <c r="ECF12" s="147"/>
      <c r="ECG12" s="147"/>
      <c r="ECH12" s="147"/>
      <c r="ECI12" s="147"/>
      <c r="ECJ12" s="147"/>
      <c r="ECK12" s="147"/>
      <c r="ECL12" s="147"/>
      <c r="ECM12" s="147"/>
      <c r="ECN12" s="147"/>
      <c r="ECO12" s="147"/>
      <c r="ECP12" s="147"/>
      <c r="ECQ12" s="147"/>
      <c r="ECR12" s="147"/>
      <c r="ECS12" s="147"/>
      <c r="ECT12" s="147"/>
      <c r="ECU12" s="147"/>
      <c r="ECV12" s="147"/>
      <c r="ECW12" s="147"/>
      <c r="ECX12" s="147"/>
      <c r="ECY12" s="147"/>
      <c r="ECZ12" s="147"/>
      <c r="EDA12" s="147"/>
      <c r="EDB12" s="147"/>
      <c r="EDC12" s="147"/>
      <c r="EDD12" s="147"/>
      <c r="EDE12" s="147"/>
      <c r="EDF12" s="147"/>
      <c r="EDG12" s="147"/>
      <c r="EDH12" s="147"/>
      <c r="EDI12" s="147"/>
      <c r="EDJ12" s="147"/>
      <c r="EDK12" s="147"/>
      <c r="EDL12" s="147"/>
      <c r="EDM12" s="147"/>
      <c r="EDN12" s="147"/>
      <c r="EDO12" s="147"/>
      <c r="EDP12" s="147"/>
      <c r="EDQ12" s="147"/>
      <c r="EDR12" s="147"/>
      <c r="EDS12" s="147"/>
      <c r="EDT12" s="147"/>
      <c r="EDU12" s="147"/>
      <c r="EDV12" s="147"/>
      <c r="EDW12" s="147"/>
      <c r="EDX12" s="147"/>
      <c r="EDY12" s="147"/>
      <c r="EDZ12" s="147"/>
      <c r="EEA12" s="147"/>
      <c r="EEB12" s="147"/>
      <c r="EEC12" s="147"/>
      <c r="EED12" s="147"/>
      <c r="EEE12" s="147"/>
      <c r="EEF12" s="147"/>
      <c r="EEG12" s="147"/>
      <c r="EEH12" s="147"/>
      <c r="EEI12" s="147"/>
      <c r="EEJ12" s="147"/>
      <c r="EEK12" s="147"/>
      <c r="EEL12" s="147"/>
      <c r="EEM12" s="147"/>
      <c r="EEN12" s="147"/>
      <c r="EEO12" s="147"/>
      <c r="EEP12" s="147"/>
      <c r="EEQ12" s="147"/>
      <c r="EER12" s="147"/>
      <c r="EES12" s="147"/>
      <c r="EET12" s="147"/>
      <c r="EEU12" s="147"/>
      <c r="EEV12" s="147"/>
      <c r="EEW12" s="147"/>
      <c r="EEX12" s="147"/>
      <c r="EEY12" s="147"/>
      <c r="EEZ12" s="147"/>
      <c r="EFA12" s="147"/>
      <c r="EFB12" s="147"/>
      <c r="EFC12" s="147"/>
      <c r="EFD12" s="147"/>
      <c r="EFE12" s="147"/>
      <c r="EFF12" s="147"/>
      <c r="EFG12" s="147"/>
      <c r="EFH12" s="147"/>
      <c r="EFI12" s="147"/>
      <c r="EFJ12" s="147"/>
      <c r="EFK12" s="147"/>
      <c r="EFL12" s="147"/>
      <c r="EFM12" s="147"/>
      <c r="EFN12" s="147"/>
      <c r="EFO12" s="147"/>
      <c r="EFP12" s="147"/>
      <c r="EFQ12" s="147"/>
      <c r="EFR12" s="147"/>
      <c r="EFS12" s="147"/>
      <c r="EFT12" s="147"/>
      <c r="EFU12" s="147"/>
      <c r="EFV12" s="147"/>
      <c r="EFW12" s="147"/>
      <c r="EFX12" s="147"/>
      <c r="EFY12" s="147"/>
      <c r="EFZ12" s="147"/>
      <c r="EGA12" s="147"/>
      <c r="EGB12" s="147"/>
      <c r="EGC12" s="147"/>
      <c r="EGD12" s="147"/>
      <c r="EGE12" s="147"/>
      <c r="EGF12" s="147"/>
      <c r="EGG12" s="147"/>
      <c r="EGH12" s="147"/>
      <c r="EGI12" s="147"/>
      <c r="EGJ12" s="147"/>
      <c r="EGK12" s="147"/>
      <c r="EGL12" s="147"/>
      <c r="EGM12" s="147"/>
      <c r="EGN12" s="147"/>
      <c r="EGO12" s="147"/>
      <c r="EGP12" s="147"/>
      <c r="EGQ12" s="147"/>
      <c r="EGR12" s="147"/>
      <c r="EGS12" s="147"/>
      <c r="EGT12" s="147"/>
      <c r="EGU12" s="147"/>
      <c r="EGV12" s="147"/>
      <c r="EGW12" s="147"/>
      <c r="EGX12" s="147"/>
      <c r="EGY12" s="147"/>
      <c r="EGZ12" s="147"/>
      <c r="EHA12" s="147"/>
      <c r="EHB12" s="147"/>
      <c r="EHC12" s="147"/>
      <c r="EHD12" s="147"/>
      <c r="EHE12" s="147"/>
      <c r="EHF12" s="147"/>
      <c r="EHG12" s="147"/>
      <c r="EHH12" s="147"/>
      <c r="EHI12" s="147"/>
      <c r="EHJ12" s="147"/>
      <c r="EHK12" s="147"/>
      <c r="EHL12" s="147"/>
      <c r="EHM12" s="147"/>
      <c r="EHN12" s="147"/>
      <c r="EHO12" s="147"/>
      <c r="EHP12" s="147"/>
      <c r="EHQ12" s="147"/>
      <c r="EHR12" s="147"/>
      <c r="EHS12" s="147"/>
      <c r="EHT12" s="147"/>
      <c r="EHU12" s="147"/>
      <c r="EHV12" s="147"/>
      <c r="EHW12" s="147"/>
      <c r="EHX12" s="147"/>
      <c r="EHY12" s="147"/>
      <c r="EHZ12" s="147"/>
      <c r="EIA12" s="147"/>
      <c r="EIB12" s="147"/>
      <c r="EIC12" s="147"/>
      <c r="EID12" s="147"/>
      <c r="EIE12" s="147"/>
      <c r="EIF12" s="147"/>
      <c r="EIG12" s="147"/>
      <c r="EIH12" s="147"/>
      <c r="EII12" s="147"/>
      <c r="EIJ12" s="147"/>
      <c r="EIK12" s="147"/>
      <c r="EIL12" s="147"/>
      <c r="EIM12" s="147"/>
      <c r="EIN12" s="147"/>
      <c r="EIO12" s="147"/>
      <c r="EIP12" s="147"/>
      <c r="EIQ12" s="147"/>
      <c r="EIR12" s="147"/>
      <c r="EIS12" s="147"/>
      <c r="EIT12" s="147"/>
      <c r="EIU12" s="147"/>
      <c r="EIV12" s="147"/>
      <c r="EIW12" s="147"/>
      <c r="EIX12" s="147"/>
      <c r="EIY12" s="147"/>
      <c r="EIZ12" s="147"/>
      <c r="EJA12" s="147"/>
      <c r="EJB12" s="147"/>
      <c r="EJC12" s="147"/>
      <c r="EJD12" s="147"/>
      <c r="EJE12" s="147"/>
      <c r="EJF12" s="147"/>
      <c r="EJG12" s="147"/>
      <c r="EJH12" s="147"/>
      <c r="EJI12" s="147"/>
      <c r="EJJ12" s="147"/>
      <c r="EJK12" s="147"/>
      <c r="EJL12" s="147"/>
      <c r="EJM12" s="147"/>
      <c r="EJN12" s="147"/>
      <c r="EJO12" s="147"/>
      <c r="EJP12" s="147"/>
      <c r="EJQ12" s="147"/>
      <c r="EJR12" s="147"/>
      <c r="EJS12" s="147"/>
      <c r="EJT12" s="147"/>
      <c r="EJU12" s="147"/>
      <c r="EJV12" s="147"/>
      <c r="EJW12" s="147"/>
      <c r="EJX12" s="147"/>
      <c r="EJY12" s="147"/>
      <c r="EJZ12" s="147"/>
      <c r="EKA12" s="147"/>
      <c r="EKB12" s="147"/>
      <c r="EKC12" s="147"/>
      <c r="EKD12" s="147"/>
      <c r="EKE12" s="147"/>
      <c r="EKF12" s="147"/>
      <c r="EKG12" s="147"/>
      <c r="EKH12" s="147"/>
      <c r="EKI12" s="147"/>
      <c r="EKJ12" s="147"/>
      <c r="EKK12" s="147"/>
      <c r="EKL12" s="147"/>
      <c r="EKM12" s="147"/>
      <c r="EKN12" s="147"/>
      <c r="EKO12" s="147"/>
      <c r="EKP12" s="147"/>
      <c r="EKQ12" s="147"/>
      <c r="EKR12" s="147"/>
      <c r="EKS12" s="147"/>
      <c r="EKT12" s="147"/>
      <c r="EKU12" s="147"/>
      <c r="EKV12" s="147"/>
      <c r="EKW12" s="147"/>
      <c r="EKX12" s="147"/>
      <c r="EKY12" s="147"/>
      <c r="EKZ12" s="147"/>
      <c r="ELA12" s="147"/>
      <c r="ELB12" s="147"/>
      <c r="ELC12" s="147"/>
      <c r="ELD12" s="147"/>
      <c r="ELE12" s="147"/>
      <c r="ELF12" s="147"/>
      <c r="ELG12" s="147"/>
      <c r="ELH12" s="147"/>
      <c r="ELI12" s="147"/>
      <c r="ELJ12" s="147"/>
      <c r="ELK12" s="147"/>
      <c r="ELL12" s="147"/>
      <c r="ELM12" s="147"/>
      <c r="ELN12" s="147"/>
      <c r="ELO12" s="147"/>
      <c r="ELP12" s="147"/>
      <c r="ELQ12" s="147"/>
      <c r="ELR12" s="147"/>
      <c r="ELS12" s="147"/>
      <c r="ELT12" s="147"/>
      <c r="ELU12" s="147"/>
      <c r="ELV12" s="147"/>
      <c r="ELW12" s="147"/>
      <c r="ELX12" s="147"/>
      <c r="ELY12" s="147"/>
      <c r="ELZ12" s="147"/>
      <c r="EMA12" s="147"/>
      <c r="EMB12" s="147"/>
      <c r="EMC12" s="147"/>
      <c r="EMD12" s="147"/>
      <c r="EME12" s="147"/>
      <c r="EMF12" s="147"/>
      <c r="EMG12" s="147"/>
      <c r="EMH12" s="147"/>
      <c r="EMI12" s="147"/>
      <c r="EMJ12" s="147"/>
      <c r="EMK12" s="147"/>
      <c r="EML12" s="147"/>
      <c r="EMM12" s="147"/>
      <c r="EMN12" s="147"/>
      <c r="EMO12" s="147"/>
      <c r="EMP12" s="147"/>
      <c r="EMQ12" s="147"/>
      <c r="EMR12" s="147"/>
      <c r="EMS12" s="147"/>
      <c r="EMT12" s="147"/>
      <c r="EMU12" s="147"/>
      <c r="EMV12" s="147"/>
      <c r="EMW12" s="147"/>
      <c r="EMX12" s="147"/>
      <c r="EMY12" s="147"/>
      <c r="EMZ12" s="147"/>
      <c r="ENA12" s="147"/>
      <c r="ENB12" s="147"/>
      <c r="ENC12" s="147"/>
      <c r="END12" s="147"/>
      <c r="ENE12" s="147"/>
      <c r="ENF12" s="147"/>
      <c r="ENG12" s="147"/>
      <c r="ENH12" s="147"/>
      <c r="ENI12" s="147"/>
      <c r="ENJ12" s="147"/>
      <c r="ENK12" s="147"/>
      <c r="ENL12" s="147"/>
      <c r="ENM12" s="147"/>
      <c r="ENN12" s="147"/>
      <c r="ENO12" s="147"/>
      <c r="ENP12" s="147"/>
      <c r="ENQ12" s="147"/>
      <c r="ENR12" s="147"/>
      <c r="ENS12" s="147"/>
      <c r="ENT12" s="147"/>
      <c r="ENU12" s="147"/>
      <c r="ENV12" s="147"/>
      <c r="ENW12" s="147"/>
      <c r="ENX12" s="147"/>
      <c r="ENY12" s="147"/>
      <c r="ENZ12" s="147"/>
      <c r="EOA12" s="147"/>
      <c r="EOB12" s="147"/>
      <c r="EOC12" s="147"/>
      <c r="EOD12" s="147"/>
      <c r="EOE12" s="147"/>
      <c r="EOF12" s="147"/>
      <c r="EOG12" s="147"/>
      <c r="EOH12" s="147"/>
      <c r="EOI12" s="147"/>
      <c r="EOJ12" s="147"/>
      <c r="EOK12" s="147"/>
      <c r="EOL12" s="147"/>
      <c r="EOM12" s="147"/>
      <c r="EON12" s="147"/>
      <c r="EOO12" s="147"/>
      <c r="EOP12" s="147"/>
      <c r="EOQ12" s="147"/>
      <c r="EOR12" s="147"/>
      <c r="EOS12" s="147"/>
      <c r="EOT12" s="147"/>
      <c r="EOU12" s="147"/>
      <c r="EOV12" s="147"/>
      <c r="EOW12" s="147"/>
      <c r="EOX12" s="147"/>
      <c r="EOY12" s="147"/>
      <c r="EOZ12" s="147"/>
      <c r="EPA12" s="147"/>
      <c r="EPB12" s="147"/>
      <c r="EPC12" s="147"/>
      <c r="EPD12" s="147"/>
      <c r="EPE12" s="147"/>
      <c r="EPF12" s="147"/>
      <c r="EPG12" s="147"/>
      <c r="EPH12" s="147"/>
      <c r="EPI12" s="147"/>
      <c r="EPJ12" s="147"/>
      <c r="EPK12" s="147"/>
      <c r="EPL12" s="147"/>
      <c r="EPM12" s="147"/>
      <c r="EPN12" s="147"/>
      <c r="EPO12" s="147"/>
      <c r="EPP12" s="147"/>
      <c r="EPQ12" s="147"/>
      <c r="EPR12" s="147"/>
      <c r="EPS12" s="147"/>
      <c r="EPT12" s="147"/>
      <c r="EPU12" s="147"/>
      <c r="EPV12" s="147"/>
      <c r="EPW12" s="147"/>
      <c r="EPX12" s="147"/>
      <c r="EPY12" s="147"/>
      <c r="EPZ12" s="147"/>
      <c r="EQA12" s="147"/>
      <c r="EQB12" s="147"/>
      <c r="EQC12" s="147"/>
      <c r="EQD12" s="147"/>
      <c r="EQE12" s="147"/>
      <c r="EQF12" s="147"/>
      <c r="EQG12" s="147"/>
      <c r="EQH12" s="147"/>
      <c r="EQI12" s="147"/>
      <c r="EQJ12" s="147"/>
      <c r="EQK12" s="147"/>
      <c r="EQL12" s="147"/>
      <c r="EQM12" s="147"/>
      <c r="EQN12" s="147"/>
      <c r="EQO12" s="147"/>
      <c r="EQP12" s="147"/>
      <c r="EQQ12" s="147"/>
      <c r="EQR12" s="147"/>
      <c r="EQS12" s="147"/>
      <c r="EQT12" s="147"/>
      <c r="EQU12" s="147"/>
      <c r="EQV12" s="147"/>
      <c r="EQW12" s="147"/>
      <c r="EQX12" s="147"/>
      <c r="EQY12" s="147"/>
      <c r="EQZ12" s="147"/>
      <c r="ERA12" s="147"/>
      <c r="ERB12" s="147"/>
      <c r="ERC12" s="147"/>
      <c r="ERD12" s="147"/>
      <c r="ERE12" s="147"/>
      <c r="ERF12" s="147"/>
      <c r="ERG12" s="147"/>
      <c r="ERH12" s="147"/>
      <c r="ERI12" s="147"/>
      <c r="ERJ12" s="147"/>
      <c r="ERK12" s="147"/>
      <c r="ERL12" s="147"/>
      <c r="ERM12" s="147"/>
      <c r="ERN12" s="147"/>
      <c r="ERO12" s="147"/>
      <c r="ERP12" s="147"/>
      <c r="ERQ12" s="147"/>
      <c r="ERR12" s="147"/>
      <c r="ERS12" s="147"/>
      <c r="ERT12" s="147"/>
      <c r="ERU12" s="147"/>
      <c r="ERV12" s="147"/>
      <c r="ERW12" s="147"/>
      <c r="ERX12" s="147"/>
      <c r="ERY12" s="147"/>
      <c r="ERZ12" s="147"/>
      <c r="ESA12" s="147"/>
      <c r="ESB12" s="147"/>
      <c r="ESC12" s="147"/>
      <c r="ESD12" s="147"/>
      <c r="ESE12" s="147"/>
      <c r="ESF12" s="147"/>
      <c r="ESG12" s="147"/>
      <c r="ESH12" s="147"/>
      <c r="ESI12" s="147"/>
      <c r="ESJ12" s="147"/>
      <c r="ESK12" s="147"/>
      <c r="ESL12" s="147"/>
      <c r="ESM12" s="147"/>
      <c r="ESN12" s="147"/>
      <c r="ESO12" s="147"/>
      <c r="ESP12" s="147"/>
      <c r="ESQ12" s="147"/>
      <c r="ESR12" s="147"/>
      <c r="ESS12" s="147"/>
      <c r="EST12" s="147"/>
      <c r="ESU12" s="147"/>
      <c r="ESV12" s="147"/>
      <c r="ESW12" s="147"/>
      <c r="ESX12" s="147"/>
      <c r="ESY12" s="147"/>
      <c r="ESZ12" s="147"/>
      <c r="ETA12" s="147"/>
      <c r="ETB12" s="147"/>
      <c r="ETC12" s="147"/>
      <c r="ETD12" s="147"/>
      <c r="ETE12" s="147"/>
      <c r="ETF12" s="147"/>
      <c r="ETG12" s="147"/>
      <c r="ETH12" s="147"/>
      <c r="ETI12" s="147"/>
      <c r="ETJ12" s="147"/>
      <c r="ETK12" s="147"/>
      <c r="ETL12" s="147"/>
      <c r="ETM12" s="147"/>
      <c r="ETN12" s="147"/>
      <c r="ETO12" s="147"/>
      <c r="ETP12" s="147"/>
      <c r="ETQ12" s="147"/>
      <c r="ETR12" s="147"/>
      <c r="ETS12" s="147"/>
      <c r="ETT12" s="147"/>
      <c r="ETU12" s="147"/>
      <c r="ETV12" s="147"/>
      <c r="ETW12" s="147"/>
      <c r="ETX12" s="147"/>
      <c r="ETY12" s="147"/>
      <c r="ETZ12" s="147"/>
      <c r="EUA12" s="147"/>
      <c r="EUB12" s="147"/>
      <c r="EUC12" s="147"/>
      <c r="EUD12" s="147"/>
      <c r="EUE12" s="147"/>
      <c r="EUF12" s="147"/>
      <c r="EUG12" s="147"/>
      <c r="EUH12" s="147"/>
      <c r="EUI12" s="147"/>
      <c r="EUJ12" s="147"/>
      <c r="EUK12" s="147"/>
      <c r="EUL12" s="147"/>
      <c r="EUM12" s="147"/>
      <c r="EUN12" s="147"/>
      <c r="EUO12" s="147"/>
      <c r="EUP12" s="147"/>
      <c r="EUQ12" s="147"/>
      <c r="EUR12" s="147"/>
      <c r="EUS12" s="147"/>
      <c r="EUT12" s="147"/>
      <c r="EUU12" s="147"/>
      <c r="EUV12" s="147"/>
      <c r="EUW12" s="147"/>
      <c r="EUX12" s="147"/>
      <c r="EUY12" s="147"/>
      <c r="EUZ12" s="147"/>
      <c r="EVA12" s="147"/>
      <c r="EVB12" s="147"/>
      <c r="EVC12" s="147"/>
      <c r="EVD12" s="147"/>
      <c r="EVE12" s="147"/>
      <c r="EVF12" s="147"/>
      <c r="EVG12" s="147"/>
      <c r="EVH12" s="147"/>
      <c r="EVI12" s="147"/>
      <c r="EVJ12" s="147"/>
      <c r="EVK12" s="147"/>
      <c r="EVL12" s="147"/>
      <c r="EVM12" s="147"/>
      <c r="EVN12" s="147"/>
      <c r="EVO12" s="147"/>
      <c r="EVP12" s="147"/>
      <c r="EVQ12" s="147"/>
      <c r="EVR12" s="147"/>
      <c r="EVS12" s="147"/>
      <c r="EVT12" s="147"/>
      <c r="EVU12" s="147"/>
      <c r="EVV12" s="147"/>
      <c r="EVW12" s="147"/>
      <c r="EVX12" s="147"/>
      <c r="EVY12" s="147"/>
      <c r="EVZ12" s="147"/>
      <c r="EWA12" s="147"/>
      <c r="EWB12" s="147"/>
      <c r="EWC12" s="147"/>
      <c r="EWD12" s="147"/>
      <c r="EWE12" s="147"/>
      <c r="EWF12" s="147"/>
      <c r="EWG12" s="147"/>
      <c r="EWH12" s="147"/>
      <c r="EWI12" s="147"/>
      <c r="EWJ12" s="147"/>
      <c r="EWK12" s="147"/>
      <c r="EWL12" s="147"/>
      <c r="EWM12" s="147"/>
      <c r="EWN12" s="147"/>
      <c r="EWO12" s="147"/>
      <c r="EWP12" s="147"/>
      <c r="EWQ12" s="147"/>
      <c r="EWR12" s="147"/>
      <c r="EWS12" s="147"/>
      <c r="EWT12" s="147"/>
      <c r="EWU12" s="147"/>
      <c r="EWV12" s="147"/>
      <c r="EWW12" s="147"/>
      <c r="EWX12" s="147"/>
      <c r="EWY12" s="147"/>
      <c r="EWZ12" s="147"/>
      <c r="EXA12" s="147"/>
      <c r="EXB12" s="147"/>
      <c r="EXC12" s="147"/>
      <c r="EXD12" s="147"/>
      <c r="EXE12" s="147"/>
      <c r="EXF12" s="147"/>
      <c r="EXG12" s="147"/>
      <c r="EXH12" s="147"/>
      <c r="EXI12" s="147"/>
      <c r="EXJ12" s="147"/>
      <c r="EXK12" s="147"/>
      <c r="EXL12" s="147"/>
      <c r="EXM12" s="147"/>
      <c r="EXN12" s="147"/>
      <c r="EXO12" s="147"/>
      <c r="EXP12" s="147"/>
      <c r="EXQ12" s="147"/>
      <c r="EXR12" s="147"/>
      <c r="EXS12" s="147"/>
      <c r="EXT12" s="147"/>
      <c r="EXU12" s="147"/>
      <c r="EXV12" s="147"/>
      <c r="EXW12" s="147"/>
      <c r="EXX12" s="147"/>
      <c r="EXY12" s="147"/>
      <c r="EXZ12" s="147"/>
      <c r="EYA12" s="147"/>
      <c r="EYB12" s="147"/>
      <c r="EYC12" s="147"/>
      <c r="EYD12" s="147"/>
      <c r="EYE12" s="147"/>
      <c r="EYF12" s="147"/>
      <c r="EYG12" s="147"/>
      <c r="EYH12" s="147"/>
      <c r="EYI12" s="147"/>
      <c r="EYJ12" s="147"/>
      <c r="EYK12" s="147"/>
      <c r="EYL12" s="147"/>
      <c r="EYM12" s="147"/>
      <c r="EYN12" s="147"/>
      <c r="EYO12" s="147"/>
      <c r="EYP12" s="147"/>
      <c r="EYQ12" s="147"/>
      <c r="EYR12" s="147"/>
      <c r="EYS12" s="147"/>
      <c r="EYT12" s="147"/>
      <c r="EYU12" s="147"/>
      <c r="EYV12" s="147"/>
      <c r="EYW12" s="147"/>
      <c r="EYX12" s="147"/>
      <c r="EYY12" s="147"/>
      <c r="EYZ12" s="147"/>
      <c r="EZA12" s="147"/>
      <c r="EZB12" s="147"/>
      <c r="EZC12" s="147"/>
      <c r="EZD12" s="147"/>
      <c r="EZE12" s="147"/>
      <c r="EZF12" s="147"/>
      <c r="EZG12" s="147"/>
      <c r="EZH12" s="147"/>
      <c r="EZI12" s="147"/>
      <c r="EZJ12" s="147"/>
      <c r="EZK12" s="147"/>
      <c r="EZL12" s="147"/>
      <c r="EZM12" s="147"/>
      <c r="EZN12" s="147"/>
      <c r="EZO12" s="147"/>
      <c r="EZP12" s="147"/>
      <c r="EZQ12" s="147"/>
      <c r="EZR12" s="147"/>
      <c r="EZS12" s="147"/>
      <c r="EZT12" s="147"/>
      <c r="EZU12" s="147"/>
      <c r="EZV12" s="147"/>
      <c r="EZW12" s="147"/>
      <c r="EZX12" s="147"/>
      <c r="EZY12" s="147"/>
      <c r="EZZ12" s="147"/>
      <c r="FAA12" s="147"/>
      <c r="FAB12" s="147"/>
      <c r="FAC12" s="147"/>
      <c r="FAD12" s="147"/>
      <c r="FAE12" s="147"/>
      <c r="FAF12" s="147"/>
      <c r="FAG12" s="147"/>
      <c r="FAH12" s="147"/>
      <c r="FAI12" s="147"/>
      <c r="FAJ12" s="147"/>
      <c r="FAK12" s="147"/>
      <c r="FAL12" s="147"/>
      <c r="FAM12" s="147"/>
      <c r="FAN12" s="147"/>
      <c r="FAO12" s="147"/>
      <c r="FAP12" s="147"/>
      <c r="FAQ12" s="147"/>
      <c r="FAR12" s="147"/>
      <c r="FAS12" s="147"/>
      <c r="FAT12" s="147"/>
      <c r="FAU12" s="147"/>
      <c r="FAV12" s="147"/>
      <c r="FAW12" s="147"/>
      <c r="FAX12" s="147"/>
      <c r="FAY12" s="147"/>
      <c r="FAZ12" s="147"/>
      <c r="FBA12" s="147"/>
      <c r="FBB12" s="147"/>
      <c r="FBC12" s="147"/>
      <c r="FBD12" s="147"/>
      <c r="FBE12" s="147"/>
      <c r="FBF12" s="147"/>
      <c r="FBG12" s="147"/>
      <c r="FBH12" s="147"/>
      <c r="FBI12" s="147"/>
      <c r="FBJ12" s="147"/>
      <c r="FBK12" s="147"/>
      <c r="FBL12" s="147"/>
      <c r="FBM12" s="147"/>
      <c r="FBN12" s="147"/>
      <c r="FBO12" s="147"/>
      <c r="FBP12" s="147"/>
      <c r="FBQ12" s="147"/>
      <c r="FBR12" s="147"/>
      <c r="FBS12" s="147"/>
      <c r="FBT12" s="147"/>
      <c r="FBU12" s="147"/>
      <c r="FBV12" s="147"/>
      <c r="FBW12" s="147"/>
      <c r="FBX12" s="147"/>
      <c r="FBY12" s="147"/>
      <c r="FBZ12" s="147"/>
      <c r="FCA12" s="147"/>
      <c r="FCB12" s="147"/>
      <c r="FCC12" s="147"/>
      <c r="FCD12" s="147"/>
      <c r="FCE12" s="147"/>
      <c r="FCF12" s="147"/>
      <c r="FCG12" s="147"/>
      <c r="FCH12" s="147"/>
      <c r="FCI12" s="147"/>
      <c r="FCJ12" s="147"/>
      <c r="FCK12" s="147"/>
      <c r="FCL12" s="147"/>
      <c r="FCM12" s="147"/>
      <c r="FCN12" s="147"/>
      <c r="FCO12" s="147"/>
      <c r="FCP12" s="147"/>
      <c r="FCQ12" s="147"/>
      <c r="FCR12" s="147"/>
      <c r="FCS12" s="147"/>
      <c r="FCT12" s="147"/>
      <c r="FCU12" s="147"/>
      <c r="FCV12" s="147"/>
      <c r="FCW12" s="147"/>
      <c r="FCX12" s="147"/>
      <c r="FCY12" s="147"/>
      <c r="FCZ12" s="147"/>
      <c r="FDA12" s="147"/>
      <c r="FDB12" s="147"/>
      <c r="FDC12" s="147"/>
      <c r="FDD12" s="147"/>
      <c r="FDE12" s="147"/>
      <c r="FDF12" s="147"/>
      <c r="FDG12" s="147"/>
      <c r="FDH12" s="147"/>
      <c r="FDI12" s="147"/>
      <c r="FDJ12" s="147"/>
      <c r="FDK12" s="147"/>
      <c r="FDL12" s="147"/>
      <c r="FDM12" s="147"/>
      <c r="FDN12" s="147"/>
      <c r="FDO12" s="147"/>
      <c r="FDP12" s="147"/>
      <c r="FDQ12" s="147"/>
      <c r="FDR12" s="147"/>
      <c r="FDS12" s="147"/>
      <c r="FDT12" s="147"/>
      <c r="FDU12" s="147"/>
      <c r="FDV12" s="147"/>
      <c r="FDW12" s="147"/>
      <c r="FDX12" s="147"/>
      <c r="FDY12" s="147"/>
      <c r="FDZ12" s="147"/>
      <c r="FEA12" s="147"/>
      <c r="FEB12" s="147"/>
      <c r="FEC12" s="147"/>
      <c r="FED12" s="147"/>
      <c r="FEE12" s="147"/>
      <c r="FEF12" s="147"/>
      <c r="FEG12" s="147"/>
      <c r="FEH12" s="147"/>
      <c r="FEI12" s="147"/>
      <c r="FEJ12" s="147"/>
      <c r="FEK12" s="147"/>
      <c r="FEL12" s="147"/>
      <c r="FEM12" s="147"/>
      <c r="FEN12" s="147"/>
      <c r="FEO12" s="147"/>
      <c r="FEP12" s="147"/>
      <c r="FEQ12" s="147"/>
      <c r="FER12" s="147"/>
      <c r="FES12" s="147"/>
      <c r="FET12" s="147"/>
      <c r="FEU12" s="147"/>
      <c r="FEV12" s="147"/>
      <c r="FEW12" s="147"/>
      <c r="FEX12" s="147"/>
      <c r="FEY12" s="147"/>
      <c r="FEZ12" s="147"/>
      <c r="FFA12" s="147"/>
      <c r="FFB12" s="147"/>
      <c r="FFC12" s="147"/>
      <c r="FFD12" s="147"/>
      <c r="FFE12" s="147"/>
      <c r="FFF12" s="147"/>
      <c r="FFG12" s="147"/>
      <c r="FFH12" s="147"/>
      <c r="FFI12" s="147"/>
      <c r="FFJ12" s="147"/>
      <c r="FFK12" s="147"/>
      <c r="FFL12" s="147"/>
      <c r="FFM12" s="147"/>
      <c r="FFN12" s="147"/>
      <c r="FFO12" s="147"/>
      <c r="FFP12" s="147"/>
      <c r="FFQ12" s="147"/>
      <c r="FFR12" s="147"/>
      <c r="FFS12" s="147"/>
      <c r="FFT12" s="147"/>
      <c r="FFU12" s="147"/>
      <c r="FFV12" s="147"/>
      <c r="FFW12" s="147"/>
      <c r="FFX12" s="147"/>
      <c r="FFY12" s="147"/>
      <c r="FFZ12" s="147"/>
      <c r="FGA12" s="147"/>
      <c r="FGB12" s="147"/>
      <c r="FGC12" s="147"/>
      <c r="FGD12" s="147"/>
      <c r="FGE12" s="147"/>
      <c r="FGF12" s="147"/>
      <c r="FGG12" s="147"/>
      <c r="FGH12" s="147"/>
      <c r="FGI12" s="147"/>
      <c r="FGJ12" s="147"/>
      <c r="FGK12" s="147"/>
      <c r="FGL12" s="147"/>
      <c r="FGM12" s="147"/>
      <c r="FGN12" s="147"/>
      <c r="FGO12" s="147"/>
      <c r="FGP12" s="147"/>
      <c r="FGQ12" s="147"/>
      <c r="FGR12" s="147"/>
      <c r="FGS12" s="147"/>
      <c r="FGT12" s="147"/>
      <c r="FGU12" s="147"/>
      <c r="FGV12" s="147"/>
      <c r="FGW12" s="147"/>
      <c r="FGX12" s="147"/>
      <c r="FGY12" s="147"/>
      <c r="FGZ12" s="147"/>
      <c r="FHA12" s="147"/>
      <c r="FHB12" s="147"/>
      <c r="FHC12" s="147"/>
      <c r="FHD12" s="147"/>
      <c r="FHE12" s="147"/>
      <c r="FHF12" s="147"/>
      <c r="FHG12" s="147"/>
      <c r="FHH12" s="147"/>
      <c r="FHI12" s="147"/>
      <c r="FHJ12" s="147"/>
      <c r="FHK12" s="147"/>
      <c r="FHL12" s="147"/>
      <c r="FHM12" s="147"/>
      <c r="FHN12" s="147"/>
      <c r="FHO12" s="147"/>
      <c r="FHP12" s="147"/>
      <c r="FHQ12" s="147"/>
      <c r="FHR12" s="147"/>
      <c r="FHS12" s="147"/>
      <c r="FHT12" s="147"/>
      <c r="FHU12" s="147"/>
      <c r="FHV12" s="147"/>
      <c r="FHW12" s="147"/>
      <c r="FHX12" s="147"/>
      <c r="FHY12" s="147"/>
      <c r="FHZ12" s="147"/>
      <c r="FIA12" s="147"/>
      <c r="FIB12" s="147"/>
      <c r="FIC12" s="147"/>
      <c r="FID12" s="147"/>
      <c r="FIE12" s="147"/>
      <c r="FIF12" s="147"/>
      <c r="FIG12" s="147"/>
      <c r="FIH12" s="147"/>
      <c r="FII12" s="147"/>
      <c r="FIJ12" s="147"/>
      <c r="FIK12" s="147"/>
      <c r="FIL12" s="147"/>
      <c r="FIM12" s="147"/>
      <c r="FIN12" s="147"/>
      <c r="FIO12" s="147"/>
      <c r="FIP12" s="147"/>
      <c r="FIQ12" s="147"/>
      <c r="FIR12" s="147"/>
      <c r="FIS12" s="147"/>
      <c r="FIT12" s="147"/>
      <c r="FIU12" s="147"/>
      <c r="FIV12" s="147"/>
      <c r="FIW12" s="147"/>
      <c r="FIX12" s="147"/>
      <c r="FIY12" s="147"/>
      <c r="FIZ12" s="147"/>
      <c r="FJA12" s="147"/>
      <c r="FJB12" s="147"/>
      <c r="FJC12" s="147"/>
      <c r="FJD12" s="147"/>
      <c r="FJE12" s="147"/>
      <c r="FJF12" s="147"/>
      <c r="FJG12" s="147"/>
      <c r="FJH12" s="147"/>
      <c r="FJI12" s="147"/>
      <c r="FJJ12" s="147"/>
      <c r="FJK12" s="147"/>
      <c r="FJL12" s="147"/>
      <c r="FJM12" s="147"/>
      <c r="FJN12" s="147"/>
      <c r="FJO12" s="147"/>
      <c r="FJP12" s="147"/>
      <c r="FJQ12" s="147"/>
      <c r="FJR12" s="147"/>
      <c r="FJS12" s="147"/>
      <c r="FJT12" s="147"/>
      <c r="FJU12" s="147"/>
      <c r="FJV12" s="147"/>
      <c r="FJW12" s="147"/>
      <c r="FJX12" s="147"/>
      <c r="FJY12" s="147"/>
      <c r="FJZ12" s="147"/>
      <c r="FKA12" s="147"/>
      <c r="FKB12" s="147"/>
      <c r="FKC12" s="147"/>
      <c r="FKD12" s="147"/>
      <c r="FKE12" s="147"/>
      <c r="FKF12" s="147"/>
      <c r="FKG12" s="147"/>
      <c r="FKH12" s="147"/>
      <c r="FKI12" s="147"/>
      <c r="FKJ12" s="147"/>
      <c r="FKK12" s="147"/>
      <c r="FKL12" s="147"/>
      <c r="FKM12" s="147"/>
      <c r="FKN12" s="147"/>
      <c r="FKO12" s="147"/>
      <c r="FKP12" s="147"/>
      <c r="FKQ12" s="147"/>
      <c r="FKR12" s="147"/>
      <c r="FKS12" s="147"/>
      <c r="FKT12" s="147"/>
      <c r="FKU12" s="147"/>
      <c r="FKV12" s="147"/>
      <c r="FKW12" s="147"/>
      <c r="FKX12" s="147"/>
      <c r="FKY12" s="147"/>
      <c r="FKZ12" s="147"/>
      <c r="FLA12" s="147"/>
      <c r="FLB12" s="147"/>
      <c r="FLC12" s="147"/>
      <c r="FLD12" s="147"/>
      <c r="FLE12" s="147"/>
      <c r="FLF12" s="147"/>
      <c r="FLG12" s="147"/>
      <c r="FLH12" s="147"/>
      <c r="FLI12" s="147"/>
      <c r="FLJ12" s="147"/>
      <c r="FLK12" s="147"/>
      <c r="FLL12" s="147"/>
      <c r="FLM12" s="147"/>
      <c r="FLN12" s="147"/>
      <c r="FLO12" s="147"/>
      <c r="FLP12" s="147"/>
      <c r="FLQ12" s="147"/>
      <c r="FLR12" s="147"/>
      <c r="FLS12" s="147"/>
      <c r="FLT12" s="147"/>
      <c r="FLU12" s="147"/>
      <c r="FLV12" s="147"/>
      <c r="FLW12" s="147"/>
      <c r="FLX12" s="147"/>
      <c r="FLY12" s="147"/>
      <c r="FLZ12" s="147"/>
      <c r="FMA12" s="147"/>
      <c r="FMB12" s="147"/>
      <c r="FMC12" s="147"/>
      <c r="FMD12" s="147"/>
      <c r="FME12" s="147"/>
      <c r="FMF12" s="147"/>
      <c r="FMG12" s="147"/>
      <c r="FMH12" s="147"/>
      <c r="FMI12" s="147"/>
      <c r="FMJ12" s="147"/>
      <c r="FMK12" s="147"/>
      <c r="FML12" s="147"/>
      <c r="FMM12" s="147"/>
      <c r="FMN12" s="147"/>
      <c r="FMO12" s="147"/>
      <c r="FMP12" s="147"/>
      <c r="FMQ12" s="147"/>
      <c r="FMR12" s="147"/>
      <c r="FMS12" s="147"/>
      <c r="FMT12" s="147"/>
      <c r="FMU12" s="147"/>
      <c r="FMV12" s="147"/>
      <c r="FMW12" s="147"/>
      <c r="FMX12" s="147"/>
      <c r="FMY12" s="147"/>
      <c r="FMZ12" s="147"/>
      <c r="FNA12" s="147"/>
      <c r="FNB12" s="147"/>
      <c r="FNC12" s="147"/>
      <c r="FND12" s="147"/>
      <c r="FNE12" s="147"/>
      <c r="FNF12" s="147"/>
      <c r="FNG12" s="147"/>
      <c r="FNH12" s="147"/>
      <c r="FNI12" s="147"/>
      <c r="FNJ12" s="147"/>
      <c r="FNK12" s="147"/>
      <c r="FNL12" s="147"/>
      <c r="FNM12" s="147"/>
      <c r="FNN12" s="147"/>
      <c r="FNO12" s="147"/>
      <c r="FNP12" s="147"/>
      <c r="FNQ12" s="147"/>
      <c r="FNR12" s="147"/>
      <c r="FNS12" s="147"/>
      <c r="FNT12" s="147"/>
      <c r="FNU12" s="147"/>
      <c r="FNV12" s="147"/>
      <c r="FNW12" s="147"/>
      <c r="FNX12" s="147"/>
      <c r="FNY12" s="147"/>
      <c r="FNZ12" s="147"/>
      <c r="FOA12" s="147"/>
      <c r="FOB12" s="147"/>
      <c r="FOC12" s="147"/>
      <c r="FOD12" s="147"/>
      <c r="FOE12" s="147"/>
      <c r="FOF12" s="147"/>
      <c r="FOG12" s="147"/>
      <c r="FOH12" s="147"/>
      <c r="FOI12" s="147"/>
      <c r="FOJ12" s="147"/>
      <c r="FOK12" s="147"/>
      <c r="FOL12" s="147"/>
      <c r="FOM12" s="147"/>
      <c r="FON12" s="147"/>
      <c r="FOO12" s="147"/>
      <c r="FOP12" s="147"/>
      <c r="FOQ12" s="147"/>
      <c r="FOR12" s="147"/>
      <c r="FOS12" s="147"/>
      <c r="FOT12" s="147"/>
      <c r="FOU12" s="147"/>
      <c r="FOV12" s="147"/>
      <c r="FOW12" s="147"/>
      <c r="FOX12" s="147"/>
      <c r="FOY12" s="147"/>
      <c r="FOZ12" s="147"/>
      <c r="FPA12" s="147"/>
      <c r="FPB12" s="147"/>
      <c r="FPC12" s="147"/>
      <c r="FPD12" s="147"/>
      <c r="FPE12" s="147"/>
      <c r="FPF12" s="147"/>
      <c r="FPG12" s="147"/>
      <c r="FPH12" s="147"/>
      <c r="FPI12" s="147"/>
      <c r="FPJ12" s="147"/>
      <c r="FPK12" s="147"/>
      <c r="FPL12" s="147"/>
      <c r="FPM12" s="147"/>
      <c r="FPN12" s="147"/>
      <c r="FPO12" s="147"/>
      <c r="FPP12" s="147"/>
      <c r="FPQ12" s="147"/>
      <c r="FPR12" s="147"/>
      <c r="FPS12" s="147"/>
      <c r="FPT12" s="147"/>
      <c r="FPU12" s="147"/>
      <c r="FPV12" s="147"/>
      <c r="FPW12" s="147"/>
      <c r="FPX12" s="147"/>
      <c r="FPY12" s="147"/>
      <c r="FPZ12" s="147"/>
      <c r="FQA12" s="147"/>
      <c r="FQB12" s="147"/>
      <c r="FQC12" s="147"/>
      <c r="FQD12" s="147"/>
      <c r="FQE12" s="147"/>
      <c r="FQF12" s="147"/>
      <c r="FQG12" s="147"/>
      <c r="FQH12" s="147"/>
      <c r="FQI12" s="147"/>
      <c r="FQJ12" s="147"/>
      <c r="FQK12" s="147"/>
      <c r="FQL12" s="147"/>
      <c r="FQM12" s="147"/>
      <c r="FQN12" s="147"/>
      <c r="FQO12" s="147"/>
      <c r="FQP12" s="147"/>
      <c r="FQQ12" s="147"/>
      <c r="FQR12" s="147"/>
      <c r="FQS12" s="147"/>
      <c r="FQT12" s="147"/>
      <c r="FQU12" s="147"/>
      <c r="FQV12" s="147"/>
      <c r="FQW12" s="147"/>
      <c r="FQX12" s="147"/>
      <c r="FQY12" s="147"/>
      <c r="FQZ12" s="147"/>
      <c r="FRA12" s="147"/>
      <c r="FRB12" s="147"/>
      <c r="FRC12" s="147"/>
      <c r="FRD12" s="147"/>
      <c r="FRE12" s="147"/>
      <c r="FRF12" s="147"/>
      <c r="FRG12" s="147"/>
      <c r="FRH12" s="147"/>
      <c r="FRI12" s="147"/>
      <c r="FRJ12" s="147"/>
      <c r="FRK12" s="147"/>
      <c r="FRL12" s="147"/>
      <c r="FRM12" s="147"/>
      <c r="FRN12" s="147"/>
      <c r="FRO12" s="147"/>
      <c r="FRP12" s="147"/>
      <c r="FRQ12" s="147"/>
      <c r="FRR12" s="147"/>
      <c r="FRS12" s="147"/>
      <c r="FRT12" s="147"/>
      <c r="FRU12" s="147"/>
      <c r="FRV12" s="147"/>
      <c r="FRW12" s="147"/>
      <c r="FRX12" s="147"/>
      <c r="FRY12" s="147"/>
      <c r="FRZ12" s="147"/>
      <c r="FSA12" s="147"/>
      <c r="FSB12" s="147"/>
      <c r="FSC12" s="147"/>
      <c r="FSD12" s="147"/>
      <c r="FSE12" s="147"/>
      <c r="FSF12" s="147"/>
      <c r="FSG12" s="147"/>
      <c r="FSH12" s="147"/>
      <c r="FSI12" s="147"/>
      <c r="FSJ12" s="147"/>
      <c r="FSK12" s="147"/>
      <c r="FSL12" s="147"/>
      <c r="FSM12" s="147"/>
      <c r="FSN12" s="147"/>
      <c r="FSO12" s="147"/>
      <c r="FSP12" s="147"/>
      <c r="FSQ12" s="147"/>
      <c r="FSR12" s="147"/>
      <c r="FSS12" s="147"/>
      <c r="FST12" s="147"/>
      <c r="FSU12" s="147"/>
      <c r="FSV12" s="147"/>
      <c r="FSW12" s="147"/>
      <c r="FSX12" s="147"/>
      <c r="FSY12" s="147"/>
      <c r="FSZ12" s="147"/>
      <c r="FTA12" s="147"/>
      <c r="FTB12" s="147"/>
      <c r="FTC12" s="147"/>
      <c r="FTD12" s="147"/>
      <c r="FTE12" s="147"/>
      <c r="FTF12" s="147"/>
      <c r="FTG12" s="147"/>
      <c r="FTH12" s="147"/>
      <c r="FTI12" s="147"/>
      <c r="FTJ12" s="147"/>
      <c r="FTK12" s="147"/>
      <c r="FTL12" s="147"/>
      <c r="FTM12" s="147"/>
      <c r="FTN12" s="147"/>
      <c r="FTO12" s="147"/>
      <c r="FTP12" s="147"/>
      <c r="FTQ12" s="147"/>
      <c r="FTR12" s="147"/>
      <c r="FTS12" s="147"/>
      <c r="FTT12" s="147"/>
      <c r="FTU12" s="147"/>
      <c r="FTV12" s="147"/>
      <c r="FTW12" s="147"/>
      <c r="FTX12" s="147"/>
      <c r="FTY12" s="147"/>
      <c r="FTZ12" s="147"/>
      <c r="FUA12" s="147"/>
      <c r="FUB12" s="147"/>
      <c r="FUC12" s="147"/>
      <c r="FUD12" s="147"/>
      <c r="FUE12" s="147"/>
      <c r="FUF12" s="147"/>
      <c r="FUG12" s="147"/>
      <c r="FUH12" s="147"/>
      <c r="FUI12" s="147"/>
      <c r="FUJ12" s="147"/>
      <c r="FUK12" s="147"/>
      <c r="FUL12" s="147"/>
      <c r="FUM12" s="147"/>
      <c r="FUN12" s="147"/>
      <c r="FUO12" s="147"/>
      <c r="FUP12" s="147"/>
      <c r="FUQ12" s="147"/>
      <c r="FUR12" s="147"/>
      <c r="FUS12" s="147"/>
      <c r="FUT12" s="147"/>
      <c r="FUU12" s="147"/>
      <c r="FUV12" s="147"/>
      <c r="FUW12" s="147"/>
      <c r="FUX12" s="147"/>
      <c r="FUY12" s="147"/>
      <c r="FUZ12" s="147"/>
      <c r="FVA12" s="147"/>
      <c r="FVB12" s="147"/>
      <c r="FVC12" s="147"/>
      <c r="FVD12" s="147"/>
      <c r="FVE12" s="147"/>
      <c r="FVF12" s="147"/>
      <c r="FVG12" s="147"/>
      <c r="FVH12" s="147"/>
      <c r="FVI12" s="147"/>
      <c r="FVJ12" s="147"/>
      <c r="FVK12" s="147"/>
      <c r="FVL12" s="147"/>
      <c r="FVM12" s="147"/>
      <c r="FVN12" s="147"/>
      <c r="FVO12" s="147"/>
      <c r="FVP12" s="147"/>
      <c r="FVQ12" s="147"/>
      <c r="FVR12" s="147"/>
      <c r="FVS12" s="147"/>
      <c r="FVT12" s="147"/>
      <c r="FVU12" s="147"/>
      <c r="FVV12" s="147"/>
      <c r="FVW12" s="147"/>
      <c r="FVX12" s="147"/>
      <c r="FVY12" s="147"/>
      <c r="FVZ12" s="147"/>
      <c r="FWA12" s="147"/>
      <c r="FWB12" s="147"/>
      <c r="FWC12" s="147"/>
      <c r="FWD12" s="147"/>
      <c r="FWE12" s="147"/>
      <c r="FWF12" s="147"/>
      <c r="FWG12" s="147"/>
      <c r="FWH12" s="147"/>
      <c r="FWI12" s="147"/>
      <c r="FWJ12" s="147"/>
      <c r="FWK12" s="147"/>
      <c r="FWL12" s="147"/>
      <c r="FWM12" s="147"/>
      <c r="FWN12" s="147"/>
      <c r="FWO12" s="147"/>
      <c r="FWP12" s="147"/>
      <c r="FWQ12" s="147"/>
      <c r="FWR12" s="147"/>
      <c r="FWS12" s="147"/>
      <c r="FWT12" s="147"/>
      <c r="FWU12" s="147"/>
      <c r="FWV12" s="147"/>
      <c r="FWW12" s="147"/>
      <c r="FWX12" s="147"/>
      <c r="FWY12" s="147"/>
      <c r="FWZ12" s="147"/>
      <c r="FXA12" s="147"/>
      <c r="FXB12" s="147"/>
      <c r="FXC12" s="147"/>
      <c r="FXD12" s="147"/>
      <c r="FXE12" s="147"/>
      <c r="FXF12" s="147"/>
      <c r="FXG12" s="147"/>
      <c r="FXH12" s="147"/>
      <c r="FXI12" s="147"/>
      <c r="FXJ12" s="147"/>
      <c r="FXK12" s="147"/>
      <c r="FXL12" s="147"/>
      <c r="FXM12" s="147"/>
      <c r="FXN12" s="147"/>
      <c r="FXO12" s="147"/>
      <c r="FXP12" s="147"/>
      <c r="FXQ12" s="147"/>
      <c r="FXR12" s="147"/>
      <c r="FXS12" s="147"/>
      <c r="FXT12" s="147"/>
      <c r="FXU12" s="147"/>
      <c r="FXV12" s="147"/>
      <c r="FXW12" s="147"/>
      <c r="FXX12" s="147"/>
      <c r="FXY12" s="147"/>
      <c r="FXZ12" s="147"/>
      <c r="FYA12" s="147"/>
      <c r="FYB12" s="147"/>
      <c r="FYC12" s="147"/>
      <c r="FYD12" s="147"/>
      <c r="FYE12" s="147"/>
      <c r="FYF12" s="147"/>
      <c r="FYG12" s="147"/>
      <c r="FYH12" s="147"/>
      <c r="FYI12" s="147"/>
      <c r="FYJ12" s="147"/>
      <c r="FYK12" s="147"/>
      <c r="FYL12" s="147"/>
      <c r="FYM12" s="147"/>
      <c r="FYN12" s="147"/>
      <c r="FYO12" s="147"/>
      <c r="FYP12" s="147"/>
      <c r="FYQ12" s="147"/>
      <c r="FYR12" s="147"/>
      <c r="FYS12" s="147"/>
      <c r="FYT12" s="147"/>
      <c r="FYU12" s="147"/>
      <c r="FYV12" s="147"/>
      <c r="FYW12" s="147"/>
      <c r="FYX12" s="147"/>
      <c r="FYY12" s="147"/>
      <c r="FYZ12" s="147"/>
      <c r="FZA12" s="147"/>
      <c r="FZB12" s="147"/>
      <c r="FZC12" s="147"/>
      <c r="FZD12" s="147"/>
      <c r="FZE12" s="147"/>
      <c r="FZF12" s="147"/>
      <c r="FZG12" s="147"/>
      <c r="FZH12" s="147"/>
      <c r="FZI12" s="147"/>
      <c r="FZJ12" s="147"/>
      <c r="FZK12" s="147"/>
      <c r="FZL12" s="147"/>
      <c r="FZM12" s="147"/>
      <c r="FZN12" s="147"/>
      <c r="FZO12" s="147"/>
      <c r="FZP12" s="147"/>
      <c r="FZQ12" s="147"/>
      <c r="FZR12" s="147"/>
      <c r="FZS12" s="147"/>
      <c r="FZT12" s="147"/>
      <c r="FZU12" s="147"/>
      <c r="FZV12" s="147"/>
      <c r="FZW12" s="147"/>
      <c r="FZX12" s="147"/>
      <c r="FZY12" s="147"/>
      <c r="FZZ12" s="147"/>
      <c r="GAA12" s="147"/>
      <c r="GAB12" s="147"/>
      <c r="GAC12" s="147"/>
      <c r="GAD12" s="147"/>
      <c r="GAE12" s="147"/>
      <c r="GAF12" s="147"/>
      <c r="GAG12" s="147"/>
      <c r="GAH12" s="147"/>
      <c r="GAI12" s="147"/>
      <c r="GAJ12" s="147"/>
      <c r="GAK12" s="147"/>
      <c r="GAL12" s="147"/>
      <c r="GAM12" s="147"/>
      <c r="GAN12" s="147"/>
      <c r="GAO12" s="147"/>
      <c r="GAP12" s="147"/>
      <c r="GAQ12" s="147"/>
      <c r="GAR12" s="147"/>
      <c r="GAS12" s="147"/>
      <c r="GAT12" s="147"/>
      <c r="GAU12" s="147"/>
      <c r="GAV12" s="147"/>
      <c r="GAW12" s="147"/>
      <c r="GAX12" s="147"/>
      <c r="GAY12" s="147"/>
      <c r="GAZ12" s="147"/>
      <c r="GBA12" s="147"/>
      <c r="GBB12" s="147"/>
      <c r="GBC12" s="147"/>
      <c r="GBD12" s="147"/>
      <c r="GBE12" s="147"/>
      <c r="GBF12" s="147"/>
      <c r="GBG12" s="147"/>
      <c r="GBH12" s="147"/>
      <c r="GBI12" s="147"/>
      <c r="GBJ12" s="147"/>
      <c r="GBK12" s="147"/>
      <c r="GBL12" s="147"/>
      <c r="GBM12" s="147"/>
      <c r="GBN12" s="147"/>
      <c r="GBO12" s="147"/>
      <c r="GBP12" s="147"/>
      <c r="GBQ12" s="147"/>
      <c r="GBR12" s="147"/>
      <c r="GBS12" s="147"/>
      <c r="GBT12" s="147"/>
      <c r="GBU12" s="147"/>
      <c r="GBV12" s="147"/>
      <c r="GBW12" s="147"/>
      <c r="GBX12" s="147"/>
      <c r="GBY12" s="147"/>
      <c r="GBZ12" s="147"/>
      <c r="GCA12" s="147"/>
      <c r="GCB12" s="147"/>
      <c r="GCC12" s="147"/>
      <c r="GCD12" s="147"/>
      <c r="GCE12" s="147"/>
      <c r="GCF12" s="147"/>
      <c r="GCG12" s="147"/>
      <c r="GCH12" s="147"/>
      <c r="GCI12" s="147"/>
      <c r="GCJ12" s="147"/>
      <c r="GCK12" s="147"/>
      <c r="GCL12" s="147"/>
      <c r="GCM12" s="147"/>
      <c r="GCN12" s="147"/>
      <c r="GCO12" s="147"/>
      <c r="GCP12" s="147"/>
      <c r="GCQ12" s="147"/>
      <c r="GCR12" s="147"/>
      <c r="GCS12" s="147"/>
      <c r="GCT12" s="147"/>
      <c r="GCU12" s="147"/>
      <c r="GCV12" s="147"/>
      <c r="GCW12" s="147"/>
      <c r="GCX12" s="147"/>
      <c r="GCY12" s="147"/>
      <c r="GCZ12" s="147"/>
      <c r="GDA12" s="147"/>
      <c r="GDB12" s="147"/>
      <c r="GDC12" s="147"/>
      <c r="GDD12" s="147"/>
      <c r="GDE12" s="147"/>
      <c r="GDF12" s="147"/>
      <c r="GDG12" s="147"/>
      <c r="GDH12" s="147"/>
      <c r="GDI12" s="147"/>
      <c r="GDJ12" s="147"/>
      <c r="GDK12" s="147"/>
      <c r="GDL12" s="147"/>
      <c r="GDM12" s="147"/>
      <c r="GDN12" s="147"/>
      <c r="GDO12" s="147"/>
      <c r="GDP12" s="147"/>
      <c r="GDQ12" s="147"/>
      <c r="GDR12" s="147"/>
      <c r="GDS12" s="147"/>
      <c r="GDT12" s="147"/>
      <c r="GDU12" s="147"/>
      <c r="GDV12" s="147"/>
      <c r="GDW12" s="147"/>
      <c r="GDX12" s="147"/>
      <c r="GDY12" s="147"/>
      <c r="GDZ12" s="147"/>
      <c r="GEA12" s="147"/>
      <c r="GEB12" s="147"/>
      <c r="GEC12" s="147"/>
      <c r="GED12" s="147"/>
      <c r="GEE12" s="147"/>
      <c r="GEF12" s="147"/>
      <c r="GEG12" s="147"/>
      <c r="GEH12" s="147"/>
      <c r="GEI12" s="147"/>
      <c r="GEJ12" s="147"/>
      <c r="GEK12" s="147"/>
      <c r="GEL12" s="147"/>
      <c r="GEM12" s="147"/>
      <c r="GEN12" s="147"/>
      <c r="GEO12" s="147"/>
      <c r="GEP12" s="147"/>
      <c r="GEQ12" s="147"/>
      <c r="GER12" s="147"/>
      <c r="GES12" s="147"/>
      <c r="GET12" s="147"/>
      <c r="GEU12" s="147"/>
      <c r="GEV12" s="147"/>
      <c r="GEW12" s="147"/>
      <c r="GEX12" s="147"/>
      <c r="GEY12" s="147"/>
      <c r="GEZ12" s="147"/>
      <c r="GFA12" s="147"/>
      <c r="GFB12" s="147"/>
      <c r="GFC12" s="147"/>
      <c r="GFD12" s="147"/>
      <c r="GFE12" s="147"/>
      <c r="GFF12" s="147"/>
      <c r="GFG12" s="147"/>
      <c r="GFH12" s="147"/>
      <c r="GFI12" s="147"/>
      <c r="GFJ12" s="147"/>
      <c r="GFK12" s="147"/>
      <c r="GFL12" s="147"/>
      <c r="GFM12" s="147"/>
      <c r="GFN12" s="147"/>
      <c r="GFO12" s="147"/>
      <c r="GFP12" s="147"/>
      <c r="GFQ12" s="147"/>
      <c r="GFR12" s="147"/>
      <c r="GFS12" s="147"/>
      <c r="GFT12" s="147"/>
      <c r="GFU12" s="147"/>
      <c r="GFV12" s="147"/>
      <c r="GFW12" s="147"/>
      <c r="GFX12" s="147"/>
      <c r="GFY12" s="147"/>
      <c r="GFZ12" s="147"/>
      <c r="GGA12" s="147"/>
      <c r="GGB12" s="147"/>
      <c r="GGC12" s="147"/>
      <c r="GGD12" s="147"/>
      <c r="GGE12" s="147"/>
      <c r="GGF12" s="147"/>
      <c r="GGG12" s="147"/>
      <c r="GGH12" s="147"/>
      <c r="GGI12" s="147"/>
      <c r="GGJ12" s="147"/>
      <c r="GGK12" s="147"/>
      <c r="GGL12" s="147"/>
      <c r="GGM12" s="147"/>
      <c r="GGN12" s="147"/>
      <c r="GGO12" s="147"/>
      <c r="GGP12" s="147"/>
      <c r="GGQ12" s="147"/>
      <c r="GGR12" s="147"/>
      <c r="GGS12" s="147"/>
      <c r="GGT12" s="147"/>
      <c r="GGU12" s="147"/>
      <c r="GGV12" s="147"/>
      <c r="GGW12" s="147"/>
      <c r="GGX12" s="147"/>
      <c r="GGY12" s="147"/>
      <c r="GGZ12" s="147"/>
      <c r="GHA12" s="147"/>
      <c r="GHB12" s="147"/>
      <c r="GHC12" s="147"/>
      <c r="GHD12" s="147"/>
      <c r="GHE12" s="147"/>
      <c r="GHF12" s="147"/>
      <c r="GHG12" s="147"/>
      <c r="GHH12" s="147"/>
      <c r="GHI12" s="147"/>
      <c r="GHJ12" s="147"/>
      <c r="GHK12" s="147"/>
      <c r="GHL12" s="147"/>
      <c r="GHM12" s="147"/>
      <c r="GHN12" s="147"/>
      <c r="GHO12" s="147"/>
      <c r="GHP12" s="147"/>
      <c r="GHQ12" s="147"/>
      <c r="GHR12" s="147"/>
      <c r="GHS12" s="147"/>
      <c r="GHT12" s="147"/>
      <c r="GHU12" s="147"/>
      <c r="GHV12" s="147"/>
      <c r="GHW12" s="147"/>
      <c r="GHX12" s="147"/>
      <c r="GHY12" s="147"/>
      <c r="GHZ12" s="147"/>
      <c r="GIA12" s="147"/>
      <c r="GIB12" s="147"/>
      <c r="GIC12" s="147"/>
      <c r="GID12" s="147"/>
      <c r="GIE12" s="147"/>
      <c r="GIF12" s="147"/>
      <c r="GIG12" s="147"/>
      <c r="GIH12" s="147"/>
      <c r="GII12" s="147"/>
      <c r="GIJ12" s="147"/>
      <c r="GIK12" s="147"/>
      <c r="GIL12" s="147"/>
      <c r="GIM12" s="147"/>
      <c r="GIN12" s="147"/>
      <c r="GIO12" s="147"/>
      <c r="GIP12" s="147"/>
      <c r="GIQ12" s="147"/>
      <c r="GIR12" s="147"/>
      <c r="GIS12" s="147"/>
      <c r="GIT12" s="147"/>
      <c r="GIU12" s="147"/>
      <c r="GIV12" s="147"/>
      <c r="GIW12" s="147"/>
      <c r="GIX12" s="147"/>
      <c r="GIY12" s="147"/>
      <c r="GIZ12" s="147"/>
      <c r="GJA12" s="147"/>
      <c r="GJB12" s="147"/>
      <c r="GJC12" s="147"/>
      <c r="GJD12" s="147"/>
      <c r="GJE12" s="147"/>
      <c r="GJF12" s="147"/>
      <c r="GJG12" s="147"/>
      <c r="GJH12" s="147"/>
      <c r="GJI12" s="147"/>
      <c r="GJJ12" s="147"/>
      <c r="GJK12" s="147"/>
      <c r="GJL12" s="147"/>
      <c r="GJM12" s="147"/>
      <c r="GJN12" s="147"/>
      <c r="GJO12" s="147"/>
      <c r="GJP12" s="147"/>
      <c r="GJQ12" s="147"/>
      <c r="GJR12" s="147"/>
      <c r="GJS12" s="147"/>
      <c r="GJT12" s="147"/>
      <c r="GJU12" s="147"/>
      <c r="GJV12" s="147"/>
      <c r="GJW12" s="147"/>
      <c r="GJX12" s="147"/>
      <c r="GJY12" s="147"/>
      <c r="GJZ12" s="147"/>
      <c r="GKA12" s="147"/>
      <c r="GKB12" s="147"/>
      <c r="GKC12" s="147"/>
      <c r="GKD12" s="147"/>
      <c r="GKE12" s="147"/>
      <c r="GKF12" s="147"/>
      <c r="GKG12" s="147"/>
      <c r="GKH12" s="147"/>
      <c r="GKI12" s="147"/>
      <c r="GKJ12" s="147"/>
      <c r="GKK12" s="147"/>
      <c r="GKL12" s="147"/>
      <c r="GKM12" s="147"/>
      <c r="GKN12" s="147"/>
      <c r="GKO12" s="147"/>
      <c r="GKP12" s="147"/>
      <c r="GKQ12" s="147"/>
      <c r="GKR12" s="147"/>
      <c r="GKS12" s="147"/>
      <c r="GKT12" s="147"/>
      <c r="GKU12" s="147"/>
      <c r="GKV12" s="147"/>
      <c r="GKW12" s="147"/>
      <c r="GKX12" s="147"/>
      <c r="GKY12" s="147"/>
      <c r="GKZ12" s="147"/>
      <c r="GLA12" s="147"/>
      <c r="GLB12" s="147"/>
      <c r="GLC12" s="147"/>
      <c r="GLD12" s="147"/>
      <c r="GLE12" s="147"/>
      <c r="GLF12" s="147"/>
      <c r="GLG12" s="147"/>
      <c r="GLH12" s="147"/>
      <c r="GLI12" s="147"/>
      <c r="GLJ12" s="147"/>
      <c r="GLK12" s="147"/>
      <c r="GLL12" s="147"/>
      <c r="GLM12" s="147"/>
      <c r="GLN12" s="147"/>
      <c r="GLO12" s="147"/>
      <c r="GLP12" s="147"/>
      <c r="GLQ12" s="147"/>
      <c r="GLR12" s="147"/>
      <c r="GLS12" s="147"/>
      <c r="GLT12" s="147"/>
      <c r="GLU12" s="147"/>
      <c r="GLV12" s="147"/>
      <c r="GLW12" s="147"/>
      <c r="GLX12" s="147"/>
      <c r="GLY12" s="147"/>
      <c r="GLZ12" s="147"/>
      <c r="GMA12" s="147"/>
      <c r="GMB12" s="147"/>
      <c r="GMC12" s="147"/>
      <c r="GMD12" s="147"/>
      <c r="GME12" s="147"/>
      <c r="GMF12" s="147"/>
      <c r="GMG12" s="147"/>
      <c r="GMH12" s="147"/>
      <c r="GMI12" s="147"/>
      <c r="GMJ12" s="147"/>
      <c r="GMK12" s="147"/>
      <c r="GML12" s="147"/>
      <c r="GMM12" s="147"/>
      <c r="GMN12" s="147"/>
      <c r="GMO12" s="147"/>
      <c r="GMP12" s="147"/>
      <c r="GMQ12" s="147"/>
      <c r="GMR12" s="147"/>
      <c r="GMS12" s="147"/>
      <c r="GMT12" s="147"/>
      <c r="GMU12" s="147"/>
      <c r="GMV12" s="147"/>
      <c r="GMW12" s="147"/>
      <c r="GMX12" s="147"/>
      <c r="GMY12" s="147"/>
      <c r="GMZ12" s="147"/>
      <c r="GNA12" s="147"/>
      <c r="GNB12" s="147"/>
      <c r="GNC12" s="147"/>
      <c r="GND12" s="147"/>
      <c r="GNE12" s="147"/>
      <c r="GNF12" s="147"/>
      <c r="GNG12" s="147"/>
      <c r="GNH12" s="147"/>
      <c r="GNI12" s="147"/>
      <c r="GNJ12" s="147"/>
      <c r="GNK12" s="147"/>
      <c r="GNL12" s="147"/>
      <c r="GNM12" s="147"/>
      <c r="GNN12" s="147"/>
      <c r="GNO12" s="147"/>
      <c r="GNP12" s="147"/>
      <c r="GNQ12" s="147"/>
      <c r="GNR12" s="147"/>
      <c r="GNS12" s="147"/>
      <c r="GNT12" s="147"/>
      <c r="GNU12" s="147"/>
      <c r="GNV12" s="147"/>
      <c r="GNW12" s="147"/>
      <c r="GNX12" s="147"/>
      <c r="GNY12" s="147"/>
      <c r="GNZ12" s="147"/>
      <c r="GOA12" s="147"/>
      <c r="GOB12" s="147"/>
      <c r="GOC12" s="147"/>
      <c r="GOD12" s="147"/>
      <c r="GOE12" s="147"/>
      <c r="GOF12" s="147"/>
      <c r="GOG12" s="147"/>
      <c r="GOH12" s="147"/>
      <c r="GOI12" s="147"/>
      <c r="GOJ12" s="147"/>
      <c r="GOK12" s="147"/>
      <c r="GOL12" s="147"/>
      <c r="GOM12" s="147"/>
      <c r="GON12" s="147"/>
      <c r="GOO12" s="147"/>
      <c r="GOP12" s="147"/>
      <c r="GOQ12" s="147"/>
      <c r="GOR12" s="147"/>
      <c r="GOS12" s="147"/>
      <c r="GOT12" s="147"/>
      <c r="GOU12" s="147"/>
      <c r="GOV12" s="147"/>
      <c r="GOW12" s="147"/>
      <c r="GOX12" s="147"/>
      <c r="GOY12" s="147"/>
      <c r="GOZ12" s="147"/>
      <c r="GPA12" s="147"/>
      <c r="GPB12" s="147"/>
      <c r="GPC12" s="147"/>
      <c r="GPD12" s="147"/>
      <c r="GPE12" s="147"/>
      <c r="GPF12" s="147"/>
      <c r="GPG12" s="147"/>
      <c r="GPH12" s="147"/>
      <c r="GPI12" s="147"/>
      <c r="GPJ12" s="147"/>
      <c r="GPK12" s="147"/>
      <c r="GPL12" s="147"/>
      <c r="GPM12" s="147"/>
      <c r="GPN12" s="147"/>
      <c r="GPO12" s="147"/>
      <c r="GPP12" s="147"/>
      <c r="GPQ12" s="147"/>
      <c r="GPR12" s="147"/>
      <c r="GPS12" s="147"/>
      <c r="GPT12" s="147"/>
      <c r="GPU12" s="147"/>
      <c r="GPV12" s="147"/>
      <c r="GPW12" s="147"/>
      <c r="GPX12" s="147"/>
      <c r="GPY12" s="147"/>
      <c r="GPZ12" s="147"/>
      <c r="GQA12" s="147"/>
      <c r="GQB12" s="147"/>
      <c r="GQC12" s="147"/>
      <c r="GQD12" s="147"/>
      <c r="GQE12" s="147"/>
      <c r="GQF12" s="147"/>
      <c r="GQG12" s="147"/>
      <c r="GQH12" s="147"/>
      <c r="GQI12" s="147"/>
      <c r="GQJ12" s="147"/>
      <c r="GQK12" s="147"/>
      <c r="GQL12" s="147"/>
      <c r="GQM12" s="147"/>
      <c r="GQN12" s="147"/>
      <c r="GQO12" s="147"/>
      <c r="GQP12" s="147"/>
      <c r="GQQ12" s="147"/>
      <c r="GQR12" s="147"/>
      <c r="GQS12" s="147"/>
      <c r="GQT12" s="147"/>
      <c r="GQU12" s="147"/>
      <c r="GQV12" s="147"/>
      <c r="GQW12" s="147"/>
      <c r="GQX12" s="147"/>
      <c r="GQY12" s="147"/>
      <c r="GQZ12" s="147"/>
      <c r="GRA12" s="147"/>
      <c r="GRB12" s="147"/>
      <c r="GRC12" s="147"/>
      <c r="GRD12" s="147"/>
      <c r="GRE12" s="147"/>
      <c r="GRF12" s="147"/>
      <c r="GRG12" s="147"/>
      <c r="GRH12" s="147"/>
      <c r="GRI12" s="147"/>
      <c r="GRJ12" s="147"/>
      <c r="GRK12" s="147"/>
      <c r="GRL12" s="147"/>
      <c r="GRM12" s="147"/>
      <c r="GRN12" s="147"/>
      <c r="GRO12" s="147"/>
      <c r="GRP12" s="147"/>
      <c r="GRQ12" s="147"/>
      <c r="GRR12" s="147"/>
      <c r="GRS12" s="147"/>
      <c r="GRT12" s="147"/>
      <c r="GRU12" s="147"/>
      <c r="GRV12" s="147"/>
      <c r="GRW12" s="147"/>
      <c r="GRX12" s="147"/>
      <c r="GRY12" s="147"/>
      <c r="GRZ12" s="147"/>
      <c r="GSA12" s="147"/>
      <c r="GSB12" s="147"/>
      <c r="GSC12" s="147"/>
      <c r="GSD12" s="147"/>
      <c r="GSE12" s="147"/>
      <c r="GSF12" s="147"/>
      <c r="GSG12" s="147"/>
      <c r="GSH12" s="147"/>
      <c r="GSI12" s="147"/>
      <c r="GSJ12" s="147"/>
      <c r="GSK12" s="147"/>
      <c r="GSL12" s="147"/>
      <c r="GSM12" s="147"/>
      <c r="GSN12" s="147"/>
      <c r="GSO12" s="147"/>
      <c r="GSP12" s="147"/>
      <c r="GSQ12" s="147"/>
      <c r="GSR12" s="147"/>
      <c r="GSS12" s="147"/>
      <c r="GST12" s="147"/>
      <c r="GSU12" s="147"/>
      <c r="GSV12" s="147"/>
      <c r="GSW12" s="147"/>
      <c r="GSX12" s="147"/>
      <c r="GSY12" s="147"/>
      <c r="GSZ12" s="147"/>
      <c r="GTA12" s="147"/>
      <c r="GTB12" s="147"/>
      <c r="GTC12" s="147"/>
      <c r="GTD12" s="147"/>
      <c r="GTE12" s="147"/>
      <c r="GTF12" s="147"/>
      <c r="GTG12" s="147"/>
      <c r="GTH12" s="147"/>
      <c r="GTI12" s="147"/>
      <c r="GTJ12" s="147"/>
      <c r="GTK12" s="147"/>
      <c r="GTL12" s="147"/>
      <c r="GTM12" s="147"/>
      <c r="GTN12" s="147"/>
      <c r="GTO12" s="147"/>
      <c r="GTP12" s="147"/>
      <c r="GTQ12" s="147"/>
      <c r="GTR12" s="147"/>
      <c r="GTS12" s="147"/>
      <c r="GTT12" s="147"/>
      <c r="GTU12" s="147"/>
      <c r="GTV12" s="147"/>
      <c r="GTW12" s="147"/>
      <c r="GTX12" s="147"/>
      <c r="GTY12" s="147"/>
      <c r="GTZ12" s="147"/>
      <c r="GUA12" s="147"/>
      <c r="GUB12" s="147"/>
      <c r="GUC12" s="147"/>
      <c r="GUD12" s="147"/>
      <c r="GUE12" s="147"/>
      <c r="GUF12" s="147"/>
      <c r="GUG12" s="147"/>
      <c r="GUH12" s="147"/>
      <c r="GUI12" s="147"/>
      <c r="GUJ12" s="147"/>
      <c r="GUK12" s="147"/>
      <c r="GUL12" s="147"/>
      <c r="GUM12" s="147"/>
      <c r="GUN12" s="147"/>
      <c r="GUO12" s="147"/>
      <c r="GUP12" s="147"/>
      <c r="GUQ12" s="147"/>
      <c r="GUR12" s="147"/>
      <c r="GUS12" s="147"/>
      <c r="GUT12" s="147"/>
      <c r="GUU12" s="147"/>
      <c r="GUV12" s="147"/>
      <c r="GUW12" s="147"/>
      <c r="GUX12" s="147"/>
      <c r="GUY12" s="147"/>
      <c r="GUZ12" s="147"/>
      <c r="GVA12" s="147"/>
      <c r="GVB12" s="147"/>
      <c r="GVC12" s="147"/>
      <c r="GVD12" s="147"/>
      <c r="GVE12" s="147"/>
      <c r="GVF12" s="147"/>
      <c r="GVG12" s="147"/>
      <c r="GVH12" s="147"/>
      <c r="GVI12" s="147"/>
      <c r="GVJ12" s="147"/>
      <c r="GVK12" s="147"/>
      <c r="GVL12" s="147"/>
      <c r="GVM12" s="147"/>
      <c r="GVN12" s="147"/>
      <c r="GVO12" s="147"/>
      <c r="GVP12" s="147"/>
      <c r="GVQ12" s="147"/>
      <c r="GVR12" s="147"/>
      <c r="GVS12" s="147"/>
      <c r="GVT12" s="147"/>
      <c r="GVU12" s="147"/>
      <c r="GVV12" s="147"/>
      <c r="GVW12" s="147"/>
      <c r="GVX12" s="147"/>
      <c r="GVY12" s="147"/>
      <c r="GVZ12" s="147"/>
      <c r="GWA12" s="147"/>
      <c r="GWB12" s="147"/>
      <c r="GWC12" s="147"/>
      <c r="GWD12" s="147"/>
      <c r="GWE12" s="147"/>
      <c r="GWF12" s="147"/>
      <c r="GWG12" s="147"/>
      <c r="GWH12" s="147"/>
      <c r="GWI12" s="147"/>
      <c r="GWJ12" s="147"/>
      <c r="GWK12" s="147"/>
      <c r="GWL12" s="147"/>
      <c r="GWM12" s="147"/>
      <c r="GWN12" s="147"/>
      <c r="GWO12" s="147"/>
      <c r="GWP12" s="147"/>
      <c r="GWQ12" s="147"/>
      <c r="GWR12" s="147"/>
      <c r="GWS12" s="147"/>
      <c r="GWT12" s="147"/>
      <c r="GWU12" s="147"/>
      <c r="GWV12" s="147"/>
      <c r="GWW12" s="147"/>
      <c r="GWX12" s="147"/>
      <c r="GWY12" s="147"/>
      <c r="GWZ12" s="147"/>
      <c r="GXA12" s="147"/>
      <c r="GXB12" s="147"/>
      <c r="GXC12" s="147"/>
      <c r="GXD12" s="147"/>
      <c r="GXE12" s="147"/>
      <c r="GXF12" s="147"/>
      <c r="GXG12" s="147"/>
      <c r="GXH12" s="147"/>
      <c r="GXI12" s="147"/>
      <c r="GXJ12" s="147"/>
      <c r="GXK12" s="147"/>
      <c r="GXL12" s="147"/>
      <c r="GXM12" s="147"/>
      <c r="GXN12" s="147"/>
      <c r="GXO12" s="147"/>
      <c r="GXP12" s="147"/>
      <c r="GXQ12" s="147"/>
      <c r="GXR12" s="147"/>
      <c r="GXS12" s="147"/>
      <c r="GXT12" s="147"/>
      <c r="GXU12" s="147"/>
      <c r="GXV12" s="147"/>
      <c r="GXW12" s="147"/>
      <c r="GXX12" s="147"/>
      <c r="GXY12" s="147"/>
      <c r="GXZ12" s="147"/>
      <c r="GYA12" s="147"/>
      <c r="GYB12" s="147"/>
      <c r="GYC12" s="147"/>
      <c r="GYD12" s="147"/>
      <c r="GYE12" s="147"/>
      <c r="GYF12" s="147"/>
      <c r="GYG12" s="147"/>
      <c r="GYH12" s="147"/>
      <c r="GYI12" s="147"/>
      <c r="GYJ12" s="147"/>
      <c r="GYK12" s="147"/>
      <c r="GYL12" s="147"/>
      <c r="GYM12" s="147"/>
      <c r="GYN12" s="147"/>
      <c r="GYO12" s="147"/>
      <c r="GYP12" s="147"/>
      <c r="GYQ12" s="147"/>
      <c r="GYR12" s="147"/>
      <c r="GYS12" s="147"/>
      <c r="GYT12" s="147"/>
      <c r="GYU12" s="147"/>
      <c r="GYV12" s="147"/>
      <c r="GYW12" s="147"/>
      <c r="GYX12" s="147"/>
      <c r="GYY12" s="147"/>
      <c r="GYZ12" s="147"/>
      <c r="GZA12" s="147"/>
      <c r="GZB12" s="147"/>
      <c r="GZC12" s="147"/>
      <c r="GZD12" s="147"/>
      <c r="GZE12" s="147"/>
      <c r="GZF12" s="147"/>
      <c r="GZG12" s="147"/>
      <c r="GZH12" s="147"/>
      <c r="GZI12" s="147"/>
      <c r="GZJ12" s="147"/>
      <c r="GZK12" s="147"/>
      <c r="GZL12" s="147"/>
      <c r="GZM12" s="147"/>
      <c r="GZN12" s="147"/>
      <c r="GZO12" s="147"/>
      <c r="GZP12" s="147"/>
      <c r="GZQ12" s="147"/>
      <c r="GZR12" s="147"/>
      <c r="GZS12" s="147"/>
      <c r="GZT12" s="147"/>
      <c r="GZU12" s="147"/>
      <c r="GZV12" s="147"/>
      <c r="GZW12" s="147"/>
      <c r="GZX12" s="147"/>
      <c r="GZY12" s="147"/>
      <c r="GZZ12" s="147"/>
      <c r="HAA12" s="147"/>
      <c r="HAB12" s="147"/>
      <c r="HAC12" s="147"/>
      <c r="HAD12" s="147"/>
      <c r="HAE12" s="147"/>
      <c r="HAF12" s="147"/>
      <c r="HAG12" s="147"/>
      <c r="HAH12" s="147"/>
      <c r="HAI12" s="147"/>
      <c r="HAJ12" s="147"/>
      <c r="HAK12" s="147"/>
      <c r="HAL12" s="147"/>
      <c r="HAM12" s="147"/>
      <c r="HAN12" s="147"/>
      <c r="HAO12" s="147"/>
      <c r="HAP12" s="147"/>
      <c r="HAQ12" s="147"/>
      <c r="HAR12" s="147"/>
      <c r="HAS12" s="147"/>
      <c r="HAT12" s="147"/>
      <c r="HAU12" s="147"/>
      <c r="HAV12" s="147"/>
      <c r="HAW12" s="147"/>
      <c r="HAX12" s="147"/>
      <c r="HAY12" s="147"/>
      <c r="HAZ12" s="147"/>
      <c r="HBA12" s="147"/>
      <c r="HBB12" s="147"/>
      <c r="HBC12" s="147"/>
      <c r="HBD12" s="147"/>
      <c r="HBE12" s="147"/>
      <c r="HBF12" s="147"/>
      <c r="HBG12" s="147"/>
      <c r="HBH12" s="147"/>
      <c r="HBI12" s="147"/>
      <c r="HBJ12" s="147"/>
      <c r="HBK12" s="147"/>
      <c r="HBL12" s="147"/>
      <c r="HBM12" s="147"/>
      <c r="HBN12" s="147"/>
      <c r="HBO12" s="147"/>
      <c r="HBP12" s="147"/>
      <c r="HBQ12" s="147"/>
      <c r="HBR12" s="147"/>
      <c r="HBS12" s="147"/>
      <c r="HBT12" s="147"/>
      <c r="HBU12" s="147"/>
      <c r="HBV12" s="147"/>
      <c r="HBW12" s="147"/>
      <c r="HBX12" s="147"/>
      <c r="HBY12" s="147"/>
      <c r="HBZ12" s="147"/>
      <c r="HCA12" s="147"/>
      <c r="HCB12" s="147"/>
      <c r="HCC12" s="147"/>
      <c r="HCD12" s="147"/>
      <c r="HCE12" s="147"/>
      <c r="HCF12" s="147"/>
      <c r="HCG12" s="147"/>
      <c r="HCH12" s="147"/>
      <c r="HCI12" s="147"/>
      <c r="HCJ12" s="147"/>
      <c r="HCK12" s="147"/>
      <c r="HCL12" s="147"/>
      <c r="HCM12" s="147"/>
      <c r="HCN12" s="147"/>
      <c r="HCO12" s="147"/>
      <c r="HCP12" s="147"/>
      <c r="HCQ12" s="147"/>
      <c r="HCR12" s="147"/>
      <c r="HCS12" s="147"/>
      <c r="HCT12" s="147"/>
      <c r="HCU12" s="147"/>
      <c r="HCV12" s="147"/>
      <c r="HCW12" s="147"/>
      <c r="HCX12" s="147"/>
      <c r="HCY12" s="147"/>
      <c r="HCZ12" s="147"/>
      <c r="HDA12" s="147"/>
      <c r="HDB12" s="147"/>
      <c r="HDC12" s="147"/>
      <c r="HDD12" s="147"/>
      <c r="HDE12" s="147"/>
      <c r="HDF12" s="147"/>
      <c r="HDG12" s="147"/>
      <c r="HDH12" s="147"/>
      <c r="HDI12" s="147"/>
      <c r="HDJ12" s="147"/>
      <c r="HDK12" s="147"/>
      <c r="HDL12" s="147"/>
      <c r="HDM12" s="147"/>
      <c r="HDN12" s="147"/>
      <c r="HDO12" s="147"/>
      <c r="HDP12" s="147"/>
      <c r="HDQ12" s="147"/>
      <c r="HDR12" s="147"/>
      <c r="HDS12" s="147"/>
      <c r="HDT12" s="147"/>
      <c r="HDU12" s="147"/>
      <c r="HDV12" s="147"/>
      <c r="HDW12" s="147"/>
      <c r="HDX12" s="147"/>
      <c r="HDY12" s="147"/>
      <c r="HDZ12" s="147"/>
      <c r="HEA12" s="147"/>
      <c r="HEB12" s="147"/>
      <c r="HEC12" s="147"/>
      <c r="HED12" s="147"/>
      <c r="HEE12" s="147"/>
      <c r="HEF12" s="147"/>
      <c r="HEG12" s="147"/>
      <c r="HEH12" s="147"/>
      <c r="HEI12" s="147"/>
      <c r="HEJ12" s="147"/>
      <c r="HEK12" s="147"/>
      <c r="HEL12" s="147"/>
      <c r="HEM12" s="147"/>
      <c r="HEN12" s="147"/>
      <c r="HEO12" s="147"/>
      <c r="HEP12" s="147"/>
      <c r="HEQ12" s="147"/>
      <c r="HER12" s="147"/>
      <c r="HES12" s="147"/>
      <c r="HET12" s="147"/>
      <c r="HEU12" s="147"/>
      <c r="HEV12" s="147"/>
      <c r="HEW12" s="147"/>
      <c r="HEX12" s="147"/>
      <c r="HEY12" s="147"/>
      <c r="HEZ12" s="147"/>
      <c r="HFA12" s="147"/>
      <c r="HFB12" s="147"/>
      <c r="HFC12" s="147"/>
      <c r="HFD12" s="147"/>
      <c r="HFE12" s="147"/>
      <c r="HFF12" s="147"/>
      <c r="HFG12" s="147"/>
      <c r="HFH12" s="147"/>
      <c r="HFI12" s="147"/>
      <c r="HFJ12" s="147"/>
      <c r="HFK12" s="147"/>
      <c r="HFL12" s="147"/>
      <c r="HFM12" s="147"/>
      <c r="HFN12" s="147"/>
      <c r="HFO12" s="147"/>
      <c r="HFP12" s="147"/>
      <c r="HFQ12" s="147"/>
      <c r="HFR12" s="147"/>
      <c r="HFS12" s="147"/>
      <c r="HFT12" s="147"/>
      <c r="HFU12" s="147"/>
      <c r="HFV12" s="147"/>
      <c r="HFW12" s="147"/>
      <c r="HFX12" s="147"/>
      <c r="HFY12" s="147"/>
      <c r="HFZ12" s="147"/>
      <c r="HGA12" s="147"/>
      <c r="HGB12" s="147"/>
      <c r="HGC12" s="147"/>
      <c r="HGD12" s="147"/>
      <c r="HGE12" s="147"/>
      <c r="HGF12" s="147"/>
      <c r="HGG12" s="147"/>
      <c r="HGH12" s="147"/>
      <c r="HGI12" s="147"/>
      <c r="HGJ12" s="147"/>
      <c r="HGK12" s="147"/>
      <c r="HGL12" s="147"/>
      <c r="HGM12" s="147"/>
      <c r="HGN12" s="147"/>
      <c r="HGO12" s="147"/>
      <c r="HGP12" s="147"/>
      <c r="HGQ12" s="147"/>
      <c r="HGR12" s="147"/>
      <c r="HGS12" s="147"/>
      <c r="HGT12" s="147"/>
      <c r="HGU12" s="147"/>
      <c r="HGV12" s="147"/>
      <c r="HGW12" s="147"/>
      <c r="HGX12" s="147"/>
      <c r="HGY12" s="147"/>
      <c r="HGZ12" s="147"/>
      <c r="HHA12" s="147"/>
      <c r="HHB12" s="147"/>
      <c r="HHC12" s="147"/>
      <c r="HHD12" s="147"/>
      <c r="HHE12" s="147"/>
      <c r="HHF12" s="147"/>
      <c r="HHG12" s="147"/>
      <c r="HHH12" s="147"/>
      <c r="HHI12" s="147"/>
      <c r="HHJ12" s="147"/>
      <c r="HHK12" s="147"/>
      <c r="HHL12" s="147"/>
      <c r="HHM12" s="147"/>
      <c r="HHN12" s="147"/>
      <c r="HHO12" s="147"/>
      <c r="HHP12" s="147"/>
      <c r="HHQ12" s="147"/>
      <c r="HHR12" s="147"/>
      <c r="HHS12" s="147"/>
      <c r="HHT12" s="147"/>
      <c r="HHU12" s="147"/>
      <c r="HHV12" s="147"/>
      <c r="HHW12" s="147"/>
      <c r="HHX12" s="147"/>
      <c r="HHY12" s="147"/>
      <c r="HHZ12" s="147"/>
      <c r="HIA12" s="147"/>
      <c r="HIB12" s="147"/>
      <c r="HIC12" s="147"/>
      <c r="HID12" s="147"/>
      <c r="HIE12" s="147"/>
      <c r="HIF12" s="147"/>
      <c r="HIG12" s="147"/>
      <c r="HIH12" s="147"/>
      <c r="HII12" s="147"/>
      <c r="HIJ12" s="147"/>
      <c r="HIK12" s="147"/>
      <c r="HIL12" s="147"/>
      <c r="HIM12" s="147"/>
      <c r="HIN12" s="147"/>
      <c r="HIO12" s="147"/>
      <c r="HIP12" s="147"/>
      <c r="HIQ12" s="147"/>
      <c r="HIR12" s="147"/>
      <c r="HIS12" s="147"/>
      <c r="HIT12" s="147"/>
      <c r="HIU12" s="147"/>
      <c r="HIV12" s="147"/>
      <c r="HIW12" s="147"/>
      <c r="HIX12" s="147"/>
      <c r="HIY12" s="147"/>
      <c r="HIZ12" s="147"/>
      <c r="HJA12" s="147"/>
      <c r="HJB12" s="147"/>
      <c r="HJC12" s="147"/>
      <c r="HJD12" s="147"/>
      <c r="HJE12" s="147"/>
      <c r="HJF12" s="147"/>
      <c r="HJG12" s="147"/>
      <c r="HJH12" s="147"/>
      <c r="HJI12" s="147"/>
      <c r="HJJ12" s="147"/>
      <c r="HJK12" s="147"/>
      <c r="HJL12" s="147"/>
      <c r="HJM12" s="147"/>
      <c r="HJN12" s="147"/>
      <c r="HJO12" s="147"/>
      <c r="HJP12" s="147"/>
      <c r="HJQ12" s="147"/>
      <c r="HJR12" s="147"/>
      <c r="HJS12" s="147"/>
      <c r="HJT12" s="147"/>
      <c r="HJU12" s="147"/>
      <c r="HJV12" s="147"/>
      <c r="HJW12" s="147"/>
      <c r="HJX12" s="147"/>
      <c r="HJY12" s="147"/>
      <c r="HJZ12" s="147"/>
      <c r="HKA12" s="147"/>
      <c r="HKB12" s="147"/>
      <c r="HKC12" s="147"/>
      <c r="HKD12" s="147"/>
      <c r="HKE12" s="147"/>
      <c r="HKF12" s="147"/>
      <c r="HKG12" s="147"/>
      <c r="HKH12" s="147"/>
      <c r="HKI12" s="147"/>
      <c r="HKJ12" s="147"/>
      <c r="HKK12" s="147"/>
      <c r="HKL12" s="147"/>
      <c r="HKM12" s="147"/>
      <c r="HKN12" s="147"/>
      <c r="HKO12" s="147"/>
      <c r="HKP12" s="147"/>
      <c r="HKQ12" s="147"/>
      <c r="HKR12" s="147"/>
      <c r="HKS12" s="147"/>
      <c r="HKT12" s="147"/>
      <c r="HKU12" s="147"/>
      <c r="HKV12" s="147"/>
      <c r="HKW12" s="147"/>
      <c r="HKX12" s="147"/>
      <c r="HKY12" s="147"/>
      <c r="HKZ12" s="147"/>
      <c r="HLA12" s="147"/>
      <c r="HLB12" s="147"/>
      <c r="HLC12" s="147"/>
      <c r="HLD12" s="147"/>
      <c r="HLE12" s="147"/>
      <c r="HLF12" s="147"/>
      <c r="HLG12" s="147"/>
      <c r="HLH12" s="147"/>
      <c r="HLI12" s="147"/>
      <c r="HLJ12" s="147"/>
      <c r="HLK12" s="147"/>
      <c r="HLL12" s="147"/>
      <c r="HLM12" s="147"/>
      <c r="HLN12" s="147"/>
      <c r="HLO12" s="147"/>
      <c r="HLP12" s="147"/>
      <c r="HLQ12" s="147"/>
      <c r="HLR12" s="147"/>
      <c r="HLS12" s="147"/>
      <c r="HLT12" s="147"/>
      <c r="HLU12" s="147"/>
      <c r="HLV12" s="147"/>
      <c r="HLW12" s="147"/>
      <c r="HLX12" s="147"/>
      <c r="HLY12" s="147"/>
      <c r="HLZ12" s="147"/>
      <c r="HMA12" s="147"/>
      <c r="HMB12" s="147"/>
      <c r="HMC12" s="147"/>
      <c r="HMD12" s="147"/>
      <c r="HME12" s="147"/>
      <c r="HMF12" s="147"/>
      <c r="HMG12" s="147"/>
      <c r="HMH12" s="147"/>
      <c r="HMI12" s="147"/>
      <c r="HMJ12" s="147"/>
      <c r="HMK12" s="147"/>
      <c r="HML12" s="147"/>
      <c r="HMM12" s="147"/>
      <c r="HMN12" s="147"/>
      <c r="HMO12" s="147"/>
      <c r="HMP12" s="147"/>
      <c r="HMQ12" s="147"/>
      <c r="HMR12" s="147"/>
      <c r="HMS12" s="147"/>
      <c r="HMT12" s="147"/>
      <c r="HMU12" s="147"/>
      <c r="HMV12" s="147"/>
      <c r="HMW12" s="147"/>
      <c r="HMX12" s="147"/>
      <c r="HMY12" s="147"/>
      <c r="HMZ12" s="147"/>
      <c r="HNA12" s="147"/>
      <c r="HNB12" s="147"/>
      <c r="HNC12" s="147"/>
      <c r="HND12" s="147"/>
      <c r="HNE12" s="147"/>
      <c r="HNF12" s="147"/>
      <c r="HNG12" s="147"/>
      <c r="HNH12" s="147"/>
      <c r="HNI12" s="147"/>
      <c r="HNJ12" s="147"/>
      <c r="HNK12" s="147"/>
      <c r="HNL12" s="147"/>
      <c r="HNM12" s="147"/>
      <c r="HNN12" s="147"/>
      <c r="HNO12" s="147"/>
      <c r="HNP12" s="147"/>
      <c r="HNQ12" s="147"/>
      <c r="HNR12" s="147"/>
      <c r="HNS12" s="147"/>
      <c r="HNT12" s="147"/>
      <c r="HNU12" s="147"/>
      <c r="HNV12" s="147"/>
      <c r="HNW12" s="147"/>
      <c r="HNX12" s="147"/>
      <c r="HNY12" s="147"/>
      <c r="HNZ12" s="147"/>
      <c r="HOA12" s="147"/>
      <c r="HOB12" s="147"/>
      <c r="HOC12" s="147"/>
      <c r="HOD12" s="147"/>
      <c r="HOE12" s="147"/>
      <c r="HOF12" s="147"/>
      <c r="HOG12" s="147"/>
      <c r="HOH12" s="147"/>
      <c r="HOI12" s="147"/>
      <c r="HOJ12" s="147"/>
      <c r="HOK12" s="147"/>
      <c r="HOL12" s="147"/>
      <c r="HOM12" s="147"/>
      <c r="HON12" s="147"/>
      <c r="HOO12" s="147"/>
      <c r="HOP12" s="147"/>
      <c r="HOQ12" s="147"/>
      <c r="HOR12" s="147"/>
      <c r="HOS12" s="147"/>
      <c r="HOT12" s="147"/>
      <c r="HOU12" s="147"/>
      <c r="HOV12" s="147"/>
      <c r="HOW12" s="147"/>
      <c r="HOX12" s="147"/>
      <c r="HOY12" s="147"/>
      <c r="HOZ12" s="147"/>
      <c r="HPA12" s="147"/>
      <c r="HPB12" s="147"/>
      <c r="HPC12" s="147"/>
      <c r="HPD12" s="147"/>
      <c r="HPE12" s="147"/>
      <c r="HPF12" s="147"/>
      <c r="HPG12" s="147"/>
      <c r="HPH12" s="147"/>
      <c r="HPI12" s="147"/>
      <c r="HPJ12" s="147"/>
      <c r="HPK12" s="147"/>
      <c r="HPL12" s="147"/>
      <c r="HPM12" s="147"/>
      <c r="HPN12" s="147"/>
      <c r="HPO12" s="147"/>
      <c r="HPP12" s="147"/>
      <c r="HPQ12" s="147"/>
      <c r="HPR12" s="147"/>
      <c r="HPS12" s="147"/>
      <c r="HPT12" s="147"/>
      <c r="HPU12" s="147"/>
      <c r="HPV12" s="147"/>
      <c r="HPW12" s="147"/>
      <c r="HPX12" s="147"/>
      <c r="HPY12" s="147"/>
      <c r="HPZ12" s="147"/>
      <c r="HQA12" s="147"/>
      <c r="HQB12" s="147"/>
      <c r="HQC12" s="147"/>
      <c r="HQD12" s="147"/>
      <c r="HQE12" s="147"/>
      <c r="HQF12" s="147"/>
      <c r="HQG12" s="147"/>
      <c r="HQH12" s="147"/>
      <c r="HQI12" s="147"/>
      <c r="HQJ12" s="147"/>
      <c r="HQK12" s="147"/>
      <c r="HQL12" s="147"/>
      <c r="HQM12" s="147"/>
      <c r="HQN12" s="147"/>
      <c r="HQO12" s="147"/>
      <c r="HQP12" s="147"/>
      <c r="HQQ12" s="147"/>
      <c r="HQR12" s="147"/>
      <c r="HQS12" s="147"/>
      <c r="HQT12" s="147"/>
      <c r="HQU12" s="147"/>
      <c r="HQV12" s="147"/>
      <c r="HQW12" s="147"/>
      <c r="HQX12" s="147"/>
      <c r="HQY12" s="147"/>
      <c r="HQZ12" s="147"/>
      <c r="HRA12" s="147"/>
      <c r="HRB12" s="147"/>
      <c r="HRC12" s="147"/>
      <c r="HRD12" s="147"/>
      <c r="HRE12" s="147"/>
      <c r="HRF12" s="147"/>
      <c r="HRG12" s="147"/>
      <c r="HRH12" s="147"/>
      <c r="HRI12" s="147"/>
      <c r="HRJ12" s="147"/>
      <c r="HRK12" s="147"/>
      <c r="HRL12" s="147"/>
      <c r="HRM12" s="147"/>
      <c r="HRN12" s="147"/>
      <c r="HRO12" s="147"/>
      <c r="HRP12" s="147"/>
      <c r="HRQ12" s="147"/>
      <c r="HRR12" s="147"/>
      <c r="HRS12" s="147"/>
      <c r="HRT12" s="147"/>
      <c r="HRU12" s="147"/>
      <c r="HRV12" s="147"/>
      <c r="HRW12" s="147"/>
      <c r="HRX12" s="147"/>
      <c r="HRY12" s="147"/>
      <c r="HRZ12" s="147"/>
      <c r="HSA12" s="147"/>
      <c r="HSB12" s="147"/>
      <c r="HSC12" s="147"/>
      <c r="HSD12" s="147"/>
      <c r="HSE12" s="147"/>
      <c r="HSF12" s="147"/>
      <c r="HSG12" s="147"/>
      <c r="HSH12" s="147"/>
      <c r="HSI12" s="147"/>
      <c r="HSJ12" s="147"/>
      <c r="HSK12" s="147"/>
      <c r="HSL12" s="147"/>
      <c r="HSM12" s="147"/>
      <c r="HSN12" s="147"/>
      <c r="HSO12" s="147"/>
      <c r="HSP12" s="147"/>
      <c r="HSQ12" s="147"/>
      <c r="HSR12" s="147"/>
      <c r="HSS12" s="147"/>
      <c r="HST12" s="147"/>
      <c r="HSU12" s="147"/>
      <c r="HSV12" s="147"/>
      <c r="HSW12" s="147"/>
      <c r="HSX12" s="147"/>
      <c r="HSY12" s="147"/>
      <c r="HSZ12" s="147"/>
      <c r="HTA12" s="147"/>
      <c r="HTB12" s="147"/>
      <c r="HTC12" s="147"/>
      <c r="HTD12" s="147"/>
      <c r="HTE12" s="147"/>
      <c r="HTF12" s="147"/>
      <c r="HTG12" s="147"/>
      <c r="HTH12" s="147"/>
      <c r="HTI12" s="147"/>
      <c r="HTJ12" s="147"/>
      <c r="HTK12" s="147"/>
      <c r="HTL12" s="147"/>
      <c r="HTM12" s="147"/>
      <c r="HTN12" s="147"/>
      <c r="HTO12" s="147"/>
      <c r="HTP12" s="147"/>
      <c r="HTQ12" s="147"/>
      <c r="HTR12" s="147"/>
      <c r="HTS12" s="147"/>
      <c r="HTT12" s="147"/>
      <c r="HTU12" s="147"/>
      <c r="HTV12" s="147"/>
      <c r="HTW12" s="147"/>
      <c r="HTX12" s="147"/>
      <c r="HTY12" s="147"/>
      <c r="HTZ12" s="147"/>
      <c r="HUA12" s="147"/>
      <c r="HUB12" s="147"/>
      <c r="HUC12" s="147"/>
      <c r="HUD12" s="147"/>
      <c r="HUE12" s="147"/>
      <c r="HUF12" s="147"/>
      <c r="HUG12" s="147"/>
      <c r="HUH12" s="147"/>
      <c r="HUI12" s="147"/>
      <c r="HUJ12" s="147"/>
      <c r="HUK12" s="147"/>
      <c r="HUL12" s="147"/>
      <c r="HUM12" s="147"/>
      <c r="HUN12" s="147"/>
      <c r="HUO12" s="147"/>
      <c r="HUP12" s="147"/>
      <c r="HUQ12" s="147"/>
      <c r="HUR12" s="147"/>
      <c r="HUS12" s="147"/>
      <c r="HUT12" s="147"/>
      <c r="HUU12" s="147"/>
      <c r="HUV12" s="147"/>
      <c r="HUW12" s="147"/>
      <c r="HUX12" s="147"/>
      <c r="HUY12" s="147"/>
      <c r="HUZ12" s="147"/>
      <c r="HVA12" s="147"/>
      <c r="HVB12" s="147"/>
      <c r="HVC12" s="147"/>
      <c r="HVD12" s="147"/>
      <c r="HVE12" s="147"/>
      <c r="HVF12" s="147"/>
      <c r="HVG12" s="147"/>
      <c r="HVH12" s="147"/>
      <c r="HVI12" s="147"/>
      <c r="HVJ12" s="147"/>
      <c r="HVK12" s="147"/>
      <c r="HVL12" s="147"/>
      <c r="HVM12" s="147"/>
      <c r="HVN12" s="147"/>
      <c r="HVO12" s="147"/>
      <c r="HVP12" s="147"/>
      <c r="HVQ12" s="147"/>
      <c r="HVR12" s="147"/>
      <c r="HVS12" s="147"/>
      <c r="HVT12" s="147"/>
      <c r="HVU12" s="147"/>
      <c r="HVV12" s="147"/>
      <c r="HVW12" s="147"/>
      <c r="HVX12" s="147"/>
      <c r="HVY12" s="147"/>
      <c r="HVZ12" s="147"/>
      <c r="HWA12" s="147"/>
      <c r="HWB12" s="147"/>
      <c r="HWC12" s="147"/>
      <c r="HWD12" s="147"/>
      <c r="HWE12" s="147"/>
      <c r="HWF12" s="147"/>
      <c r="HWG12" s="147"/>
      <c r="HWH12" s="147"/>
      <c r="HWI12" s="147"/>
      <c r="HWJ12" s="147"/>
      <c r="HWK12" s="147"/>
      <c r="HWL12" s="147"/>
      <c r="HWM12" s="147"/>
      <c r="HWN12" s="147"/>
      <c r="HWO12" s="147"/>
      <c r="HWP12" s="147"/>
      <c r="HWQ12" s="147"/>
      <c r="HWR12" s="147"/>
      <c r="HWS12" s="147"/>
      <c r="HWT12" s="147"/>
      <c r="HWU12" s="147"/>
      <c r="HWV12" s="147"/>
      <c r="HWW12" s="147"/>
      <c r="HWX12" s="147"/>
      <c r="HWY12" s="147"/>
      <c r="HWZ12" s="147"/>
      <c r="HXA12" s="147"/>
      <c r="HXB12" s="147"/>
      <c r="HXC12" s="147"/>
      <c r="HXD12" s="147"/>
      <c r="HXE12" s="147"/>
      <c r="HXF12" s="147"/>
      <c r="HXG12" s="147"/>
      <c r="HXH12" s="147"/>
      <c r="HXI12" s="147"/>
      <c r="HXJ12" s="147"/>
      <c r="HXK12" s="147"/>
      <c r="HXL12" s="147"/>
      <c r="HXM12" s="147"/>
      <c r="HXN12" s="147"/>
      <c r="HXO12" s="147"/>
      <c r="HXP12" s="147"/>
      <c r="HXQ12" s="147"/>
      <c r="HXR12" s="147"/>
      <c r="HXS12" s="147"/>
      <c r="HXT12" s="147"/>
      <c r="HXU12" s="147"/>
      <c r="HXV12" s="147"/>
      <c r="HXW12" s="147"/>
      <c r="HXX12" s="147"/>
      <c r="HXY12" s="147"/>
      <c r="HXZ12" s="147"/>
      <c r="HYA12" s="147"/>
      <c r="HYB12" s="147"/>
      <c r="HYC12" s="147"/>
      <c r="HYD12" s="147"/>
      <c r="HYE12" s="147"/>
      <c r="HYF12" s="147"/>
      <c r="HYG12" s="147"/>
      <c r="HYH12" s="147"/>
      <c r="HYI12" s="147"/>
      <c r="HYJ12" s="147"/>
      <c r="HYK12" s="147"/>
      <c r="HYL12" s="147"/>
      <c r="HYM12" s="147"/>
      <c r="HYN12" s="147"/>
      <c r="HYO12" s="147"/>
      <c r="HYP12" s="147"/>
      <c r="HYQ12" s="147"/>
      <c r="HYR12" s="147"/>
      <c r="HYS12" s="147"/>
      <c r="HYT12" s="147"/>
      <c r="HYU12" s="147"/>
      <c r="HYV12" s="147"/>
      <c r="HYW12" s="147"/>
      <c r="HYX12" s="147"/>
      <c r="HYY12" s="147"/>
      <c r="HYZ12" s="147"/>
      <c r="HZA12" s="147"/>
      <c r="HZB12" s="147"/>
      <c r="HZC12" s="147"/>
      <c r="HZD12" s="147"/>
      <c r="HZE12" s="147"/>
      <c r="HZF12" s="147"/>
      <c r="HZG12" s="147"/>
      <c r="HZH12" s="147"/>
      <c r="HZI12" s="147"/>
      <c r="HZJ12" s="147"/>
      <c r="HZK12" s="147"/>
      <c r="HZL12" s="147"/>
      <c r="HZM12" s="147"/>
      <c r="HZN12" s="147"/>
      <c r="HZO12" s="147"/>
      <c r="HZP12" s="147"/>
      <c r="HZQ12" s="147"/>
      <c r="HZR12" s="147"/>
      <c r="HZS12" s="147"/>
      <c r="HZT12" s="147"/>
      <c r="HZU12" s="147"/>
      <c r="HZV12" s="147"/>
      <c r="HZW12" s="147"/>
      <c r="HZX12" s="147"/>
      <c r="HZY12" s="147"/>
      <c r="HZZ12" s="147"/>
      <c r="IAA12" s="147"/>
      <c r="IAB12" s="147"/>
      <c r="IAC12" s="147"/>
      <c r="IAD12" s="147"/>
      <c r="IAE12" s="147"/>
      <c r="IAF12" s="147"/>
      <c r="IAG12" s="147"/>
      <c r="IAH12" s="147"/>
      <c r="IAI12" s="147"/>
      <c r="IAJ12" s="147"/>
      <c r="IAK12" s="147"/>
      <c r="IAL12" s="147"/>
      <c r="IAM12" s="147"/>
      <c r="IAN12" s="147"/>
      <c r="IAO12" s="147"/>
      <c r="IAP12" s="147"/>
      <c r="IAQ12" s="147"/>
      <c r="IAR12" s="147"/>
      <c r="IAS12" s="147"/>
      <c r="IAT12" s="147"/>
      <c r="IAU12" s="147"/>
      <c r="IAV12" s="147"/>
      <c r="IAW12" s="147"/>
      <c r="IAX12" s="147"/>
      <c r="IAY12" s="147"/>
      <c r="IAZ12" s="147"/>
      <c r="IBA12" s="147"/>
      <c r="IBB12" s="147"/>
      <c r="IBC12" s="147"/>
      <c r="IBD12" s="147"/>
      <c r="IBE12" s="147"/>
      <c r="IBF12" s="147"/>
      <c r="IBG12" s="147"/>
      <c r="IBH12" s="147"/>
      <c r="IBI12" s="147"/>
      <c r="IBJ12" s="147"/>
      <c r="IBK12" s="147"/>
      <c r="IBL12" s="147"/>
      <c r="IBM12" s="147"/>
      <c r="IBN12" s="147"/>
      <c r="IBO12" s="147"/>
      <c r="IBP12" s="147"/>
      <c r="IBQ12" s="147"/>
      <c r="IBR12" s="147"/>
      <c r="IBS12" s="147"/>
      <c r="IBT12" s="147"/>
      <c r="IBU12" s="147"/>
      <c r="IBV12" s="147"/>
      <c r="IBW12" s="147"/>
      <c r="IBX12" s="147"/>
      <c r="IBY12" s="147"/>
      <c r="IBZ12" s="147"/>
      <c r="ICA12" s="147"/>
      <c r="ICB12" s="147"/>
      <c r="ICC12" s="147"/>
      <c r="ICD12" s="147"/>
      <c r="ICE12" s="147"/>
      <c r="ICF12" s="147"/>
      <c r="ICG12" s="147"/>
      <c r="ICH12" s="147"/>
      <c r="ICI12" s="147"/>
      <c r="ICJ12" s="147"/>
      <c r="ICK12" s="147"/>
      <c r="ICL12" s="147"/>
      <c r="ICM12" s="147"/>
      <c r="ICN12" s="147"/>
      <c r="ICO12" s="147"/>
      <c r="ICP12" s="147"/>
      <c r="ICQ12" s="147"/>
      <c r="ICR12" s="147"/>
      <c r="ICS12" s="147"/>
      <c r="ICT12" s="147"/>
      <c r="ICU12" s="147"/>
      <c r="ICV12" s="147"/>
      <c r="ICW12" s="147"/>
      <c r="ICX12" s="147"/>
      <c r="ICY12" s="147"/>
      <c r="ICZ12" s="147"/>
      <c r="IDA12" s="147"/>
      <c r="IDB12" s="147"/>
      <c r="IDC12" s="147"/>
      <c r="IDD12" s="147"/>
      <c r="IDE12" s="147"/>
      <c r="IDF12" s="147"/>
      <c r="IDG12" s="147"/>
      <c r="IDH12" s="147"/>
      <c r="IDI12" s="147"/>
      <c r="IDJ12" s="147"/>
      <c r="IDK12" s="147"/>
      <c r="IDL12" s="147"/>
      <c r="IDM12" s="147"/>
      <c r="IDN12" s="147"/>
      <c r="IDO12" s="147"/>
      <c r="IDP12" s="147"/>
      <c r="IDQ12" s="147"/>
      <c r="IDR12" s="147"/>
      <c r="IDS12" s="147"/>
      <c r="IDT12" s="147"/>
      <c r="IDU12" s="147"/>
      <c r="IDV12" s="147"/>
      <c r="IDW12" s="147"/>
      <c r="IDX12" s="147"/>
      <c r="IDY12" s="147"/>
      <c r="IDZ12" s="147"/>
      <c r="IEA12" s="147"/>
      <c r="IEB12" s="147"/>
      <c r="IEC12" s="147"/>
      <c r="IED12" s="147"/>
      <c r="IEE12" s="147"/>
      <c r="IEF12" s="147"/>
      <c r="IEG12" s="147"/>
      <c r="IEH12" s="147"/>
      <c r="IEI12" s="147"/>
      <c r="IEJ12" s="147"/>
      <c r="IEK12" s="147"/>
      <c r="IEL12" s="147"/>
      <c r="IEM12" s="147"/>
      <c r="IEN12" s="147"/>
      <c r="IEO12" s="147"/>
      <c r="IEP12" s="147"/>
      <c r="IEQ12" s="147"/>
      <c r="IER12" s="147"/>
      <c r="IES12" s="147"/>
      <c r="IET12" s="147"/>
      <c r="IEU12" s="147"/>
      <c r="IEV12" s="147"/>
      <c r="IEW12" s="147"/>
      <c r="IEX12" s="147"/>
      <c r="IEY12" s="147"/>
      <c r="IEZ12" s="147"/>
      <c r="IFA12" s="147"/>
      <c r="IFB12" s="147"/>
      <c r="IFC12" s="147"/>
      <c r="IFD12" s="147"/>
      <c r="IFE12" s="147"/>
      <c r="IFF12" s="147"/>
      <c r="IFG12" s="147"/>
      <c r="IFH12" s="147"/>
      <c r="IFI12" s="147"/>
      <c r="IFJ12" s="147"/>
      <c r="IFK12" s="147"/>
      <c r="IFL12" s="147"/>
      <c r="IFM12" s="147"/>
      <c r="IFN12" s="147"/>
      <c r="IFO12" s="147"/>
      <c r="IFP12" s="147"/>
      <c r="IFQ12" s="147"/>
      <c r="IFR12" s="147"/>
      <c r="IFS12" s="147"/>
      <c r="IFT12" s="147"/>
      <c r="IFU12" s="147"/>
      <c r="IFV12" s="147"/>
      <c r="IFW12" s="147"/>
      <c r="IFX12" s="147"/>
      <c r="IFY12" s="147"/>
      <c r="IFZ12" s="147"/>
      <c r="IGA12" s="147"/>
      <c r="IGB12" s="147"/>
      <c r="IGC12" s="147"/>
      <c r="IGD12" s="147"/>
      <c r="IGE12" s="147"/>
      <c r="IGF12" s="147"/>
      <c r="IGG12" s="147"/>
      <c r="IGH12" s="147"/>
      <c r="IGI12" s="147"/>
      <c r="IGJ12" s="147"/>
      <c r="IGK12" s="147"/>
      <c r="IGL12" s="147"/>
      <c r="IGM12" s="147"/>
      <c r="IGN12" s="147"/>
      <c r="IGO12" s="147"/>
      <c r="IGP12" s="147"/>
      <c r="IGQ12" s="147"/>
      <c r="IGR12" s="147"/>
      <c r="IGS12" s="147"/>
      <c r="IGT12" s="147"/>
      <c r="IGU12" s="147"/>
      <c r="IGV12" s="147"/>
      <c r="IGW12" s="147"/>
      <c r="IGX12" s="147"/>
      <c r="IGY12" s="147"/>
      <c r="IGZ12" s="147"/>
      <c r="IHA12" s="147"/>
      <c r="IHB12" s="147"/>
      <c r="IHC12" s="147"/>
      <c r="IHD12" s="147"/>
      <c r="IHE12" s="147"/>
      <c r="IHF12" s="147"/>
      <c r="IHG12" s="147"/>
      <c r="IHH12" s="147"/>
      <c r="IHI12" s="147"/>
      <c r="IHJ12" s="147"/>
      <c r="IHK12" s="147"/>
      <c r="IHL12" s="147"/>
      <c r="IHM12" s="147"/>
      <c r="IHN12" s="147"/>
      <c r="IHO12" s="147"/>
      <c r="IHP12" s="147"/>
      <c r="IHQ12" s="147"/>
      <c r="IHR12" s="147"/>
      <c r="IHS12" s="147"/>
      <c r="IHT12" s="147"/>
      <c r="IHU12" s="147"/>
      <c r="IHV12" s="147"/>
      <c r="IHW12" s="147"/>
      <c r="IHX12" s="147"/>
      <c r="IHY12" s="147"/>
      <c r="IHZ12" s="147"/>
      <c r="IIA12" s="147"/>
      <c r="IIB12" s="147"/>
      <c r="IIC12" s="147"/>
      <c r="IID12" s="147"/>
      <c r="IIE12" s="147"/>
      <c r="IIF12" s="147"/>
      <c r="IIG12" s="147"/>
      <c r="IIH12" s="147"/>
      <c r="III12" s="147"/>
      <c r="IIJ12" s="147"/>
      <c r="IIK12" s="147"/>
      <c r="IIL12" s="147"/>
      <c r="IIM12" s="147"/>
      <c r="IIN12" s="147"/>
      <c r="IIO12" s="147"/>
      <c r="IIP12" s="147"/>
      <c r="IIQ12" s="147"/>
      <c r="IIR12" s="147"/>
      <c r="IIS12" s="147"/>
      <c r="IIT12" s="147"/>
      <c r="IIU12" s="147"/>
      <c r="IIV12" s="147"/>
      <c r="IIW12" s="147"/>
      <c r="IIX12" s="147"/>
      <c r="IIY12" s="147"/>
      <c r="IIZ12" s="147"/>
      <c r="IJA12" s="147"/>
      <c r="IJB12" s="147"/>
      <c r="IJC12" s="147"/>
      <c r="IJD12" s="147"/>
      <c r="IJE12" s="147"/>
      <c r="IJF12" s="147"/>
      <c r="IJG12" s="147"/>
      <c r="IJH12" s="147"/>
      <c r="IJI12" s="147"/>
      <c r="IJJ12" s="147"/>
      <c r="IJK12" s="147"/>
      <c r="IJL12" s="147"/>
      <c r="IJM12" s="147"/>
      <c r="IJN12" s="147"/>
      <c r="IJO12" s="147"/>
      <c r="IJP12" s="147"/>
      <c r="IJQ12" s="147"/>
      <c r="IJR12" s="147"/>
      <c r="IJS12" s="147"/>
      <c r="IJT12" s="147"/>
      <c r="IJU12" s="147"/>
      <c r="IJV12" s="147"/>
      <c r="IJW12" s="147"/>
      <c r="IJX12" s="147"/>
      <c r="IJY12" s="147"/>
      <c r="IJZ12" s="147"/>
      <c r="IKA12" s="147"/>
      <c r="IKB12" s="147"/>
      <c r="IKC12" s="147"/>
      <c r="IKD12" s="147"/>
      <c r="IKE12" s="147"/>
      <c r="IKF12" s="147"/>
      <c r="IKG12" s="147"/>
      <c r="IKH12" s="147"/>
      <c r="IKI12" s="147"/>
      <c r="IKJ12" s="147"/>
      <c r="IKK12" s="147"/>
      <c r="IKL12" s="147"/>
      <c r="IKM12" s="147"/>
      <c r="IKN12" s="147"/>
      <c r="IKO12" s="147"/>
      <c r="IKP12" s="147"/>
      <c r="IKQ12" s="147"/>
      <c r="IKR12" s="147"/>
      <c r="IKS12" s="147"/>
      <c r="IKT12" s="147"/>
      <c r="IKU12" s="147"/>
      <c r="IKV12" s="147"/>
      <c r="IKW12" s="147"/>
      <c r="IKX12" s="147"/>
      <c r="IKY12" s="147"/>
      <c r="IKZ12" s="147"/>
      <c r="ILA12" s="147"/>
      <c r="ILB12" s="147"/>
      <c r="ILC12" s="147"/>
      <c r="ILD12" s="147"/>
      <c r="ILE12" s="147"/>
      <c r="ILF12" s="147"/>
      <c r="ILG12" s="147"/>
      <c r="ILH12" s="147"/>
      <c r="ILI12" s="147"/>
      <c r="ILJ12" s="147"/>
      <c r="ILK12" s="147"/>
      <c r="ILL12" s="147"/>
      <c r="ILM12" s="147"/>
      <c r="ILN12" s="147"/>
      <c r="ILO12" s="147"/>
      <c r="ILP12" s="147"/>
      <c r="ILQ12" s="147"/>
      <c r="ILR12" s="147"/>
      <c r="ILS12" s="147"/>
      <c r="ILT12" s="147"/>
      <c r="ILU12" s="147"/>
      <c r="ILV12" s="147"/>
      <c r="ILW12" s="147"/>
      <c r="ILX12" s="147"/>
      <c r="ILY12" s="147"/>
      <c r="ILZ12" s="147"/>
      <c r="IMA12" s="147"/>
      <c r="IMB12" s="147"/>
      <c r="IMC12" s="147"/>
      <c r="IMD12" s="147"/>
      <c r="IME12" s="147"/>
      <c r="IMF12" s="147"/>
      <c r="IMG12" s="147"/>
      <c r="IMH12" s="147"/>
      <c r="IMI12" s="147"/>
      <c r="IMJ12" s="147"/>
      <c r="IMK12" s="147"/>
      <c r="IML12" s="147"/>
      <c r="IMM12" s="147"/>
      <c r="IMN12" s="147"/>
      <c r="IMO12" s="147"/>
      <c r="IMP12" s="147"/>
      <c r="IMQ12" s="147"/>
      <c r="IMR12" s="147"/>
      <c r="IMS12" s="147"/>
      <c r="IMT12" s="147"/>
      <c r="IMU12" s="147"/>
      <c r="IMV12" s="147"/>
      <c r="IMW12" s="147"/>
      <c r="IMX12" s="147"/>
      <c r="IMY12" s="147"/>
      <c r="IMZ12" s="147"/>
      <c r="INA12" s="147"/>
      <c r="INB12" s="147"/>
      <c r="INC12" s="147"/>
      <c r="IND12" s="147"/>
      <c r="INE12" s="147"/>
      <c r="INF12" s="147"/>
      <c r="ING12" s="147"/>
      <c r="INH12" s="147"/>
      <c r="INI12" s="147"/>
      <c r="INJ12" s="147"/>
      <c r="INK12" s="147"/>
      <c r="INL12" s="147"/>
      <c r="INM12" s="147"/>
      <c r="INN12" s="147"/>
      <c r="INO12" s="147"/>
      <c r="INP12" s="147"/>
      <c r="INQ12" s="147"/>
      <c r="INR12" s="147"/>
      <c r="INS12" s="147"/>
      <c r="INT12" s="147"/>
      <c r="INU12" s="147"/>
      <c r="INV12" s="147"/>
      <c r="INW12" s="147"/>
      <c r="INX12" s="147"/>
      <c r="INY12" s="147"/>
      <c r="INZ12" s="147"/>
      <c r="IOA12" s="147"/>
      <c r="IOB12" s="147"/>
      <c r="IOC12" s="147"/>
      <c r="IOD12" s="147"/>
      <c r="IOE12" s="147"/>
      <c r="IOF12" s="147"/>
      <c r="IOG12" s="147"/>
      <c r="IOH12" s="147"/>
      <c r="IOI12" s="147"/>
      <c r="IOJ12" s="147"/>
      <c r="IOK12" s="147"/>
      <c r="IOL12" s="147"/>
      <c r="IOM12" s="147"/>
      <c r="ION12" s="147"/>
      <c r="IOO12" s="147"/>
      <c r="IOP12" s="147"/>
      <c r="IOQ12" s="147"/>
      <c r="IOR12" s="147"/>
      <c r="IOS12" s="147"/>
      <c r="IOT12" s="147"/>
      <c r="IOU12" s="147"/>
      <c r="IOV12" s="147"/>
      <c r="IOW12" s="147"/>
      <c r="IOX12" s="147"/>
      <c r="IOY12" s="147"/>
      <c r="IOZ12" s="147"/>
      <c r="IPA12" s="147"/>
      <c r="IPB12" s="147"/>
      <c r="IPC12" s="147"/>
      <c r="IPD12" s="147"/>
      <c r="IPE12" s="147"/>
      <c r="IPF12" s="147"/>
      <c r="IPG12" s="147"/>
      <c r="IPH12" s="147"/>
      <c r="IPI12" s="147"/>
      <c r="IPJ12" s="147"/>
      <c r="IPK12" s="147"/>
      <c r="IPL12" s="147"/>
      <c r="IPM12" s="147"/>
      <c r="IPN12" s="147"/>
      <c r="IPO12" s="147"/>
      <c r="IPP12" s="147"/>
      <c r="IPQ12" s="147"/>
      <c r="IPR12" s="147"/>
      <c r="IPS12" s="147"/>
      <c r="IPT12" s="147"/>
      <c r="IPU12" s="147"/>
      <c r="IPV12" s="147"/>
      <c r="IPW12" s="147"/>
      <c r="IPX12" s="147"/>
      <c r="IPY12" s="147"/>
      <c r="IPZ12" s="147"/>
      <c r="IQA12" s="147"/>
      <c r="IQB12" s="147"/>
      <c r="IQC12" s="147"/>
      <c r="IQD12" s="147"/>
      <c r="IQE12" s="147"/>
      <c r="IQF12" s="147"/>
      <c r="IQG12" s="147"/>
      <c r="IQH12" s="147"/>
      <c r="IQI12" s="147"/>
      <c r="IQJ12" s="147"/>
      <c r="IQK12" s="147"/>
      <c r="IQL12" s="147"/>
      <c r="IQM12" s="147"/>
      <c r="IQN12" s="147"/>
      <c r="IQO12" s="147"/>
      <c r="IQP12" s="147"/>
      <c r="IQQ12" s="147"/>
      <c r="IQR12" s="147"/>
      <c r="IQS12" s="147"/>
      <c r="IQT12" s="147"/>
      <c r="IQU12" s="147"/>
      <c r="IQV12" s="147"/>
      <c r="IQW12" s="147"/>
      <c r="IQX12" s="147"/>
      <c r="IQY12" s="147"/>
      <c r="IQZ12" s="147"/>
      <c r="IRA12" s="147"/>
      <c r="IRB12" s="147"/>
      <c r="IRC12" s="147"/>
      <c r="IRD12" s="147"/>
      <c r="IRE12" s="147"/>
      <c r="IRF12" s="147"/>
      <c r="IRG12" s="147"/>
      <c r="IRH12" s="147"/>
      <c r="IRI12" s="147"/>
      <c r="IRJ12" s="147"/>
      <c r="IRK12" s="147"/>
      <c r="IRL12" s="147"/>
      <c r="IRM12" s="147"/>
      <c r="IRN12" s="147"/>
      <c r="IRO12" s="147"/>
      <c r="IRP12" s="147"/>
      <c r="IRQ12" s="147"/>
      <c r="IRR12" s="147"/>
      <c r="IRS12" s="147"/>
      <c r="IRT12" s="147"/>
      <c r="IRU12" s="147"/>
      <c r="IRV12" s="147"/>
      <c r="IRW12" s="147"/>
      <c r="IRX12" s="147"/>
      <c r="IRY12" s="147"/>
      <c r="IRZ12" s="147"/>
      <c r="ISA12" s="147"/>
      <c r="ISB12" s="147"/>
      <c r="ISC12" s="147"/>
      <c r="ISD12" s="147"/>
      <c r="ISE12" s="147"/>
      <c r="ISF12" s="147"/>
      <c r="ISG12" s="147"/>
      <c r="ISH12" s="147"/>
      <c r="ISI12" s="147"/>
      <c r="ISJ12" s="147"/>
      <c r="ISK12" s="147"/>
      <c r="ISL12" s="147"/>
      <c r="ISM12" s="147"/>
      <c r="ISN12" s="147"/>
      <c r="ISO12" s="147"/>
      <c r="ISP12" s="147"/>
      <c r="ISQ12" s="147"/>
      <c r="ISR12" s="147"/>
      <c r="ISS12" s="147"/>
      <c r="IST12" s="147"/>
      <c r="ISU12" s="147"/>
      <c r="ISV12" s="147"/>
      <c r="ISW12" s="147"/>
      <c r="ISX12" s="147"/>
      <c r="ISY12" s="147"/>
      <c r="ISZ12" s="147"/>
      <c r="ITA12" s="147"/>
      <c r="ITB12" s="147"/>
      <c r="ITC12" s="147"/>
      <c r="ITD12" s="147"/>
      <c r="ITE12" s="147"/>
      <c r="ITF12" s="147"/>
      <c r="ITG12" s="147"/>
      <c r="ITH12" s="147"/>
      <c r="ITI12" s="147"/>
      <c r="ITJ12" s="147"/>
      <c r="ITK12" s="147"/>
      <c r="ITL12" s="147"/>
      <c r="ITM12" s="147"/>
      <c r="ITN12" s="147"/>
      <c r="ITO12" s="147"/>
      <c r="ITP12" s="147"/>
      <c r="ITQ12" s="147"/>
      <c r="ITR12" s="147"/>
      <c r="ITS12" s="147"/>
      <c r="ITT12" s="147"/>
      <c r="ITU12" s="147"/>
      <c r="ITV12" s="147"/>
      <c r="ITW12" s="147"/>
      <c r="ITX12" s="147"/>
      <c r="ITY12" s="147"/>
      <c r="ITZ12" s="147"/>
      <c r="IUA12" s="147"/>
      <c r="IUB12" s="147"/>
      <c r="IUC12" s="147"/>
      <c r="IUD12" s="147"/>
      <c r="IUE12" s="147"/>
      <c r="IUF12" s="147"/>
      <c r="IUG12" s="147"/>
      <c r="IUH12" s="147"/>
      <c r="IUI12" s="147"/>
      <c r="IUJ12" s="147"/>
      <c r="IUK12" s="147"/>
      <c r="IUL12" s="147"/>
      <c r="IUM12" s="147"/>
      <c r="IUN12" s="147"/>
      <c r="IUO12" s="147"/>
      <c r="IUP12" s="147"/>
      <c r="IUQ12" s="147"/>
      <c r="IUR12" s="147"/>
      <c r="IUS12" s="147"/>
      <c r="IUT12" s="147"/>
      <c r="IUU12" s="147"/>
      <c r="IUV12" s="147"/>
      <c r="IUW12" s="147"/>
      <c r="IUX12" s="147"/>
      <c r="IUY12" s="147"/>
      <c r="IUZ12" s="147"/>
      <c r="IVA12" s="147"/>
      <c r="IVB12" s="147"/>
      <c r="IVC12" s="147"/>
      <c r="IVD12" s="147"/>
      <c r="IVE12" s="147"/>
      <c r="IVF12" s="147"/>
      <c r="IVG12" s="147"/>
      <c r="IVH12" s="147"/>
      <c r="IVI12" s="147"/>
      <c r="IVJ12" s="147"/>
      <c r="IVK12" s="147"/>
      <c r="IVL12" s="147"/>
      <c r="IVM12" s="147"/>
      <c r="IVN12" s="147"/>
      <c r="IVO12" s="147"/>
      <c r="IVP12" s="147"/>
      <c r="IVQ12" s="147"/>
      <c r="IVR12" s="147"/>
      <c r="IVS12" s="147"/>
      <c r="IVT12" s="147"/>
      <c r="IVU12" s="147"/>
      <c r="IVV12" s="147"/>
      <c r="IVW12" s="147"/>
      <c r="IVX12" s="147"/>
      <c r="IVY12" s="147"/>
      <c r="IVZ12" s="147"/>
      <c r="IWA12" s="147"/>
      <c r="IWB12" s="147"/>
      <c r="IWC12" s="147"/>
      <c r="IWD12" s="147"/>
      <c r="IWE12" s="147"/>
      <c r="IWF12" s="147"/>
      <c r="IWG12" s="147"/>
      <c r="IWH12" s="147"/>
      <c r="IWI12" s="147"/>
      <c r="IWJ12" s="147"/>
      <c r="IWK12" s="147"/>
      <c r="IWL12" s="147"/>
      <c r="IWM12" s="147"/>
      <c r="IWN12" s="147"/>
      <c r="IWO12" s="147"/>
      <c r="IWP12" s="147"/>
      <c r="IWQ12" s="147"/>
      <c r="IWR12" s="147"/>
      <c r="IWS12" s="147"/>
      <c r="IWT12" s="147"/>
      <c r="IWU12" s="147"/>
      <c r="IWV12" s="147"/>
      <c r="IWW12" s="147"/>
      <c r="IWX12" s="147"/>
      <c r="IWY12" s="147"/>
      <c r="IWZ12" s="147"/>
      <c r="IXA12" s="147"/>
      <c r="IXB12" s="147"/>
      <c r="IXC12" s="147"/>
      <c r="IXD12" s="147"/>
      <c r="IXE12" s="147"/>
      <c r="IXF12" s="147"/>
      <c r="IXG12" s="147"/>
      <c r="IXH12" s="147"/>
      <c r="IXI12" s="147"/>
      <c r="IXJ12" s="147"/>
      <c r="IXK12" s="147"/>
      <c r="IXL12" s="147"/>
      <c r="IXM12" s="147"/>
      <c r="IXN12" s="147"/>
      <c r="IXO12" s="147"/>
      <c r="IXP12" s="147"/>
      <c r="IXQ12" s="147"/>
      <c r="IXR12" s="147"/>
      <c r="IXS12" s="147"/>
      <c r="IXT12" s="147"/>
      <c r="IXU12" s="147"/>
      <c r="IXV12" s="147"/>
      <c r="IXW12" s="147"/>
      <c r="IXX12" s="147"/>
      <c r="IXY12" s="147"/>
      <c r="IXZ12" s="147"/>
      <c r="IYA12" s="147"/>
      <c r="IYB12" s="147"/>
      <c r="IYC12" s="147"/>
      <c r="IYD12" s="147"/>
      <c r="IYE12" s="147"/>
      <c r="IYF12" s="147"/>
      <c r="IYG12" s="147"/>
      <c r="IYH12" s="147"/>
      <c r="IYI12" s="147"/>
      <c r="IYJ12" s="147"/>
      <c r="IYK12" s="147"/>
      <c r="IYL12" s="147"/>
      <c r="IYM12" s="147"/>
      <c r="IYN12" s="147"/>
      <c r="IYO12" s="147"/>
      <c r="IYP12" s="147"/>
      <c r="IYQ12" s="147"/>
      <c r="IYR12" s="147"/>
      <c r="IYS12" s="147"/>
      <c r="IYT12" s="147"/>
      <c r="IYU12" s="147"/>
      <c r="IYV12" s="147"/>
      <c r="IYW12" s="147"/>
      <c r="IYX12" s="147"/>
      <c r="IYY12" s="147"/>
      <c r="IYZ12" s="147"/>
      <c r="IZA12" s="147"/>
      <c r="IZB12" s="147"/>
      <c r="IZC12" s="147"/>
      <c r="IZD12" s="147"/>
      <c r="IZE12" s="147"/>
      <c r="IZF12" s="147"/>
      <c r="IZG12" s="147"/>
      <c r="IZH12" s="147"/>
      <c r="IZI12" s="147"/>
      <c r="IZJ12" s="147"/>
      <c r="IZK12" s="147"/>
      <c r="IZL12" s="147"/>
      <c r="IZM12" s="147"/>
      <c r="IZN12" s="147"/>
      <c r="IZO12" s="147"/>
      <c r="IZP12" s="147"/>
      <c r="IZQ12" s="147"/>
      <c r="IZR12" s="147"/>
      <c r="IZS12" s="147"/>
      <c r="IZT12" s="147"/>
      <c r="IZU12" s="147"/>
      <c r="IZV12" s="147"/>
      <c r="IZW12" s="147"/>
      <c r="IZX12" s="147"/>
      <c r="IZY12" s="147"/>
      <c r="IZZ12" s="147"/>
      <c r="JAA12" s="147"/>
      <c r="JAB12" s="147"/>
      <c r="JAC12" s="147"/>
      <c r="JAD12" s="147"/>
      <c r="JAE12" s="147"/>
      <c r="JAF12" s="147"/>
      <c r="JAG12" s="147"/>
      <c r="JAH12" s="147"/>
      <c r="JAI12" s="147"/>
      <c r="JAJ12" s="147"/>
      <c r="JAK12" s="147"/>
      <c r="JAL12" s="147"/>
      <c r="JAM12" s="147"/>
      <c r="JAN12" s="147"/>
      <c r="JAO12" s="147"/>
      <c r="JAP12" s="147"/>
      <c r="JAQ12" s="147"/>
      <c r="JAR12" s="147"/>
      <c r="JAS12" s="147"/>
      <c r="JAT12" s="147"/>
      <c r="JAU12" s="147"/>
      <c r="JAV12" s="147"/>
      <c r="JAW12" s="147"/>
      <c r="JAX12" s="147"/>
      <c r="JAY12" s="147"/>
      <c r="JAZ12" s="147"/>
      <c r="JBA12" s="147"/>
      <c r="JBB12" s="147"/>
      <c r="JBC12" s="147"/>
      <c r="JBD12" s="147"/>
      <c r="JBE12" s="147"/>
      <c r="JBF12" s="147"/>
      <c r="JBG12" s="147"/>
      <c r="JBH12" s="147"/>
      <c r="JBI12" s="147"/>
      <c r="JBJ12" s="147"/>
      <c r="JBK12" s="147"/>
      <c r="JBL12" s="147"/>
      <c r="JBM12" s="147"/>
      <c r="JBN12" s="147"/>
      <c r="JBO12" s="147"/>
      <c r="JBP12" s="147"/>
      <c r="JBQ12" s="147"/>
      <c r="JBR12" s="147"/>
      <c r="JBS12" s="147"/>
      <c r="JBT12" s="147"/>
      <c r="JBU12" s="147"/>
      <c r="JBV12" s="147"/>
      <c r="JBW12" s="147"/>
      <c r="JBX12" s="147"/>
      <c r="JBY12" s="147"/>
      <c r="JBZ12" s="147"/>
      <c r="JCA12" s="147"/>
      <c r="JCB12" s="147"/>
      <c r="JCC12" s="147"/>
      <c r="JCD12" s="147"/>
      <c r="JCE12" s="147"/>
      <c r="JCF12" s="147"/>
      <c r="JCG12" s="147"/>
      <c r="JCH12" s="147"/>
      <c r="JCI12" s="147"/>
      <c r="JCJ12" s="147"/>
      <c r="JCK12" s="147"/>
      <c r="JCL12" s="147"/>
      <c r="JCM12" s="147"/>
      <c r="JCN12" s="147"/>
      <c r="JCO12" s="147"/>
      <c r="JCP12" s="147"/>
      <c r="JCQ12" s="147"/>
      <c r="JCR12" s="147"/>
      <c r="JCS12" s="147"/>
      <c r="JCT12" s="147"/>
      <c r="JCU12" s="147"/>
      <c r="JCV12" s="147"/>
      <c r="JCW12" s="147"/>
      <c r="JCX12" s="147"/>
      <c r="JCY12" s="147"/>
      <c r="JCZ12" s="147"/>
      <c r="JDA12" s="147"/>
      <c r="JDB12" s="147"/>
      <c r="JDC12" s="147"/>
      <c r="JDD12" s="147"/>
      <c r="JDE12" s="147"/>
      <c r="JDF12" s="147"/>
      <c r="JDG12" s="147"/>
      <c r="JDH12" s="147"/>
      <c r="JDI12" s="147"/>
      <c r="JDJ12" s="147"/>
      <c r="JDK12" s="147"/>
      <c r="JDL12" s="147"/>
      <c r="JDM12" s="147"/>
      <c r="JDN12" s="147"/>
      <c r="JDO12" s="147"/>
      <c r="JDP12" s="147"/>
      <c r="JDQ12" s="147"/>
      <c r="JDR12" s="147"/>
      <c r="JDS12" s="147"/>
      <c r="JDT12" s="147"/>
      <c r="JDU12" s="147"/>
      <c r="JDV12" s="147"/>
      <c r="JDW12" s="147"/>
      <c r="JDX12" s="147"/>
      <c r="JDY12" s="147"/>
      <c r="JDZ12" s="147"/>
      <c r="JEA12" s="147"/>
      <c r="JEB12" s="147"/>
      <c r="JEC12" s="147"/>
      <c r="JED12" s="147"/>
      <c r="JEE12" s="147"/>
      <c r="JEF12" s="147"/>
      <c r="JEG12" s="147"/>
      <c r="JEH12" s="147"/>
      <c r="JEI12" s="147"/>
      <c r="JEJ12" s="147"/>
      <c r="JEK12" s="147"/>
      <c r="JEL12" s="147"/>
      <c r="JEM12" s="147"/>
      <c r="JEN12" s="147"/>
      <c r="JEO12" s="147"/>
      <c r="JEP12" s="147"/>
      <c r="JEQ12" s="147"/>
      <c r="JER12" s="147"/>
      <c r="JES12" s="147"/>
      <c r="JET12" s="147"/>
      <c r="JEU12" s="147"/>
      <c r="JEV12" s="147"/>
      <c r="JEW12" s="147"/>
      <c r="JEX12" s="147"/>
      <c r="JEY12" s="147"/>
      <c r="JEZ12" s="147"/>
      <c r="JFA12" s="147"/>
      <c r="JFB12" s="147"/>
      <c r="JFC12" s="147"/>
      <c r="JFD12" s="147"/>
      <c r="JFE12" s="147"/>
      <c r="JFF12" s="147"/>
      <c r="JFG12" s="147"/>
      <c r="JFH12" s="147"/>
      <c r="JFI12" s="147"/>
      <c r="JFJ12" s="147"/>
      <c r="JFK12" s="147"/>
      <c r="JFL12" s="147"/>
      <c r="JFM12" s="147"/>
      <c r="JFN12" s="147"/>
      <c r="JFO12" s="147"/>
      <c r="JFP12" s="147"/>
      <c r="JFQ12" s="147"/>
      <c r="JFR12" s="147"/>
      <c r="JFS12" s="147"/>
      <c r="JFT12" s="147"/>
      <c r="JFU12" s="147"/>
      <c r="JFV12" s="147"/>
      <c r="JFW12" s="147"/>
      <c r="JFX12" s="147"/>
      <c r="JFY12" s="147"/>
      <c r="JFZ12" s="147"/>
      <c r="JGA12" s="147"/>
      <c r="JGB12" s="147"/>
      <c r="JGC12" s="147"/>
      <c r="JGD12" s="147"/>
      <c r="JGE12" s="147"/>
      <c r="JGF12" s="147"/>
      <c r="JGG12" s="147"/>
      <c r="JGH12" s="147"/>
      <c r="JGI12" s="147"/>
      <c r="JGJ12" s="147"/>
      <c r="JGK12" s="147"/>
      <c r="JGL12" s="147"/>
      <c r="JGM12" s="147"/>
      <c r="JGN12" s="147"/>
      <c r="JGO12" s="147"/>
      <c r="JGP12" s="147"/>
      <c r="JGQ12" s="147"/>
      <c r="JGR12" s="147"/>
      <c r="JGS12" s="147"/>
      <c r="JGT12" s="147"/>
      <c r="JGU12" s="147"/>
      <c r="JGV12" s="147"/>
      <c r="JGW12" s="147"/>
      <c r="JGX12" s="147"/>
      <c r="JGY12" s="147"/>
      <c r="JGZ12" s="147"/>
      <c r="JHA12" s="147"/>
      <c r="JHB12" s="147"/>
      <c r="JHC12" s="147"/>
      <c r="JHD12" s="147"/>
      <c r="JHE12" s="147"/>
      <c r="JHF12" s="147"/>
      <c r="JHG12" s="147"/>
      <c r="JHH12" s="147"/>
      <c r="JHI12" s="147"/>
      <c r="JHJ12" s="147"/>
      <c r="JHK12" s="147"/>
      <c r="JHL12" s="147"/>
      <c r="JHM12" s="147"/>
      <c r="JHN12" s="147"/>
      <c r="JHO12" s="147"/>
      <c r="JHP12" s="147"/>
      <c r="JHQ12" s="147"/>
      <c r="JHR12" s="147"/>
      <c r="JHS12" s="147"/>
      <c r="JHT12" s="147"/>
      <c r="JHU12" s="147"/>
      <c r="JHV12" s="147"/>
      <c r="JHW12" s="147"/>
      <c r="JHX12" s="147"/>
      <c r="JHY12" s="147"/>
      <c r="JHZ12" s="147"/>
      <c r="JIA12" s="147"/>
      <c r="JIB12" s="147"/>
      <c r="JIC12" s="147"/>
      <c r="JID12" s="147"/>
      <c r="JIE12" s="147"/>
      <c r="JIF12" s="147"/>
      <c r="JIG12" s="147"/>
      <c r="JIH12" s="147"/>
      <c r="JII12" s="147"/>
      <c r="JIJ12" s="147"/>
      <c r="JIK12" s="147"/>
      <c r="JIL12" s="147"/>
      <c r="JIM12" s="147"/>
      <c r="JIN12" s="147"/>
      <c r="JIO12" s="147"/>
      <c r="JIP12" s="147"/>
      <c r="JIQ12" s="147"/>
      <c r="JIR12" s="147"/>
      <c r="JIS12" s="147"/>
      <c r="JIT12" s="147"/>
      <c r="JIU12" s="147"/>
      <c r="JIV12" s="147"/>
      <c r="JIW12" s="147"/>
      <c r="JIX12" s="147"/>
      <c r="JIY12" s="147"/>
      <c r="JIZ12" s="147"/>
      <c r="JJA12" s="147"/>
      <c r="JJB12" s="147"/>
      <c r="JJC12" s="147"/>
      <c r="JJD12" s="147"/>
      <c r="JJE12" s="147"/>
      <c r="JJF12" s="147"/>
      <c r="JJG12" s="147"/>
      <c r="JJH12" s="147"/>
      <c r="JJI12" s="147"/>
      <c r="JJJ12" s="147"/>
      <c r="JJK12" s="147"/>
      <c r="JJL12" s="147"/>
      <c r="JJM12" s="147"/>
      <c r="JJN12" s="147"/>
      <c r="JJO12" s="147"/>
      <c r="JJP12" s="147"/>
      <c r="JJQ12" s="147"/>
      <c r="JJR12" s="147"/>
      <c r="JJS12" s="147"/>
      <c r="JJT12" s="147"/>
      <c r="JJU12" s="147"/>
      <c r="JJV12" s="147"/>
      <c r="JJW12" s="147"/>
      <c r="JJX12" s="147"/>
      <c r="JJY12" s="147"/>
      <c r="JJZ12" s="147"/>
      <c r="JKA12" s="147"/>
      <c r="JKB12" s="147"/>
      <c r="JKC12" s="147"/>
      <c r="JKD12" s="147"/>
      <c r="JKE12" s="147"/>
      <c r="JKF12" s="147"/>
      <c r="JKG12" s="147"/>
      <c r="JKH12" s="147"/>
      <c r="JKI12" s="147"/>
      <c r="JKJ12" s="147"/>
      <c r="JKK12" s="147"/>
      <c r="JKL12" s="147"/>
      <c r="JKM12" s="147"/>
      <c r="JKN12" s="147"/>
      <c r="JKO12" s="147"/>
      <c r="JKP12" s="147"/>
      <c r="JKQ12" s="147"/>
      <c r="JKR12" s="147"/>
      <c r="JKS12" s="147"/>
      <c r="JKT12" s="147"/>
      <c r="JKU12" s="147"/>
      <c r="JKV12" s="147"/>
      <c r="JKW12" s="147"/>
      <c r="JKX12" s="147"/>
      <c r="JKY12" s="147"/>
      <c r="JKZ12" s="147"/>
      <c r="JLA12" s="147"/>
      <c r="JLB12" s="147"/>
      <c r="JLC12" s="147"/>
      <c r="JLD12" s="147"/>
      <c r="JLE12" s="147"/>
      <c r="JLF12" s="147"/>
      <c r="JLG12" s="147"/>
      <c r="JLH12" s="147"/>
      <c r="JLI12" s="147"/>
      <c r="JLJ12" s="147"/>
      <c r="JLK12" s="147"/>
      <c r="JLL12" s="147"/>
      <c r="JLM12" s="147"/>
      <c r="JLN12" s="147"/>
      <c r="JLO12" s="147"/>
      <c r="JLP12" s="147"/>
      <c r="JLQ12" s="147"/>
      <c r="JLR12" s="147"/>
      <c r="JLS12" s="147"/>
      <c r="JLT12" s="147"/>
      <c r="JLU12" s="147"/>
      <c r="JLV12" s="147"/>
      <c r="JLW12" s="147"/>
      <c r="JLX12" s="147"/>
      <c r="JLY12" s="147"/>
      <c r="JLZ12" s="147"/>
      <c r="JMA12" s="147"/>
      <c r="JMB12" s="147"/>
      <c r="JMC12" s="147"/>
      <c r="JMD12" s="147"/>
      <c r="JME12" s="147"/>
      <c r="JMF12" s="147"/>
      <c r="JMG12" s="147"/>
      <c r="JMH12" s="147"/>
      <c r="JMI12" s="147"/>
      <c r="JMJ12" s="147"/>
      <c r="JMK12" s="147"/>
      <c r="JML12" s="147"/>
      <c r="JMM12" s="147"/>
      <c r="JMN12" s="147"/>
      <c r="JMO12" s="147"/>
      <c r="JMP12" s="147"/>
      <c r="JMQ12" s="147"/>
      <c r="JMR12" s="147"/>
      <c r="JMS12" s="147"/>
      <c r="JMT12" s="147"/>
      <c r="JMU12" s="147"/>
      <c r="JMV12" s="147"/>
      <c r="JMW12" s="147"/>
      <c r="JMX12" s="147"/>
      <c r="JMY12" s="147"/>
      <c r="JMZ12" s="147"/>
      <c r="JNA12" s="147"/>
      <c r="JNB12" s="147"/>
      <c r="JNC12" s="147"/>
      <c r="JND12" s="147"/>
      <c r="JNE12" s="147"/>
      <c r="JNF12" s="147"/>
      <c r="JNG12" s="147"/>
      <c r="JNH12" s="147"/>
      <c r="JNI12" s="147"/>
      <c r="JNJ12" s="147"/>
      <c r="JNK12" s="147"/>
      <c r="JNL12" s="147"/>
      <c r="JNM12" s="147"/>
      <c r="JNN12" s="147"/>
      <c r="JNO12" s="147"/>
      <c r="JNP12" s="147"/>
      <c r="JNQ12" s="147"/>
      <c r="JNR12" s="147"/>
      <c r="JNS12" s="147"/>
      <c r="JNT12" s="147"/>
      <c r="JNU12" s="147"/>
      <c r="JNV12" s="147"/>
      <c r="JNW12" s="147"/>
      <c r="JNX12" s="147"/>
      <c r="JNY12" s="147"/>
      <c r="JNZ12" s="147"/>
      <c r="JOA12" s="147"/>
      <c r="JOB12" s="147"/>
      <c r="JOC12" s="147"/>
      <c r="JOD12" s="147"/>
      <c r="JOE12" s="147"/>
      <c r="JOF12" s="147"/>
      <c r="JOG12" s="147"/>
      <c r="JOH12" s="147"/>
      <c r="JOI12" s="147"/>
      <c r="JOJ12" s="147"/>
      <c r="JOK12" s="147"/>
      <c r="JOL12" s="147"/>
      <c r="JOM12" s="147"/>
      <c r="JON12" s="147"/>
      <c r="JOO12" s="147"/>
      <c r="JOP12" s="147"/>
      <c r="JOQ12" s="147"/>
      <c r="JOR12" s="147"/>
      <c r="JOS12" s="147"/>
      <c r="JOT12" s="147"/>
      <c r="JOU12" s="147"/>
      <c r="JOV12" s="147"/>
      <c r="JOW12" s="147"/>
      <c r="JOX12" s="147"/>
      <c r="JOY12" s="147"/>
      <c r="JOZ12" s="147"/>
      <c r="JPA12" s="147"/>
      <c r="JPB12" s="147"/>
      <c r="JPC12" s="147"/>
      <c r="JPD12" s="147"/>
      <c r="JPE12" s="147"/>
      <c r="JPF12" s="147"/>
      <c r="JPG12" s="147"/>
      <c r="JPH12" s="147"/>
      <c r="JPI12" s="147"/>
      <c r="JPJ12" s="147"/>
      <c r="JPK12" s="147"/>
      <c r="JPL12" s="147"/>
      <c r="JPM12" s="147"/>
      <c r="JPN12" s="147"/>
      <c r="JPO12" s="147"/>
      <c r="JPP12" s="147"/>
      <c r="JPQ12" s="147"/>
      <c r="JPR12" s="147"/>
      <c r="JPS12" s="147"/>
      <c r="JPT12" s="147"/>
      <c r="JPU12" s="147"/>
      <c r="JPV12" s="147"/>
      <c r="JPW12" s="147"/>
      <c r="JPX12" s="147"/>
      <c r="JPY12" s="147"/>
      <c r="JPZ12" s="147"/>
      <c r="JQA12" s="147"/>
      <c r="JQB12" s="147"/>
      <c r="JQC12" s="147"/>
      <c r="JQD12" s="147"/>
      <c r="JQE12" s="147"/>
      <c r="JQF12" s="147"/>
      <c r="JQG12" s="147"/>
      <c r="JQH12" s="147"/>
      <c r="JQI12" s="147"/>
      <c r="JQJ12" s="147"/>
      <c r="JQK12" s="147"/>
      <c r="JQL12" s="147"/>
      <c r="JQM12" s="147"/>
      <c r="JQN12" s="147"/>
      <c r="JQO12" s="147"/>
      <c r="JQP12" s="147"/>
      <c r="JQQ12" s="147"/>
      <c r="JQR12" s="147"/>
      <c r="JQS12" s="147"/>
      <c r="JQT12" s="147"/>
      <c r="JQU12" s="147"/>
      <c r="JQV12" s="147"/>
      <c r="JQW12" s="147"/>
      <c r="JQX12" s="147"/>
      <c r="JQY12" s="147"/>
      <c r="JQZ12" s="147"/>
      <c r="JRA12" s="147"/>
      <c r="JRB12" s="147"/>
      <c r="JRC12" s="147"/>
      <c r="JRD12" s="147"/>
      <c r="JRE12" s="147"/>
      <c r="JRF12" s="147"/>
      <c r="JRG12" s="147"/>
      <c r="JRH12" s="147"/>
      <c r="JRI12" s="147"/>
      <c r="JRJ12" s="147"/>
      <c r="JRK12" s="147"/>
      <c r="JRL12" s="147"/>
      <c r="JRM12" s="147"/>
      <c r="JRN12" s="147"/>
      <c r="JRO12" s="147"/>
      <c r="JRP12" s="147"/>
      <c r="JRQ12" s="147"/>
      <c r="JRR12" s="147"/>
      <c r="JRS12" s="147"/>
      <c r="JRT12" s="147"/>
      <c r="JRU12" s="147"/>
      <c r="JRV12" s="147"/>
      <c r="JRW12" s="147"/>
      <c r="JRX12" s="147"/>
      <c r="JRY12" s="147"/>
      <c r="JRZ12" s="147"/>
      <c r="JSA12" s="147"/>
      <c r="JSB12" s="147"/>
      <c r="JSC12" s="147"/>
      <c r="JSD12" s="147"/>
      <c r="JSE12" s="147"/>
      <c r="JSF12" s="147"/>
      <c r="JSG12" s="147"/>
      <c r="JSH12" s="147"/>
      <c r="JSI12" s="147"/>
      <c r="JSJ12" s="147"/>
      <c r="JSK12" s="147"/>
      <c r="JSL12" s="147"/>
      <c r="JSM12" s="147"/>
      <c r="JSN12" s="147"/>
      <c r="JSO12" s="147"/>
      <c r="JSP12" s="147"/>
      <c r="JSQ12" s="147"/>
      <c r="JSR12" s="147"/>
      <c r="JSS12" s="147"/>
      <c r="JST12" s="147"/>
      <c r="JSU12" s="147"/>
      <c r="JSV12" s="147"/>
      <c r="JSW12" s="147"/>
      <c r="JSX12" s="147"/>
      <c r="JSY12" s="147"/>
      <c r="JSZ12" s="147"/>
      <c r="JTA12" s="147"/>
      <c r="JTB12" s="147"/>
      <c r="JTC12" s="147"/>
      <c r="JTD12" s="147"/>
      <c r="JTE12" s="147"/>
      <c r="JTF12" s="147"/>
      <c r="JTG12" s="147"/>
      <c r="JTH12" s="147"/>
      <c r="JTI12" s="147"/>
      <c r="JTJ12" s="147"/>
      <c r="JTK12" s="147"/>
      <c r="JTL12" s="147"/>
      <c r="JTM12" s="147"/>
      <c r="JTN12" s="147"/>
      <c r="JTO12" s="147"/>
      <c r="JTP12" s="147"/>
      <c r="JTQ12" s="147"/>
      <c r="JTR12" s="147"/>
      <c r="JTS12" s="147"/>
      <c r="JTT12" s="147"/>
      <c r="JTU12" s="147"/>
      <c r="JTV12" s="147"/>
      <c r="JTW12" s="147"/>
      <c r="JTX12" s="147"/>
      <c r="JTY12" s="147"/>
      <c r="JTZ12" s="147"/>
      <c r="JUA12" s="147"/>
      <c r="JUB12" s="147"/>
      <c r="JUC12" s="147"/>
      <c r="JUD12" s="147"/>
      <c r="JUE12" s="147"/>
      <c r="JUF12" s="147"/>
      <c r="JUG12" s="147"/>
      <c r="JUH12" s="147"/>
      <c r="JUI12" s="147"/>
      <c r="JUJ12" s="147"/>
      <c r="JUK12" s="147"/>
      <c r="JUL12" s="147"/>
      <c r="JUM12" s="147"/>
      <c r="JUN12" s="147"/>
      <c r="JUO12" s="147"/>
      <c r="JUP12" s="147"/>
      <c r="JUQ12" s="147"/>
      <c r="JUR12" s="147"/>
      <c r="JUS12" s="147"/>
      <c r="JUT12" s="147"/>
      <c r="JUU12" s="147"/>
      <c r="JUV12" s="147"/>
      <c r="JUW12" s="147"/>
      <c r="JUX12" s="147"/>
      <c r="JUY12" s="147"/>
      <c r="JUZ12" s="147"/>
      <c r="JVA12" s="147"/>
      <c r="JVB12" s="147"/>
      <c r="JVC12" s="147"/>
      <c r="JVD12" s="147"/>
      <c r="JVE12" s="147"/>
      <c r="JVF12" s="147"/>
      <c r="JVG12" s="147"/>
      <c r="JVH12" s="147"/>
      <c r="JVI12" s="147"/>
      <c r="JVJ12" s="147"/>
      <c r="JVK12" s="147"/>
      <c r="JVL12" s="147"/>
      <c r="JVM12" s="147"/>
      <c r="JVN12" s="147"/>
      <c r="JVO12" s="147"/>
      <c r="JVP12" s="147"/>
      <c r="JVQ12" s="147"/>
      <c r="JVR12" s="147"/>
      <c r="JVS12" s="147"/>
      <c r="JVT12" s="147"/>
      <c r="JVU12" s="147"/>
      <c r="JVV12" s="147"/>
      <c r="JVW12" s="147"/>
      <c r="JVX12" s="147"/>
      <c r="JVY12" s="147"/>
      <c r="JVZ12" s="147"/>
      <c r="JWA12" s="147"/>
      <c r="JWB12" s="147"/>
      <c r="JWC12" s="147"/>
      <c r="JWD12" s="147"/>
      <c r="JWE12" s="147"/>
      <c r="JWF12" s="147"/>
      <c r="JWG12" s="147"/>
      <c r="JWH12" s="147"/>
      <c r="JWI12" s="147"/>
      <c r="JWJ12" s="147"/>
      <c r="JWK12" s="147"/>
      <c r="JWL12" s="147"/>
      <c r="JWM12" s="147"/>
      <c r="JWN12" s="147"/>
      <c r="JWO12" s="147"/>
      <c r="JWP12" s="147"/>
      <c r="JWQ12" s="147"/>
      <c r="JWR12" s="147"/>
      <c r="JWS12" s="147"/>
      <c r="JWT12" s="147"/>
      <c r="JWU12" s="147"/>
      <c r="JWV12" s="147"/>
      <c r="JWW12" s="147"/>
      <c r="JWX12" s="147"/>
      <c r="JWY12" s="147"/>
      <c r="JWZ12" s="147"/>
      <c r="JXA12" s="147"/>
      <c r="JXB12" s="147"/>
      <c r="JXC12" s="147"/>
      <c r="JXD12" s="147"/>
      <c r="JXE12" s="147"/>
      <c r="JXF12" s="147"/>
      <c r="JXG12" s="147"/>
      <c r="JXH12" s="147"/>
      <c r="JXI12" s="147"/>
      <c r="JXJ12" s="147"/>
      <c r="JXK12" s="147"/>
      <c r="JXL12" s="147"/>
      <c r="JXM12" s="147"/>
      <c r="JXN12" s="147"/>
      <c r="JXO12" s="147"/>
      <c r="JXP12" s="147"/>
      <c r="JXQ12" s="147"/>
      <c r="JXR12" s="147"/>
      <c r="JXS12" s="147"/>
      <c r="JXT12" s="147"/>
      <c r="JXU12" s="147"/>
      <c r="JXV12" s="147"/>
      <c r="JXW12" s="147"/>
      <c r="JXX12" s="147"/>
      <c r="JXY12" s="147"/>
      <c r="JXZ12" s="147"/>
      <c r="JYA12" s="147"/>
      <c r="JYB12" s="147"/>
      <c r="JYC12" s="147"/>
      <c r="JYD12" s="147"/>
      <c r="JYE12" s="147"/>
      <c r="JYF12" s="147"/>
      <c r="JYG12" s="147"/>
      <c r="JYH12" s="147"/>
      <c r="JYI12" s="147"/>
      <c r="JYJ12" s="147"/>
      <c r="JYK12" s="147"/>
      <c r="JYL12" s="147"/>
      <c r="JYM12" s="147"/>
      <c r="JYN12" s="147"/>
      <c r="JYO12" s="147"/>
      <c r="JYP12" s="147"/>
      <c r="JYQ12" s="147"/>
      <c r="JYR12" s="147"/>
      <c r="JYS12" s="147"/>
      <c r="JYT12" s="147"/>
      <c r="JYU12" s="147"/>
      <c r="JYV12" s="147"/>
      <c r="JYW12" s="147"/>
      <c r="JYX12" s="147"/>
      <c r="JYY12" s="147"/>
      <c r="JYZ12" s="147"/>
      <c r="JZA12" s="147"/>
      <c r="JZB12" s="147"/>
      <c r="JZC12" s="147"/>
      <c r="JZD12" s="147"/>
      <c r="JZE12" s="147"/>
      <c r="JZF12" s="147"/>
      <c r="JZG12" s="147"/>
      <c r="JZH12" s="147"/>
      <c r="JZI12" s="147"/>
      <c r="JZJ12" s="147"/>
      <c r="JZK12" s="147"/>
      <c r="JZL12" s="147"/>
      <c r="JZM12" s="147"/>
      <c r="JZN12" s="147"/>
      <c r="JZO12" s="147"/>
      <c r="JZP12" s="147"/>
      <c r="JZQ12" s="147"/>
      <c r="JZR12" s="147"/>
      <c r="JZS12" s="147"/>
      <c r="JZT12" s="147"/>
      <c r="JZU12" s="147"/>
      <c r="JZV12" s="147"/>
      <c r="JZW12" s="147"/>
      <c r="JZX12" s="147"/>
      <c r="JZY12" s="147"/>
      <c r="JZZ12" s="147"/>
      <c r="KAA12" s="147"/>
      <c r="KAB12" s="147"/>
      <c r="KAC12" s="147"/>
      <c r="KAD12" s="147"/>
      <c r="KAE12" s="147"/>
      <c r="KAF12" s="147"/>
      <c r="KAG12" s="147"/>
      <c r="KAH12" s="147"/>
      <c r="KAI12" s="147"/>
      <c r="KAJ12" s="147"/>
      <c r="KAK12" s="147"/>
      <c r="KAL12" s="147"/>
      <c r="KAM12" s="147"/>
      <c r="KAN12" s="147"/>
      <c r="KAO12" s="147"/>
      <c r="KAP12" s="147"/>
      <c r="KAQ12" s="147"/>
      <c r="KAR12" s="147"/>
      <c r="KAS12" s="147"/>
      <c r="KAT12" s="147"/>
      <c r="KAU12" s="147"/>
      <c r="KAV12" s="147"/>
      <c r="KAW12" s="147"/>
      <c r="KAX12" s="147"/>
      <c r="KAY12" s="147"/>
      <c r="KAZ12" s="147"/>
      <c r="KBA12" s="147"/>
      <c r="KBB12" s="147"/>
      <c r="KBC12" s="147"/>
      <c r="KBD12" s="147"/>
      <c r="KBE12" s="147"/>
      <c r="KBF12" s="147"/>
      <c r="KBG12" s="147"/>
      <c r="KBH12" s="147"/>
      <c r="KBI12" s="147"/>
      <c r="KBJ12" s="147"/>
      <c r="KBK12" s="147"/>
      <c r="KBL12" s="147"/>
      <c r="KBM12" s="147"/>
      <c r="KBN12" s="147"/>
      <c r="KBO12" s="147"/>
      <c r="KBP12" s="147"/>
      <c r="KBQ12" s="147"/>
      <c r="KBR12" s="147"/>
      <c r="KBS12" s="147"/>
      <c r="KBT12" s="147"/>
      <c r="KBU12" s="147"/>
      <c r="KBV12" s="147"/>
      <c r="KBW12" s="147"/>
      <c r="KBX12" s="147"/>
      <c r="KBY12" s="147"/>
      <c r="KBZ12" s="147"/>
      <c r="KCA12" s="147"/>
      <c r="KCB12" s="147"/>
      <c r="KCC12" s="147"/>
      <c r="KCD12" s="147"/>
      <c r="KCE12" s="147"/>
      <c r="KCF12" s="147"/>
      <c r="KCG12" s="147"/>
      <c r="KCH12" s="147"/>
      <c r="KCI12" s="147"/>
      <c r="KCJ12" s="147"/>
      <c r="KCK12" s="147"/>
      <c r="KCL12" s="147"/>
      <c r="KCM12" s="147"/>
      <c r="KCN12" s="147"/>
      <c r="KCO12" s="147"/>
      <c r="KCP12" s="147"/>
      <c r="KCQ12" s="147"/>
      <c r="KCR12" s="147"/>
      <c r="KCS12" s="147"/>
      <c r="KCT12" s="147"/>
      <c r="KCU12" s="147"/>
      <c r="KCV12" s="147"/>
      <c r="KCW12" s="147"/>
      <c r="KCX12" s="147"/>
      <c r="KCY12" s="147"/>
      <c r="KCZ12" s="147"/>
      <c r="KDA12" s="147"/>
      <c r="KDB12" s="147"/>
      <c r="KDC12" s="147"/>
      <c r="KDD12" s="147"/>
      <c r="KDE12" s="147"/>
      <c r="KDF12" s="147"/>
      <c r="KDG12" s="147"/>
      <c r="KDH12" s="147"/>
      <c r="KDI12" s="147"/>
      <c r="KDJ12" s="147"/>
      <c r="KDK12" s="147"/>
      <c r="KDL12" s="147"/>
      <c r="KDM12" s="147"/>
      <c r="KDN12" s="147"/>
      <c r="KDO12" s="147"/>
      <c r="KDP12" s="147"/>
      <c r="KDQ12" s="147"/>
      <c r="KDR12" s="147"/>
      <c r="KDS12" s="147"/>
      <c r="KDT12" s="147"/>
      <c r="KDU12" s="147"/>
      <c r="KDV12" s="147"/>
      <c r="KDW12" s="147"/>
      <c r="KDX12" s="147"/>
      <c r="KDY12" s="147"/>
      <c r="KDZ12" s="147"/>
      <c r="KEA12" s="147"/>
      <c r="KEB12" s="147"/>
      <c r="KEC12" s="147"/>
      <c r="KED12" s="147"/>
      <c r="KEE12" s="147"/>
      <c r="KEF12" s="147"/>
      <c r="KEG12" s="147"/>
      <c r="KEH12" s="147"/>
      <c r="KEI12" s="147"/>
      <c r="KEJ12" s="147"/>
      <c r="KEK12" s="147"/>
      <c r="KEL12" s="147"/>
      <c r="KEM12" s="147"/>
      <c r="KEN12" s="147"/>
      <c r="KEO12" s="147"/>
      <c r="KEP12" s="147"/>
      <c r="KEQ12" s="147"/>
      <c r="KER12" s="147"/>
      <c r="KES12" s="147"/>
      <c r="KET12" s="147"/>
      <c r="KEU12" s="147"/>
      <c r="KEV12" s="147"/>
      <c r="KEW12" s="147"/>
      <c r="KEX12" s="147"/>
      <c r="KEY12" s="147"/>
      <c r="KEZ12" s="147"/>
      <c r="KFA12" s="147"/>
      <c r="KFB12" s="147"/>
      <c r="KFC12" s="147"/>
      <c r="KFD12" s="147"/>
      <c r="KFE12" s="147"/>
      <c r="KFF12" s="147"/>
      <c r="KFG12" s="147"/>
      <c r="KFH12" s="147"/>
      <c r="KFI12" s="147"/>
      <c r="KFJ12" s="147"/>
      <c r="KFK12" s="147"/>
      <c r="KFL12" s="147"/>
      <c r="KFM12" s="147"/>
      <c r="KFN12" s="147"/>
      <c r="KFO12" s="147"/>
      <c r="KFP12" s="147"/>
      <c r="KFQ12" s="147"/>
      <c r="KFR12" s="147"/>
      <c r="KFS12" s="147"/>
      <c r="KFT12" s="147"/>
      <c r="KFU12" s="147"/>
      <c r="KFV12" s="147"/>
      <c r="KFW12" s="147"/>
      <c r="KFX12" s="147"/>
      <c r="KFY12" s="147"/>
      <c r="KFZ12" s="147"/>
      <c r="KGA12" s="147"/>
      <c r="KGB12" s="147"/>
      <c r="KGC12" s="147"/>
      <c r="KGD12" s="147"/>
      <c r="KGE12" s="147"/>
      <c r="KGF12" s="147"/>
      <c r="KGG12" s="147"/>
      <c r="KGH12" s="147"/>
      <c r="KGI12" s="147"/>
      <c r="KGJ12" s="147"/>
      <c r="KGK12" s="147"/>
      <c r="KGL12" s="147"/>
      <c r="KGM12" s="147"/>
      <c r="KGN12" s="147"/>
      <c r="KGO12" s="147"/>
      <c r="KGP12" s="147"/>
      <c r="KGQ12" s="147"/>
      <c r="KGR12" s="147"/>
      <c r="KGS12" s="147"/>
      <c r="KGT12" s="147"/>
      <c r="KGU12" s="147"/>
      <c r="KGV12" s="147"/>
      <c r="KGW12" s="147"/>
      <c r="KGX12" s="147"/>
      <c r="KGY12" s="147"/>
      <c r="KGZ12" s="147"/>
      <c r="KHA12" s="147"/>
      <c r="KHB12" s="147"/>
      <c r="KHC12" s="147"/>
      <c r="KHD12" s="147"/>
      <c r="KHE12" s="147"/>
      <c r="KHF12" s="147"/>
      <c r="KHG12" s="147"/>
      <c r="KHH12" s="147"/>
      <c r="KHI12" s="147"/>
      <c r="KHJ12" s="147"/>
      <c r="KHK12" s="147"/>
      <c r="KHL12" s="147"/>
      <c r="KHM12" s="147"/>
      <c r="KHN12" s="147"/>
      <c r="KHO12" s="147"/>
      <c r="KHP12" s="147"/>
      <c r="KHQ12" s="147"/>
      <c r="KHR12" s="147"/>
      <c r="KHS12" s="147"/>
      <c r="KHT12" s="147"/>
      <c r="KHU12" s="147"/>
      <c r="KHV12" s="147"/>
      <c r="KHW12" s="147"/>
      <c r="KHX12" s="147"/>
      <c r="KHY12" s="147"/>
      <c r="KHZ12" s="147"/>
      <c r="KIA12" s="147"/>
      <c r="KIB12" s="147"/>
      <c r="KIC12" s="147"/>
      <c r="KID12" s="147"/>
      <c r="KIE12" s="147"/>
      <c r="KIF12" s="147"/>
      <c r="KIG12" s="147"/>
      <c r="KIH12" s="147"/>
      <c r="KII12" s="147"/>
      <c r="KIJ12" s="147"/>
      <c r="KIK12" s="147"/>
      <c r="KIL12" s="147"/>
      <c r="KIM12" s="147"/>
      <c r="KIN12" s="147"/>
      <c r="KIO12" s="147"/>
      <c r="KIP12" s="147"/>
      <c r="KIQ12" s="147"/>
      <c r="KIR12" s="147"/>
      <c r="KIS12" s="147"/>
      <c r="KIT12" s="147"/>
      <c r="KIU12" s="147"/>
      <c r="KIV12" s="147"/>
      <c r="KIW12" s="147"/>
      <c r="KIX12" s="147"/>
      <c r="KIY12" s="147"/>
      <c r="KIZ12" s="147"/>
      <c r="KJA12" s="147"/>
      <c r="KJB12" s="147"/>
      <c r="KJC12" s="147"/>
      <c r="KJD12" s="147"/>
      <c r="KJE12" s="147"/>
      <c r="KJF12" s="147"/>
      <c r="KJG12" s="147"/>
      <c r="KJH12" s="147"/>
      <c r="KJI12" s="147"/>
      <c r="KJJ12" s="147"/>
      <c r="KJK12" s="147"/>
      <c r="KJL12" s="147"/>
      <c r="KJM12" s="147"/>
      <c r="KJN12" s="147"/>
      <c r="KJO12" s="147"/>
      <c r="KJP12" s="147"/>
      <c r="KJQ12" s="147"/>
      <c r="KJR12" s="147"/>
      <c r="KJS12" s="147"/>
      <c r="KJT12" s="147"/>
      <c r="KJU12" s="147"/>
      <c r="KJV12" s="147"/>
      <c r="KJW12" s="147"/>
      <c r="KJX12" s="147"/>
      <c r="KJY12" s="147"/>
      <c r="KJZ12" s="147"/>
      <c r="KKA12" s="147"/>
      <c r="KKB12" s="147"/>
      <c r="KKC12" s="147"/>
      <c r="KKD12" s="147"/>
      <c r="KKE12" s="147"/>
      <c r="KKF12" s="147"/>
      <c r="KKG12" s="147"/>
      <c r="KKH12" s="147"/>
      <c r="KKI12" s="147"/>
      <c r="KKJ12" s="147"/>
      <c r="KKK12" s="147"/>
      <c r="KKL12" s="147"/>
      <c r="KKM12" s="147"/>
      <c r="KKN12" s="147"/>
      <c r="KKO12" s="147"/>
      <c r="KKP12" s="147"/>
      <c r="KKQ12" s="147"/>
      <c r="KKR12" s="147"/>
      <c r="KKS12" s="147"/>
      <c r="KKT12" s="147"/>
      <c r="KKU12" s="147"/>
      <c r="KKV12" s="147"/>
      <c r="KKW12" s="147"/>
      <c r="KKX12" s="147"/>
      <c r="KKY12" s="147"/>
      <c r="KKZ12" s="147"/>
      <c r="KLA12" s="147"/>
      <c r="KLB12" s="147"/>
      <c r="KLC12" s="147"/>
      <c r="KLD12" s="147"/>
      <c r="KLE12" s="147"/>
      <c r="KLF12" s="147"/>
      <c r="KLG12" s="147"/>
      <c r="KLH12" s="147"/>
      <c r="KLI12" s="147"/>
      <c r="KLJ12" s="147"/>
      <c r="KLK12" s="147"/>
      <c r="KLL12" s="147"/>
      <c r="KLM12" s="147"/>
      <c r="KLN12" s="147"/>
      <c r="KLO12" s="147"/>
      <c r="KLP12" s="147"/>
      <c r="KLQ12" s="147"/>
      <c r="KLR12" s="147"/>
      <c r="KLS12" s="147"/>
      <c r="KLT12" s="147"/>
      <c r="KLU12" s="147"/>
      <c r="KLV12" s="147"/>
      <c r="KLW12" s="147"/>
      <c r="KLX12" s="147"/>
      <c r="KLY12" s="147"/>
      <c r="KLZ12" s="147"/>
      <c r="KMA12" s="147"/>
      <c r="KMB12" s="147"/>
      <c r="KMC12" s="147"/>
      <c r="KMD12" s="147"/>
      <c r="KME12" s="147"/>
      <c r="KMF12" s="147"/>
      <c r="KMG12" s="147"/>
      <c r="KMH12" s="147"/>
      <c r="KMI12" s="147"/>
      <c r="KMJ12" s="147"/>
      <c r="KMK12" s="147"/>
      <c r="KML12" s="147"/>
      <c r="KMM12" s="147"/>
      <c r="KMN12" s="147"/>
      <c r="KMO12" s="147"/>
      <c r="KMP12" s="147"/>
      <c r="KMQ12" s="147"/>
      <c r="KMR12" s="147"/>
      <c r="KMS12" s="147"/>
      <c r="KMT12" s="147"/>
      <c r="KMU12" s="147"/>
      <c r="KMV12" s="147"/>
      <c r="KMW12" s="147"/>
      <c r="KMX12" s="147"/>
      <c r="KMY12" s="147"/>
      <c r="KMZ12" s="147"/>
      <c r="KNA12" s="147"/>
      <c r="KNB12" s="147"/>
      <c r="KNC12" s="147"/>
      <c r="KND12" s="147"/>
      <c r="KNE12" s="147"/>
      <c r="KNF12" s="147"/>
      <c r="KNG12" s="147"/>
      <c r="KNH12" s="147"/>
      <c r="KNI12" s="147"/>
      <c r="KNJ12" s="147"/>
      <c r="KNK12" s="147"/>
      <c r="KNL12" s="147"/>
      <c r="KNM12" s="147"/>
      <c r="KNN12" s="147"/>
      <c r="KNO12" s="147"/>
      <c r="KNP12" s="147"/>
      <c r="KNQ12" s="147"/>
      <c r="KNR12" s="147"/>
      <c r="KNS12" s="147"/>
      <c r="KNT12" s="147"/>
      <c r="KNU12" s="147"/>
      <c r="KNV12" s="147"/>
      <c r="KNW12" s="147"/>
      <c r="KNX12" s="147"/>
      <c r="KNY12" s="147"/>
      <c r="KNZ12" s="147"/>
      <c r="KOA12" s="147"/>
      <c r="KOB12" s="147"/>
      <c r="KOC12" s="147"/>
      <c r="KOD12" s="147"/>
      <c r="KOE12" s="147"/>
      <c r="KOF12" s="147"/>
      <c r="KOG12" s="147"/>
      <c r="KOH12" s="147"/>
      <c r="KOI12" s="147"/>
      <c r="KOJ12" s="147"/>
      <c r="KOK12" s="147"/>
      <c r="KOL12" s="147"/>
      <c r="KOM12" s="147"/>
      <c r="KON12" s="147"/>
      <c r="KOO12" s="147"/>
      <c r="KOP12" s="147"/>
      <c r="KOQ12" s="147"/>
      <c r="KOR12" s="147"/>
      <c r="KOS12" s="147"/>
      <c r="KOT12" s="147"/>
      <c r="KOU12" s="147"/>
      <c r="KOV12" s="147"/>
      <c r="KOW12" s="147"/>
      <c r="KOX12" s="147"/>
      <c r="KOY12" s="147"/>
      <c r="KOZ12" s="147"/>
      <c r="KPA12" s="147"/>
      <c r="KPB12" s="147"/>
      <c r="KPC12" s="147"/>
      <c r="KPD12" s="147"/>
      <c r="KPE12" s="147"/>
      <c r="KPF12" s="147"/>
      <c r="KPG12" s="147"/>
      <c r="KPH12" s="147"/>
      <c r="KPI12" s="147"/>
      <c r="KPJ12" s="147"/>
      <c r="KPK12" s="147"/>
      <c r="KPL12" s="147"/>
      <c r="KPM12" s="147"/>
      <c r="KPN12" s="147"/>
      <c r="KPO12" s="147"/>
      <c r="KPP12" s="147"/>
      <c r="KPQ12" s="147"/>
      <c r="KPR12" s="147"/>
      <c r="KPS12" s="147"/>
      <c r="KPT12" s="147"/>
      <c r="KPU12" s="147"/>
      <c r="KPV12" s="147"/>
      <c r="KPW12" s="147"/>
      <c r="KPX12" s="147"/>
      <c r="KPY12" s="147"/>
      <c r="KPZ12" s="147"/>
      <c r="KQA12" s="147"/>
      <c r="KQB12" s="147"/>
      <c r="KQC12" s="147"/>
      <c r="KQD12" s="147"/>
      <c r="KQE12" s="147"/>
      <c r="KQF12" s="147"/>
      <c r="KQG12" s="147"/>
      <c r="KQH12" s="147"/>
      <c r="KQI12" s="147"/>
      <c r="KQJ12" s="147"/>
      <c r="KQK12" s="147"/>
      <c r="KQL12" s="147"/>
      <c r="KQM12" s="147"/>
      <c r="KQN12" s="147"/>
      <c r="KQO12" s="147"/>
      <c r="KQP12" s="147"/>
      <c r="KQQ12" s="147"/>
      <c r="KQR12" s="147"/>
      <c r="KQS12" s="147"/>
      <c r="KQT12" s="147"/>
      <c r="KQU12" s="147"/>
      <c r="KQV12" s="147"/>
      <c r="KQW12" s="147"/>
      <c r="KQX12" s="147"/>
      <c r="KQY12" s="147"/>
      <c r="KQZ12" s="147"/>
      <c r="KRA12" s="147"/>
      <c r="KRB12" s="147"/>
      <c r="KRC12" s="147"/>
      <c r="KRD12" s="147"/>
      <c r="KRE12" s="147"/>
      <c r="KRF12" s="147"/>
      <c r="KRG12" s="147"/>
      <c r="KRH12" s="147"/>
      <c r="KRI12" s="147"/>
      <c r="KRJ12" s="147"/>
      <c r="KRK12" s="147"/>
      <c r="KRL12" s="147"/>
      <c r="KRM12" s="147"/>
      <c r="KRN12" s="147"/>
      <c r="KRO12" s="147"/>
      <c r="KRP12" s="147"/>
      <c r="KRQ12" s="147"/>
      <c r="KRR12" s="147"/>
      <c r="KRS12" s="147"/>
      <c r="KRT12" s="147"/>
      <c r="KRU12" s="147"/>
      <c r="KRV12" s="147"/>
      <c r="KRW12" s="147"/>
      <c r="KRX12" s="147"/>
      <c r="KRY12" s="147"/>
      <c r="KRZ12" s="147"/>
      <c r="KSA12" s="147"/>
      <c r="KSB12" s="147"/>
      <c r="KSC12" s="147"/>
      <c r="KSD12" s="147"/>
      <c r="KSE12" s="147"/>
      <c r="KSF12" s="147"/>
      <c r="KSG12" s="147"/>
      <c r="KSH12" s="147"/>
      <c r="KSI12" s="147"/>
      <c r="KSJ12" s="147"/>
      <c r="KSK12" s="147"/>
      <c r="KSL12" s="147"/>
      <c r="KSM12" s="147"/>
      <c r="KSN12" s="147"/>
      <c r="KSO12" s="147"/>
      <c r="KSP12" s="147"/>
      <c r="KSQ12" s="147"/>
      <c r="KSR12" s="147"/>
      <c r="KSS12" s="147"/>
      <c r="KST12" s="147"/>
      <c r="KSU12" s="147"/>
      <c r="KSV12" s="147"/>
      <c r="KSW12" s="147"/>
      <c r="KSX12" s="147"/>
      <c r="KSY12" s="147"/>
      <c r="KSZ12" s="147"/>
      <c r="KTA12" s="147"/>
      <c r="KTB12" s="147"/>
      <c r="KTC12" s="147"/>
      <c r="KTD12" s="147"/>
      <c r="KTE12" s="147"/>
      <c r="KTF12" s="147"/>
      <c r="KTG12" s="147"/>
      <c r="KTH12" s="147"/>
      <c r="KTI12" s="147"/>
      <c r="KTJ12" s="147"/>
      <c r="KTK12" s="147"/>
      <c r="KTL12" s="147"/>
      <c r="KTM12" s="147"/>
      <c r="KTN12" s="147"/>
      <c r="KTO12" s="147"/>
      <c r="KTP12" s="147"/>
      <c r="KTQ12" s="147"/>
      <c r="KTR12" s="147"/>
      <c r="KTS12" s="147"/>
      <c r="KTT12" s="147"/>
      <c r="KTU12" s="147"/>
      <c r="KTV12" s="147"/>
      <c r="KTW12" s="147"/>
      <c r="KTX12" s="147"/>
      <c r="KTY12" s="147"/>
      <c r="KTZ12" s="147"/>
      <c r="KUA12" s="147"/>
      <c r="KUB12" s="147"/>
      <c r="KUC12" s="147"/>
      <c r="KUD12" s="147"/>
      <c r="KUE12" s="147"/>
      <c r="KUF12" s="147"/>
      <c r="KUG12" s="147"/>
      <c r="KUH12" s="147"/>
      <c r="KUI12" s="147"/>
      <c r="KUJ12" s="147"/>
      <c r="KUK12" s="147"/>
      <c r="KUL12" s="147"/>
      <c r="KUM12" s="147"/>
      <c r="KUN12" s="147"/>
      <c r="KUO12" s="147"/>
      <c r="KUP12" s="147"/>
      <c r="KUQ12" s="147"/>
      <c r="KUR12" s="147"/>
      <c r="KUS12" s="147"/>
      <c r="KUT12" s="147"/>
      <c r="KUU12" s="147"/>
      <c r="KUV12" s="147"/>
      <c r="KUW12" s="147"/>
      <c r="KUX12" s="147"/>
      <c r="KUY12" s="147"/>
      <c r="KUZ12" s="147"/>
      <c r="KVA12" s="147"/>
      <c r="KVB12" s="147"/>
      <c r="KVC12" s="147"/>
      <c r="KVD12" s="147"/>
      <c r="KVE12" s="147"/>
      <c r="KVF12" s="147"/>
      <c r="KVG12" s="147"/>
      <c r="KVH12" s="147"/>
      <c r="KVI12" s="147"/>
      <c r="KVJ12" s="147"/>
      <c r="KVK12" s="147"/>
      <c r="KVL12" s="147"/>
      <c r="KVM12" s="147"/>
      <c r="KVN12" s="147"/>
      <c r="KVO12" s="147"/>
      <c r="KVP12" s="147"/>
      <c r="KVQ12" s="147"/>
      <c r="KVR12" s="147"/>
      <c r="KVS12" s="147"/>
      <c r="KVT12" s="147"/>
      <c r="KVU12" s="147"/>
      <c r="KVV12" s="147"/>
      <c r="KVW12" s="147"/>
      <c r="KVX12" s="147"/>
      <c r="KVY12" s="147"/>
      <c r="KVZ12" s="147"/>
      <c r="KWA12" s="147"/>
      <c r="KWB12" s="147"/>
      <c r="KWC12" s="147"/>
      <c r="KWD12" s="147"/>
      <c r="KWE12" s="147"/>
      <c r="KWF12" s="147"/>
      <c r="KWG12" s="147"/>
      <c r="KWH12" s="147"/>
      <c r="KWI12" s="147"/>
      <c r="KWJ12" s="147"/>
      <c r="KWK12" s="147"/>
      <c r="KWL12" s="147"/>
      <c r="KWM12" s="147"/>
      <c r="KWN12" s="147"/>
      <c r="KWO12" s="147"/>
      <c r="KWP12" s="147"/>
      <c r="KWQ12" s="147"/>
      <c r="KWR12" s="147"/>
      <c r="KWS12" s="147"/>
      <c r="KWT12" s="147"/>
      <c r="KWU12" s="147"/>
      <c r="KWV12" s="147"/>
      <c r="KWW12" s="147"/>
      <c r="KWX12" s="147"/>
      <c r="KWY12" s="147"/>
      <c r="KWZ12" s="147"/>
      <c r="KXA12" s="147"/>
      <c r="KXB12" s="147"/>
      <c r="KXC12" s="147"/>
      <c r="KXD12" s="147"/>
      <c r="KXE12" s="147"/>
      <c r="KXF12" s="147"/>
      <c r="KXG12" s="147"/>
      <c r="KXH12" s="147"/>
      <c r="KXI12" s="147"/>
      <c r="KXJ12" s="147"/>
      <c r="KXK12" s="147"/>
      <c r="KXL12" s="147"/>
      <c r="KXM12" s="147"/>
      <c r="KXN12" s="147"/>
      <c r="KXO12" s="147"/>
      <c r="KXP12" s="147"/>
      <c r="KXQ12" s="147"/>
      <c r="KXR12" s="147"/>
      <c r="KXS12" s="147"/>
      <c r="KXT12" s="147"/>
      <c r="KXU12" s="147"/>
      <c r="KXV12" s="147"/>
      <c r="KXW12" s="147"/>
      <c r="KXX12" s="147"/>
      <c r="KXY12" s="147"/>
      <c r="KXZ12" s="147"/>
      <c r="KYA12" s="147"/>
      <c r="KYB12" s="147"/>
      <c r="KYC12" s="147"/>
      <c r="KYD12" s="147"/>
      <c r="KYE12" s="147"/>
      <c r="KYF12" s="147"/>
      <c r="KYG12" s="147"/>
      <c r="KYH12" s="147"/>
      <c r="KYI12" s="147"/>
      <c r="KYJ12" s="147"/>
      <c r="KYK12" s="147"/>
      <c r="KYL12" s="147"/>
      <c r="KYM12" s="147"/>
      <c r="KYN12" s="147"/>
      <c r="KYO12" s="147"/>
      <c r="KYP12" s="147"/>
      <c r="KYQ12" s="147"/>
      <c r="KYR12" s="147"/>
      <c r="KYS12" s="147"/>
      <c r="KYT12" s="147"/>
      <c r="KYU12" s="147"/>
      <c r="KYV12" s="147"/>
      <c r="KYW12" s="147"/>
      <c r="KYX12" s="147"/>
      <c r="KYY12" s="147"/>
      <c r="KYZ12" s="147"/>
      <c r="KZA12" s="147"/>
      <c r="KZB12" s="147"/>
      <c r="KZC12" s="147"/>
      <c r="KZD12" s="147"/>
      <c r="KZE12" s="147"/>
      <c r="KZF12" s="147"/>
      <c r="KZG12" s="147"/>
      <c r="KZH12" s="147"/>
      <c r="KZI12" s="147"/>
      <c r="KZJ12" s="147"/>
      <c r="KZK12" s="147"/>
      <c r="KZL12" s="147"/>
      <c r="KZM12" s="147"/>
      <c r="KZN12" s="147"/>
      <c r="KZO12" s="147"/>
      <c r="KZP12" s="147"/>
      <c r="KZQ12" s="147"/>
      <c r="KZR12" s="147"/>
      <c r="KZS12" s="147"/>
      <c r="KZT12" s="147"/>
      <c r="KZU12" s="147"/>
      <c r="KZV12" s="147"/>
      <c r="KZW12" s="147"/>
      <c r="KZX12" s="147"/>
      <c r="KZY12" s="147"/>
      <c r="KZZ12" s="147"/>
      <c r="LAA12" s="147"/>
      <c r="LAB12" s="147"/>
      <c r="LAC12" s="147"/>
      <c r="LAD12" s="147"/>
      <c r="LAE12" s="147"/>
      <c r="LAF12" s="147"/>
      <c r="LAG12" s="147"/>
      <c r="LAH12" s="147"/>
      <c r="LAI12" s="147"/>
      <c r="LAJ12" s="147"/>
      <c r="LAK12" s="147"/>
      <c r="LAL12" s="147"/>
      <c r="LAM12" s="147"/>
      <c r="LAN12" s="147"/>
      <c r="LAO12" s="147"/>
      <c r="LAP12" s="147"/>
      <c r="LAQ12" s="147"/>
      <c r="LAR12" s="147"/>
      <c r="LAS12" s="147"/>
      <c r="LAT12" s="147"/>
      <c r="LAU12" s="147"/>
      <c r="LAV12" s="147"/>
      <c r="LAW12" s="147"/>
      <c r="LAX12" s="147"/>
      <c r="LAY12" s="147"/>
      <c r="LAZ12" s="147"/>
      <c r="LBA12" s="147"/>
      <c r="LBB12" s="147"/>
      <c r="LBC12" s="147"/>
      <c r="LBD12" s="147"/>
      <c r="LBE12" s="147"/>
      <c r="LBF12" s="147"/>
      <c r="LBG12" s="147"/>
      <c r="LBH12" s="147"/>
      <c r="LBI12" s="147"/>
      <c r="LBJ12" s="147"/>
      <c r="LBK12" s="147"/>
      <c r="LBL12" s="147"/>
      <c r="LBM12" s="147"/>
      <c r="LBN12" s="147"/>
      <c r="LBO12" s="147"/>
      <c r="LBP12" s="147"/>
      <c r="LBQ12" s="147"/>
      <c r="LBR12" s="147"/>
      <c r="LBS12" s="147"/>
      <c r="LBT12" s="147"/>
      <c r="LBU12" s="147"/>
      <c r="LBV12" s="147"/>
      <c r="LBW12" s="147"/>
      <c r="LBX12" s="147"/>
      <c r="LBY12" s="147"/>
      <c r="LBZ12" s="147"/>
      <c r="LCA12" s="147"/>
      <c r="LCB12" s="147"/>
      <c r="LCC12" s="147"/>
      <c r="LCD12" s="147"/>
      <c r="LCE12" s="147"/>
      <c r="LCF12" s="147"/>
      <c r="LCG12" s="147"/>
      <c r="LCH12" s="147"/>
      <c r="LCI12" s="147"/>
      <c r="LCJ12" s="147"/>
      <c r="LCK12" s="147"/>
      <c r="LCL12" s="147"/>
      <c r="LCM12" s="147"/>
      <c r="LCN12" s="147"/>
      <c r="LCO12" s="147"/>
      <c r="LCP12" s="147"/>
      <c r="LCQ12" s="147"/>
      <c r="LCR12" s="147"/>
      <c r="LCS12" s="147"/>
      <c r="LCT12" s="147"/>
      <c r="LCU12" s="147"/>
      <c r="LCV12" s="147"/>
      <c r="LCW12" s="147"/>
      <c r="LCX12" s="147"/>
      <c r="LCY12" s="147"/>
      <c r="LCZ12" s="147"/>
      <c r="LDA12" s="147"/>
      <c r="LDB12" s="147"/>
      <c r="LDC12" s="147"/>
      <c r="LDD12" s="147"/>
      <c r="LDE12" s="147"/>
      <c r="LDF12" s="147"/>
      <c r="LDG12" s="147"/>
      <c r="LDH12" s="147"/>
      <c r="LDI12" s="147"/>
      <c r="LDJ12" s="147"/>
      <c r="LDK12" s="147"/>
      <c r="LDL12" s="147"/>
      <c r="LDM12" s="147"/>
      <c r="LDN12" s="147"/>
      <c r="LDO12" s="147"/>
      <c r="LDP12" s="147"/>
      <c r="LDQ12" s="147"/>
      <c r="LDR12" s="147"/>
      <c r="LDS12" s="147"/>
      <c r="LDT12" s="147"/>
      <c r="LDU12" s="147"/>
      <c r="LDV12" s="147"/>
      <c r="LDW12" s="147"/>
      <c r="LDX12" s="147"/>
      <c r="LDY12" s="147"/>
      <c r="LDZ12" s="147"/>
      <c r="LEA12" s="147"/>
      <c r="LEB12" s="147"/>
      <c r="LEC12" s="147"/>
      <c r="LED12" s="147"/>
      <c r="LEE12" s="147"/>
      <c r="LEF12" s="147"/>
      <c r="LEG12" s="147"/>
      <c r="LEH12" s="147"/>
      <c r="LEI12" s="147"/>
      <c r="LEJ12" s="147"/>
      <c r="LEK12" s="147"/>
      <c r="LEL12" s="147"/>
      <c r="LEM12" s="147"/>
      <c r="LEN12" s="147"/>
      <c r="LEO12" s="147"/>
      <c r="LEP12" s="147"/>
      <c r="LEQ12" s="147"/>
      <c r="LER12" s="147"/>
      <c r="LES12" s="147"/>
      <c r="LET12" s="147"/>
      <c r="LEU12" s="147"/>
      <c r="LEV12" s="147"/>
      <c r="LEW12" s="147"/>
      <c r="LEX12" s="147"/>
      <c r="LEY12" s="147"/>
      <c r="LEZ12" s="147"/>
      <c r="LFA12" s="147"/>
      <c r="LFB12" s="147"/>
      <c r="LFC12" s="147"/>
      <c r="LFD12" s="147"/>
      <c r="LFE12" s="147"/>
      <c r="LFF12" s="147"/>
      <c r="LFG12" s="147"/>
      <c r="LFH12" s="147"/>
      <c r="LFI12" s="147"/>
      <c r="LFJ12" s="147"/>
      <c r="LFK12" s="147"/>
      <c r="LFL12" s="147"/>
      <c r="LFM12" s="147"/>
      <c r="LFN12" s="147"/>
      <c r="LFO12" s="147"/>
      <c r="LFP12" s="147"/>
      <c r="LFQ12" s="147"/>
      <c r="LFR12" s="147"/>
      <c r="LFS12" s="147"/>
      <c r="LFT12" s="147"/>
      <c r="LFU12" s="147"/>
      <c r="LFV12" s="147"/>
      <c r="LFW12" s="147"/>
      <c r="LFX12" s="147"/>
      <c r="LFY12" s="147"/>
      <c r="LFZ12" s="147"/>
      <c r="LGA12" s="147"/>
      <c r="LGB12" s="147"/>
      <c r="LGC12" s="147"/>
      <c r="LGD12" s="147"/>
      <c r="LGE12" s="147"/>
      <c r="LGF12" s="147"/>
      <c r="LGG12" s="147"/>
      <c r="LGH12" s="147"/>
      <c r="LGI12" s="147"/>
      <c r="LGJ12" s="147"/>
      <c r="LGK12" s="147"/>
      <c r="LGL12" s="147"/>
      <c r="LGM12" s="147"/>
      <c r="LGN12" s="147"/>
      <c r="LGO12" s="147"/>
      <c r="LGP12" s="147"/>
      <c r="LGQ12" s="147"/>
      <c r="LGR12" s="147"/>
      <c r="LGS12" s="147"/>
      <c r="LGT12" s="147"/>
      <c r="LGU12" s="147"/>
      <c r="LGV12" s="147"/>
      <c r="LGW12" s="147"/>
      <c r="LGX12" s="147"/>
      <c r="LGY12" s="147"/>
      <c r="LGZ12" s="147"/>
      <c r="LHA12" s="147"/>
      <c r="LHB12" s="147"/>
      <c r="LHC12" s="147"/>
      <c r="LHD12" s="147"/>
      <c r="LHE12" s="147"/>
      <c r="LHF12" s="147"/>
      <c r="LHG12" s="147"/>
      <c r="LHH12" s="147"/>
      <c r="LHI12" s="147"/>
      <c r="LHJ12" s="147"/>
      <c r="LHK12" s="147"/>
      <c r="LHL12" s="147"/>
      <c r="LHM12" s="147"/>
      <c r="LHN12" s="147"/>
      <c r="LHO12" s="147"/>
      <c r="LHP12" s="147"/>
      <c r="LHQ12" s="147"/>
      <c r="LHR12" s="147"/>
      <c r="LHS12" s="147"/>
      <c r="LHT12" s="147"/>
      <c r="LHU12" s="147"/>
      <c r="LHV12" s="147"/>
      <c r="LHW12" s="147"/>
      <c r="LHX12" s="147"/>
      <c r="LHY12" s="147"/>
      <c r="LHZ12" s="147"/>
      <c r="LIA12" s="147"/>
      <c r="LIB12" s="147"/>
      <c r="LIC12" s="147"/>
      <c r="LID12" s="147"/>
      <c r="LIE12" s="147"/>
      <c r="LIF12" s="147"/>
      <c r="LIG12" s="147"/>
      <c r="LIH12" s="147"/>
      <c r="LII12" s="147"/>
      <c r="LIJ12" s="147"/>
      <c r="LIK12" s="147"/>
      <c r="LIL12" s="147"/>
      <c r="LIM12" s="147"/>
      <c r="LIN12" s="147"/>
      <c r="LIO12" s="147"/>
      <c r="LIP12" s="147"/>
      <c r="LIQ12" s="147"/>
      <c r="LIR12" s="147"/>
      <c r="LIS12" s="147"/>
      <c r="LIT12" s="147"/>
      <c r="LIU12" s="147"/>
      <c r="LIV12" s="147"/>
      <c r="LIW12" s="147"/>
      <c r="LIX12" s="147"/>
      <c r="LIY12" s="147"/>
      <c r="LIZ12" s="147"/>
      <c r="LJA12" s="147"/>
      <c r="LJB12" s="147"/>
      <c r="LJC12" s="147"/>
      <c r="LJD12" s="147"/>
      <c r="LJE12" s="147"/>
      <c r="LJF12" s="147"/>
      <c r="LJG12" s="147"/>
      <c r="LJH12" s="147"/>
      <c r="LJI12" s="147"/>
      <c r="LJJ12" s="147"/>
      <c r="LJK12" s="147"/>
      <c r="LJL12" s="147"/>
      <c r="LJM12" s="147"/>
      <c r="LJN12" s="147"/>
      <c r="LJO12" s="147"/>
      <c r="LJP12" s="147"/>
      <c r="LJQ12" s="147"/>
      <c r="LJR12" s="147"/>
      <c r="LJS12" s="147"/>
      <c r="LJT12" s="147"/>
      <c r="LJU12" s="147"/>
      <c r="LJV12" s="147"/>
      <c r="LJW12" s="147"/>
      <c r="LJX12" s="147"/>
      <c r="LJY12" s="147"/>
      <c r="LJZ12" s="147"/>
      <c r="LKA12" s="147"/>
      <c r="LKB12" s="147"/>
      <c r="LKC12" s="147"/>
      <c r="LKD12" s="147"/>
      <c r="LKE12" s="147"/>
      <c r="LKF12" s="147"/>
      <c r="LKG12" s="147"/>
      <c r="LKH12" s="147"/>
      <c r="LKI12" s="147"/>
      <c r="LKJ12" s="147"/>
      <c r="LKK12" s="147"/>
      <c r="LKL12" s="147"/>
      <c r="LKM12" s="147"/>
      <c r="LKN12" s="147"/>
      <c r="LKO12" s="147"/>
      <c r="LKP12" s="147"/>
      <c r="LKQ12" s="147"/>
      <c r="LKR12" s="147"/>
      <c r="LKS12" s="147"/>
      <c r="LKT12" s="147"/>
      <c r="LKU12" s="147"/>
      <c r="LKV12" s="147"/>
      <c r="LKW12" s="147"/>
      <c r="LKX12" s="147"/>
      <c r="LKY12" s="147"/>
      <c r="LKZ12" s="147"/>
      <c r="LLA12" s="147"/>
      <c r="LLB12" s="147"/>
      <c r="LLC12" s="147"/>
      <c r="LLD12" s="147"/>
      <c r="LLE12" s="147"/>
      <c r="LLF12" s="147"/>
      <c r="LLG12" s="147"/>
      <c r="LLH12" s="147"/>
      <c r="LLI12" s="147"/>
      <c r="LLJ12" s="147"/>
      <c r="LLK12" s="147"/>
      <c r="LLL12" s="147"/>
      <c r="LLM12" s="147"/>
      <c r="LLN12" s="147"/>
      <c r="LLO12" s="147"/>
      <c r="LLP12" s="147"/>
      <c r="LLQ12" s="147"/>
      <c r="LLR12" s="147"/>
      <c r="LLS12" s="147"/>
      <c r="LLT12" s="147"/>
      <c r="LLU12" s="147"/>
      <c r="LLV12" s="147"/>
      <c r="LLW12" s="147"/>
      <c r="LLX12" s="147"/>
      <c r="LLY12" s="147"/>
      <c r="LLZ12" s="147"/>
      <c r="LMA12" s="147"/>
      <c r="LMB12" s="147"/>
      <c r="LMC12" s="147"/>
      <c r="LMD12" s="147"/>
      <c r="LME12" s="147"/>
      <c r="LMF12" s="147"/>
      <c r="LMG12" s="147"/>
      <c r="LMH12" s="147"/>
      <c r="LMI12" s="147"/>
      <c r="LMJ12" s="147"/>
      <c r="LMK12" s="147"/>
      <c r="LML12" s="147"/>
      <c r="LMM12" s="147"/>
      <c r="LMN12" s="147"/>
      <c r="LMO12" s="147"/>
      <c r="LMP12" s="147"/>
      <c r="LMQ12" s="147"/>
      <c r="LMR12" s="147"/>
      <c r="LMS12" s="147"/>
      <c r="LMT12" s="147"/>
      <c r="LMU12" s="147"/>
      <c r="LMV12" s="147"/>
      <c r="LMW12" s="147"/>
      <c r="LMX12" s="147"/>
      <c r="LMY12" s="147"/>
      <c r="LMZ12" s="147"/>
      <c r="LNA12" s="147"/>
      <c r="LNB12" s="147"/>
      <c r="LNC12" s="147"/>
      <c r="LND12" s="147"/>
      <c r="LNE12" s="147"/>
      <c r="LNF12" s="147"/>
      <c r="LNG12" s="147"/>
      <c r="LNH12" s="147"/>
      <c r="LNI12" s="147"/>
      <c r="LNJ12" s="147"/>
      <c r="LNK12" s="147"/>
      <c r="LNL12" s="147"/>
      <c r="LNM12" s="147"/>
      <c r="LNN12" s="147"/>
      <c r="LNO12" s="147"/>
      <c r="LNP12" s="147"/>
      <c r="LNQ12" s="147"/>
      <c r="LNR12" s="147"/>
      <c r="LNS12" s="147"/>
      <c r="LNT12" s="147"/>
      <c r="LNU12" s="147"/>
      <c r="LNV12" s="147"/>
      <c r="LNW12" s="147"/>
      <c r="LNX12" s="147"/>
      <c r="LNY12" s="147"/>
      <c r="LNZ12" s="147"/>
      <c r="LOA12" s="147"/>
      <c r="LOB12" s="147"/>
      <c r="LOC12" s="147"/>
      <c r="LOD12" s="147"/>
      <c r="LOE12" s="147"/>
      <c r="LOF12" s="147"/>
      <c r="LOG12" s="147"/>
      <c r="LOH12" s="147"/>
      <c r="LOI12" s="147"/>
      <c r="LOJ12" s="147"/>
      <c r="LOK12" s="147"/>
      <c r="LOL12" s="147"/>
      <c r="LOM12" s="147"/>
      <c r="LON12" s="147"/>
      <c r="LOO12" s="147"/>
      <c r="LOP12" s="147"/>
      <c r="LOQ12" s="147"/>
      <c r="LOR12" s="147"/>
      <c r="LOS12" s="147"/>
      <c r="LOT12" s="147"/>
      <c r="LOU12" s="147"/>
      <c r="LOV12" s="147"/>
      <c r="LOW12" s="147"/>
      <c r="LOX12" s="147"/>
      <c r="LOY12" s="147"/>
      <c r="LOZ12" s="147"/>
      <c r="LPA12" s="147"/>
      <c r="LPB12" s="147"/>
      <c r="LPC12" s="147"/>
      <c r="LPD12" s="147"/>
      <c r="LPE12" s="147"/>
      <c r="LPF12" s="147"/>
      <c r="LPG12" s="147"/>
      <c r="LPH12" s="147"/>
      <c r="LPI12" s="147"/>
      <c r="LPJ12" s="147"/>
      <c r="LPK12" s="147"/>
      <c r="LPL12" s="147"/>
      <c r="LPM12" s="147"/>
      <c r="LPN12" s="147"/>
      <c r="LPO12" s="147"/>
      <c r="LPP12" s="147"/>
      <c r="LPQ12" s="147"/>
      <c r="LPR12" s="147"/>
      <c r="LPS12" s="147"/>
      <c r="LPT12" s="147"/>
      <c r="LPU12" s="147"/>
      <c r="LPV12" s="147"/>
      <c r="LPW12" s="147"/>
      <c r="LPX12" s="147"/>
      <c r="LPY12" s="147"/>
      <c r="LPZ12" s="147"/>
      <c r="LQA12" s="147"/>
      <c r="LQB12" s="147"/>
      <c r="LQC12" s="147"/>
      <c r="LQD12" s="147"/>
      <c r="LQE12" s="147"/>
      <c r="LQF12" s="147"/>
      <c r="LQG12" s="147"/>
      <c r="LQH12" s="147"/>
      <c r="LQI12" s="147"/>
      <c r="LQJ12" s="147"/>
      <c r="LQK12" s="147"/>
      <c r="LQL12" s="147"/>
      <c r="LQM12" s="147"/>
      <c r="LQN12" s="147"/>
      <c r="LQO12" s="147"/>
      <c r="LQP12" s="147"/>
      <c r="LQQ12" s="147"/>
      <c r="LQR12" s="147"/>
      <c r="LQS12" s="147"/>
      <c r="LQT12" s="147"/>
      <c r="LQU12" s="147"/>
      <c r="LQV12" s="147"/>
      <c r="LQW12" s="147"/>
      <c r="LQX12" s="147"/>
      <c r="LQY12" s="147"/>
      <c r="LQZ12" s="147"/>
      <c r="LRA12" s="147"/>
      <c r="LRB12" s="147"/>
      <c r="LRC12" s="147"/>
      <c r="LRD12" s="147"/>
      <c r="LRE12" s="147"/>
      <c r="LRF12" s="147"/>
      <c r="LRG12" s="147"/>
      <c r="LRH12" s="147"/>
      <c r="LRI12" s="147"/>
      <c r="LRJ12" s="147"/>
      <c r="LRK12" s="147"/>
      <c r="LRL12" s="147"/>
      <c r="LRM12" s="147"/>
      <c r="LRN12" s="147"/>
      <c r="LRO12" s="147"/>
      <c r="LRP12" s="147"/>
      <c r="LRQ12" s="147"/>
      <c r="LRR12" s="147"/>
      <c r="LRS12" s="147"/>
      <c r="LRT12" s="147"/>
      <c r="LRU12" s="147"/>
      <c r="LRV12" s="147"/>
      <c r="LRW12" s="147"/>
      <c r="LRX12" s="147"/>
      <c r="LRY12" s="147"/>
      <c r="LRZ12" s="147"/>
      <c r="LSA12" s="147"/>
      <c r="LSB12" s="147"/>
      <c r="LSC12" s="147"/>
      <c r="LSD12" s="147"/>
      <c r="LSE12" s="147"/>
      <c r="LSF12" s="147"/>
      <c r="LSG12" s="147"/>
      <c r="LSH12" s="147"/>
      <c r="LSI12" s="147"/>
      <c r="LSJ12" s="147"/>
      <c r="LSK12" s="147"/>
      <c r="LSL12" s="147"/>
      <c r="LSM12" s="147"/>
      <c r="LSN12" s="147"/>
      <c r="LSO12" s="147"/>
      <c r="LSP12" s="147"/>
      <c r="LSQ12" s="147"/>
      <c r="LSR12" s="147"/>
      <c r="LSS12" s="147"/>
      <c r="LST12" s="147"/>
      <c r="LSU12" s="147"/>
      <c r="LSV12" s="147"/>
      <c r="LSW12" s="147"/>
      <c r="LSX12" s="147"/>
      <c r="LSY12" s="147"/>
      <c r="LSZ12" s="147"/>
      <c r="LTA12" s="147"/>
      <c r="LTB12" s="147"/>
      <c r="LTC12" s="147"/>
      <c r="LTD12" s="147"/>
      <c r="LTE12" s="147"/>
      <c r="LTF12" s="147"/>
      <c r="LTG12" s="147"/>
      <c r="LTH12" s="147"/>
      <c r="LTI12" s="147"/>
      <c r="LTJ12" s="147"/>
      <c r="LTK12" s="147"/>
      <c r="LTL12" s="147"/>
      <c r="LTM12" s="147"/>
      <c r="LTN12" s="147"/>
      <c r="LTO12" s="147"/>
      <c r="LTP12" s="147"/>
      <c r="LTQ12" s="147"/>
      <c r="LTR12" s="147"/>
      <c r="LTS12" s="147"/>
      <c r="LTT12" s="147"/>
      <c r="LTU12" s="147"/>
      <c r="LTV12" s="147"/>
      <c r="LTW12" s="147"/>
      <c r="LTX12" s="147"/>
      <c r="LTY12" s="147"/>
      <c r="LTZ12" s="147"/>
      <c r="LUA12" s="147"/>
      <c r="LUB12" s="147"/>
      <c r="LUC12" s="147"/>
      <c r="LUD12" s="147"/>
      <c r="LUE12" s="147"/>
      <c r="LUF12" s="147"/>
      <c r="LUG12" s="147"/>
      <c r="LUH12" s="147"/>
      <c r="LUI12" s="147"/>
      <c r="LUJ12" s="147"/>
      <c r="LUK12" s="147"/>
      <c r="LUL12" s="147"/>
      <c r="LUM12" s="147"/>
      <c r="LUN12" s="147"/>
      <c r="LUO12" s="147"/>
      <c r="LUP12" s="147"/>
      <c r="LUQ12" s="147"/>
      <c r="LUR12" s="147"/>
      <c r="LUS12" s="147"/>
      <c r="LUT12" s="147"/>
      <c r="LUU12" s="147"/>
      <c r="LUV12" s="147"/>
      <c r="LUW12" s="147"/>
      <c r="LUX12" s="147"/>
      <c r="LUY12" s="147"/>
      <c r="LUZ12" s="147"/>
      <c r="LVA12" s="147"/>
      <c r="LVB12" s="147"/>
      <c r="LVC12" s="147"/>
      <c r="LVD12" s="147"/>
      <c r="LVE12" s="147"/>
      <c r="LVF12" s="147"/>
      <c r="LVG12" s="147"/>
      <c r="LVH12" s="147"/>
      <c r="LVI12" s="147"/>
      <c r="LVJ12" s="147"/>
      <c r="LVK12" s="147"/>
      <c r="LVL12" s="147"/>
      <c r="LVM12" s="147"/>
      <c r="LVN12" s="147"/>
      <c r="LVO12" s="147"/>
      <c r="LVP12" s="147"/>
      <c r="LVQ12" s="147"/>
      <c r="LVR12" s="147"/>
      <c r="LVS12" s="147"/>
      <c r="LVT12" s="147"/>
      <c r="LVU12" s="147"/>
      <c r="LVV12" s="147"/>
      <c r="LVW12" s="147"/>
      <c r="LVX12" s="147"/>
      <c r="LVY12" s="147"/>
      <c r="LVZ12" s="147"/>
      <c r="LWA12" s="147"/>
      <c r="LWB12" s="147"/>
      <c r="LWC12" s="147"/>
      <c r="LWD12" s="147"/>
      <c r="LWE12" s="147"/>
      <c r="LWF12" s="147"/>
      <c r="LWG12" s="147"/>
      <c r="LWH12" s="147"/>
      <c r="LWI12" s="147"/>
      <c r="LWJ12" s="147"/>
      <c r="LWK12" s="147"/>
      <c r="LWL12" s="147"/>
      <c r="LWM12" s="147"/>
      <c r="LWN12" s="147"/>
      <c r="LWO12" s="147"/>
      <c r="LWP12" s="147"/>
      <c r="LWQ12" s="147"/>
      <c r="LWR12" s="147"/>
      <c r="LWS12" s="147"/>
      <c r="LWT12" s="147"/>
      <c r="LWU12" s="147"/>
      <c r="LWV12" s="147"/>
      <c r="LWW12" s="147"/>
      <c r="LWX12" s="147"/>
      <c r="LWY12" s="147"/>
      <c r="LWZ12" s="147"/>
      <c r="LXA12" s="147"/>
      <c r="LXB12" s="147"/>
      <c r="LXC12" s="147"/>
      <c r="LXD12" s="147"/>
      <c r="LXE12" s="147"/>
      <c r="LXF12" s="147"/>
      <c r="LXG12" s="147"/>
      <c r="LXH12" s="147"/>
      <c r="LXI12" s="147"/>
      <c r="LXJ12" s="147"/>
      <c r="LXK12" s="147"/>
      <c r="LXL12" s="147"/>
      <c r="LXM12" s="147"/>
      <c r="LXN12" s="147"/>
      <c r="LXO12" s="147"/>
      <c r="LXP12" s="147"/>
      <c r="LXQ12" s="147"/>
      <c r="LXR12" s="147"/>
      <c r="LXS12" s="147"/>
      <c r="LXT12" s="147"/>
      <c r="LXU12" s="147"/>
      <c r="LXV12" s="147"/>
      <c r="LXW12" s="147"/>
      <c r="LXX12" s="147"/>
      <c r="LXY12" s="147"/>
      <c r="LXZ12" s="147"/>
      <c r="LYA12" s="147"/>
      <c r="LYB12" s="147"/>
      <c r="LYC12" s="147"/>
      <c r="LYD12" s="147"/>
      <c r="LYE12" s="147"/>
      <c r="LYF12" s="147"/>
      <c r="LYG12" s="147"/>
      <c r="LYH12" s="147"/>
      <c r="LYI12" s="147"/>
      <c r="LYJ12" s="147"/>
      <c r="LYK12" s="147"/>
      <c r="LYL12" s="147"/>
      <c r="LYM12" s="147"/>
      <c r="LYN12" s="147"/>
      <c r="LYO12" s="147"/>
      <c r="LYP12" s="147"/>
      <c r="LYQ12" s="147"/>
      <c r="LYR12" s="147"/>
      <c r="LYS12" s="147"/>
      <c r="LYT12" s="147"/>
      <c r="LYU12" s="147"/>
      <c r="LYV12" s="147"/>
      <c r="LYW12" s="147"/>
      <c r="LYX12" s="147"/>
      <c r="LYY12" s="147"/>
      <c r="LYZ12" s="147"/>
      <c r="LZA12" s="147"/>
      <c r="LZB12" s="147"/>
      <c r="LZC12" s="147"/>
      <c r="LZD12" s="147"/>
      <c r="LZE12" s="147"/>
      <c r="LZF12" s="147"/>
      <c r="LZG12" s="147"/>
      <c r="LZH12" s="147"/>
      <c r="LZI12" s="147"/>
      <c r="LZJ12" s="147"/>
      <c r="LZK12" s="147"/>
      <c r="LZL12" s="147"/>
      <c r="LZM12" s="147"/>
      <c r="LZN12" s="147"/>
      <c r="LZO12" s="147"/>
      <c r="LZP12" s="147"/>
      <c r="LZQ12" s="147"/>
      <c r="LZR12" s="147"/>
      <c r="LZS12" s="147"/>
      <c r="LZT12" s="147"/>
      <c r="LZU12" s="147"/>
      <c r="LZV12" s="147"/>
      <c r="LZW12" s="147"/>
      <c r="LZX12" s="147"/>
      <c r="LZY12" s="147"/>
      <c r="LZZ12" s="147"/>
      <c r="MAA12" s="147"/>
      <c r="MAB12" s="147"/>
      <c r="MAC12" s="147"/>
      <c r="MAD12" s="147"/>
      <c r="MAE12" s="147"/>
      <c r="MAF12" s="147"/>
      <c r="MAG12" s="147"/>
      <c r="MAH12" s="147"/>
      <c r="MAI12" s="147"/>
      <c r="MAJ12" s="147"/>
      <c r="MAK12" s="147"/>
      <c r="MAL12" s="147"/>
      <c r="MAM12" s="147"/>
      <c r="MAN12" s="147"/>
      <c r="MAO12" s="147"/>
      <c r="MAP12" s="147"/>
      <c r="MAQ12" s="147"/>
      <c r="MAR12" s="147"/>
      <c r="MAS12" s="147"/>
      <c r="MAT12" s="147"/>
      <c r="MAU12" s="147"/>
      <c r="MAV12" s="147"/>
      <c r="MAW12" s="147"/>
      <c r="MAX12" s="147"/>
      <c r="MAY12" s="147"/>
      <c r="MAZ12" s="147"/>
      <c r="MBA12" s="147"/>
      <c r="MBB12" s="147"/>
      <c r="MBC12" s="147"/>
      <c r="MBD12" s="147"/>
      <c r="MBE12" s="147"/>
      <c r="MBF12" s="147"/>
      <c r="MBG12" s="147"/>
      <c r="MBH12" s="147"/>
      <c r="MBI12" s="147"/>
      <c r="MBJ12" s="147"/>
      <c r="MBK12" s="147"/>
      <c r="MBL12" s="147"/>
      <c r="MBM12" s="147"/>
      <c r="MBN12" s="147"/>
      <c r="MBO12" s="147"/>
      <c r="MBP12" s="147"/>
      <c r="MBQ12" s="147"/>
      <c r="MBR12" s="147"/>
      <c r="MBS12" s="147"/>
      <c r="MBT12" s="147"/>
      <c r="MBU12" s="147"/>
      <c r="MBV12" s="147"/>
      <c r="MBW12" s="147"/>
      <c r="MBX12" s="147"/>
      <c r="MBY12" s="147"/>
      <c r="MBZ12" s="147"/>
      <c r="MCA12" s="147"/>
      <c r="MCB12" s="147"/>
      <c r="MCC12" s="147"/>
      <c r="MCD12" s="147"/>
      <c r="MCE12" s="147"/>
      <c r="MCF12" s="147"/>
      <c r="MCG12" s="147"/>
      <c r="MCH12" s="147"/>
      <c r="MCI12" s="147"/>
      <c r="MCJ12" s="147"/>
      <c r="MCK12" s="147"/>
      <c r="MCL12" s="147"/>
      <c r="MCM12" s="147"/>
      <c r="MCN12" s="147"/>
      <c r="MCO12" s="147"/>
      <c r="MCP12" s="147"/>
      <c r="MCQ12" s="147"/>
      <c r="MCR12" s="147"/>
      <c r="MCS12" s="147"/>
      <c r="MCT12" s="147"/>
      <c r="MCU12" s="147"/>
      <c r="MCV12" s="147"/>
      <c r="MCW12" s="147"/>
      <c r="MCX12" s="147"/>
      <c r="MCY12" s="147"/>
      <c r="MCZ12" s="147"/>
      <c r="MDA12" s="147"/>
      <c r="MDB12" s="147"/>
      <c r="MDC12" s="147"/>
      <c r="MDD12" s="147"/>
      <c r="MDE12" s="147"/>
      <c r="MDF12" s="147"/>
      <c r="MDG12" s="147"/>
      <c r="MDH12" s="147"/>
      <c r="MDI12" s="147"/>
      <c r="MDJ12" s="147"/>
      <c r="MDK12" s="147"/>
      <c r="MDL12" s="147"/>
      <c r="MDM12" s="147"/>
      <c r="MDN12" s="147"/>
      <c r="MDO12" s="147"/>
      <c r="MDP12" s="147"/>
      <c r="MDQ12" s="147"/>
      <c r="MDR12" s="147"/>
      <c r="MDS12" s="147"/>
      <c r="MDT12" s="147"/>
      <c r="MDU12" s="147"/>
      <c r="MDV12" s="147"/>
      <c r="MDW12" s="147"/>
      <c r="MDX12" s="147"/>
      <c r="MDY12" s="147"/>
      <c r="MDZ12" s="147"/>
      <c r="MEA12" s="147"/>
      <c r="MEB12" s="147"/>
      <c r="MEC12" s="147"/>
      <c r="MED12" s="147"/>
      <c r="MEE12" s="147"/>
      <c r="MEF12" s="147"/>
      <c r="MEG12" s="147"/>
      <c r="MEH12" s="147"/>
      <c r="MEI12" s="147"/>
      <c r="MEJ12" s="147"/>
      <c r="MEK12" s="147"/>
      <c r="MEL12" s="147"/>
      <c r="MEM12" s="147"/>
      <c r="MEN12" s="147"/>
      <c r="MEO12" s="147"/>
      <c r="MEP12" s="147"/>
      <c r="MEQ12" s="147"/>
      <c r="MER12" s="147"/>
      <c r="MES12" s="147"/>
      <c r="MET12" s="147"/>
      <c r="MEU12" s="147"/>
      <c r="MEV12" s="147"/>
      <c r="MEW12" s="147"/>
      <c r="MEX12" s="147"/>
      <c r="MEY12" s="147"/>
      <c r="MEZ12" s="147"/>
      <c r="MFA12" s="147"/>
      <c r="MFB12" s="147"/>
      <c r="MFC12" s="147"/>
      <c r="MFD12" s="147"/>
      <c r="MFE12" s="147"/>
      <c r="MFF12" s="147"/>
      <c r="MFG12" s="147"/>
      <c r="MFH12" s="147"/>
      <c r="MFI12" s="147"/>
      <c r="MFJ12" s="147"/>
      <c r="MFK12" s="147"/>
      <c r="MFL12" s="147"/>
      <c r="MFM12" s="147"/>
      <c r="MFN12" s="147"/>
      <c r="MFO12" s="147"/>
      <c r="MFP12" s="147"/>
      <c r="MFQ12" s="147"/>
      <c r="MFR12" s="147"/>
      <c r="MFS12" s="147"/>
      <c r="MFT12" s="147"/>
      <c r="MFU12" s="147"/>
      <c r="MFV12" s="147"/>
      <c r="MFW12" s="147"/>
      <c r="MFX12" s="147"/>
      <c r="MFY12" s="147"/>
      <c r="MFZ12" s="147"/>
      <c r="MGA12" s="147"/>
      <c r="MGB12" s="147"/>
      <c r="MGC12" s="147"/>
      <c r="MGD12" s="147"/>
      <c r="MGE12" s="147"/>
      <c r="MGF12" s="147"/>
      <c r="MGG12" s="147"/>
      <c r="MGH12" s="147"/>
      <c r="MGI12" s="147"/>
      <c r="MGJ12" s="147"/>
      <c r="MGK12" s="147"/>
      <c r="MGL12" s="147"/>
      <c r="MGM12" s="147"/>
      <c r="MGN12" s="147"/>
      <c r="MGO12" s="147"/>
      <c r="MGP12" s="147"/>
      <c r="MGQ12" s="147"/>
      <c r="MGR12" s="147"/>
      <c r="MGS12" s="147"/>
      <c r="MGT12" s="147"/>
      <c r="MGU12" s="147"/>
      <c r="MGV12" s="147"/>
      <c r="MGW12" s="147"/>
      <c r="MGX12" s="147"/>
      <c r="MGY12" s="147"/>
      <c r="MGZ12" s="147"/>
      <c r="MHA12" s="147"/>
      <c r="MHB12" s="147"/>
      <c r="MHC12" s="147"/>
      <c r="MHD12" s="147"/>
      <c r="MHE12" s="147"/>
      <c r="MHF12" s="147"/>
      <c r="MHG12" s="147"/>
      <c r="MHH12" s="147"/>
      <c r="MHI12" s="147"/>
      <c r="MHJ12" s="147"/>
      <c r="MHK12" s="147"/>
      <c r="MHL12" s="147"/>
      <c r="MHM12" s="147"/>
      <c r="MHN12" s="147"/>
      <c r="MHO12" s="147"/>
      <c r="MHP12" s="147"/>
      <c r="MHQ12" s="147"/>
      <c r="MHR12" s="147"/>
      <c r="MHS12" s="147"/>
      <c r="MHT12" s="147"/>
      <c r="MHU12" s="147"/>
      <c r="MHV12" s="147"/>
      <c r="MHW12" s="147"/>
      <c r="MHX12" s="147"/>
      <c r="MHY12" s="147"/>
      <c r="MHZ12" s="147"/>
      <c r="MIA12" s="147"/>
      <c r="MIB12" s="147"/>
      <c r="MIC12" s="147"/>
      <c r="MID12" s="147"/>
      <c r="MIE12" s="147"/>
      <c r="MIF12" s="147"/>
      <c r="MIG12" s="147"/>
      <c r="MIH12" s="147"/>
      <c r="MII12" s="147"/>
      <c r="MIJ12" s="147"/>
      <c r="MIK12" s="147"/>
      <c r="MIL12" s="147"/>
      <c r="MIM12" s="147"/>
      <c r="MIN12" s="147"/>
      <c r="MIO12" s="147"/>
      <c r="MIP12" s="147"/>
      <c r="MIQ12" s="147"/>
      <c r="MIR12" s="147"/>
      <c r="MIS12" s="147"/>
      <c r="MIT12" s="147"/>
      <c r="MIU12" s="147"/>
      <c r="MIV12" s="147"/>
      <c r="MIW12" s="147"/>
      <c r="MIX12" s="147"/>
      <c r="MIY12" s="147"/>
      <c r="MIZ12" s="147"/>
      <c r="MJA12" s="147"/>
      <c r="MJB12" s="147"/>
      <c r="MJC12" s="147"/>
      <c r="MJD12" s="147"/>
      <c r="MJE12" s="147"/>
      <c r="MJF12" s="147"/>
      <c r="MJG12" s="147"/>
      <c r="MJH12" s="147"/>
      <c r="MJI12" s="147"/>
      <c r="MJJ12" s="147"/>
      <c r="MJK12" s="147"/>
      <c r="MJL12" s="147"/>
      <c r="MJM12" s="147"/>
      <c r="MJN12" s="147"/>
      <c r="MJO12" s="147"/>
      <c r="MJP12" s="147"/>
      <c r="MJQ12" s="147"/>
      <c r="MJR12" s="147"/>
      <c r="MJS12" s="147"/>
      <c r="MJT12" s="147"/>
      <c r="MJU12" s="147"/>
      <c r="MJV12" s="147"/>
      <c r="MJW12" s="147"/>
      <c r="MJX12" s="147"/>
      <c r="MJY12" s="147"/>
      <c r="MJZ12" s="147"/>
      <c r="MKA12" s="147"/>
      <c r="MKB12" s="147"/>
      <c r="MKC12" s="147"/>
      <c r="MKD12" s="147"/>
      <c r="MKE12" s="147"/>
      <c r="MKF12" s="147"/>
      <c r="MKG12" s="147"/>
      <c r="MKH12" s="147"/>
      <c r="MKI12" s="147"/>
      <c r="MKJ12" s="147"/>
      <c r="MKK12" s="147"/>
      <c r="MKL12" s="147"/>
      <c r="MKM12" s="147"/>
      <c r="MKN12" s="147"/>
      <c r="MKO12" s="147"/>
      <c r="MKP12" s="147"/>
      <c r="MKQ12" s="147"/>
      <c r="MKR12" s="147"/>
      <c r="MKS12" s="147"/>
      <c r="MKT12" s="147"/>
      <c r="MKU12" s="147"/>
      <c r="MKV12" s="147"/>
      <c r="MKW12" s="147"/>
      <c r="MKX12" s="147"/>
      <c r="MKY12" s="147"/>
      <c r="MKZ12" s="147"/>
      <c r="MLA12" s="147"/>
      <c r="MLB12" s="147"/>
      <c r="MLC12" s="147"/>
      <c r="MLD12" s="147"/>
      <c r="MLE12" s="147"/>
      <c r="MLF12" s="147"/>
      <c r="MLG12" s="147"/>
      <c r="MLH12" s="147"/>
      <c r="MLI12" s="147"/>
      <c r="MLJ12" s="147"/>
      <c r="MLK12" s="147"/>
      <c r="MLL12" s="147"/>
      <c r="MLM12" s="147"/>
      <c r="MLN12" s="147"/>
      <c r="MLO12" s="147"/>
      <c r="MLP12" s="147"/>
      <c r="MLQ12" s="147"/>
      <c r="MLR12" s="147"/>
      <c r="MLS12" s="147"/>
      <c r="MLT12" s="147"/>
      <c r="MLU12" s="147"/>
      <c r="MLV12" s="147"/>
      <c r="MLW12" s="147"/>
      <c r="MLX12" s="147"/>
      <c r="MLY12" s="147"/>
      <c r="MLZ12" s="147"/>
      <c r="MMA12" s="147"/>
      <c r="MMB12" s="147"/>
      <c r="MMC12" s="147"/>
      <c r="MMD12" s="147"/>
      <c r="MME12" s="147"/>
      <c r="MMF12" s="147"/>
      <c r="MMG12" s="147"/>
      <c r="MMH12" s="147"/>
      <c r="MMI12" s="147"/>
      <c r="MMJ12" s="147"/>
      <c r="MMK12" s="147"/>
      <c r="MML12" s="147"/>
      <c r="MMM12" s="147"/>
      <c r="MMN12" s="147"/>
      <c r="MMO12" s="147"/>
      <c r="MMP12" s="147"/>
      <c r="MMQ12" s="147"/>
      <c r="MMR12" s="147"/>
      <c r="MMS12" s="147"/>
      <c r="MMT12" s="147"/>
      <c r="MMU12" s="147"/>
      <c r="MMV12" s="147"/>
      <c r="MMW12" s="147"/>
      <c r="MMX12" s="147"/>
      <c r="MMY12" s="147"/>
      <c r="MMZ12" s="147"/>
      <c r="MNA12" s="147"/>
      <c r="MNB12" s="147"/>
      <c r="MNC12" s="147"/>
      <c r="MND12" s="147"/>
      <c r="MNE12" s="147"/>
      <c r="MNF12" s="147"/>
      <c r="MNG12" s="147"/>
      <c r="MNH12" s="147"/>
      <c r="MNI12" s="147"/>
      <c r="MNJ12" s="147"/>
      <c r="MNK12" s="147"/>
      <c r="MNL12" s="147"/>
      <c r="MNM12" s="147"/>
      <c r="MNN12" s="147"/>
      <c r="MNO12" s="147"/>
      <c r="MNP12" s="147"/>
      <c r="MNQ12" s="147"/>
      <c r="MNR12" s="147"/>
      <c r="MNS12" s="147"/>
      <c r="MNT12" s="147"/>
      <c r="MNU12" s="147"/>
      <c r="MNV12" s="147"/>
      <c r="MNW12" s="147"/>
      <c r="MNX12" s="147"/>
      <c r="MNY12" s="147"/>
      <c r="MNZ12" s="147"/>
      <c r="MOA12" s="147"/>
      <c r="MOB12" s="147"/>
      <c r="MOC12" s="147"/>
      <c r="MOD12" s="147"/>
      <c r="MOE12" s="147"/>
      <c r="MOF12" s="147"/>
      <c r="MOG12" s="147"/>
      <c r="MOH12" s="147"/>
      <c r="MOI12" s="147"/>
      <c r="MOJ12" s="147"/>
      <c r="MOK12" s="147"/>
      <c r="MOL12" s="147"/>
      <c r="MOM12" s="147"/>
      <c r="MON12" s="147"/>
      <c r="MOO12" s="147"/>
      <c r="MOP12" s="147"/>
      <c r="MOQ12" s="147"/>
      <c r="MOR12" s="147"/>
      <c r="MOS12" s="147"/>
      <c r="MOT12" s="147"/>
      <c r="MOU12" s="147"/>
      <c r="MOV12" s="147"/>
      <c r="MOW12" s="147"/>
      <c r="MOX12" s="147"/>
      <c r="MOY12" s="147"/>
      <c r="MOZ12" s="147"/>
      <c r="MPA12" s="147"/>
      <c r="MPB12" s="147"/>
      <c r="MPC12" s="147"/>
      <c r="MPD12" s="147"/>
      <c r="MPE12" s="147"/>
      <c r="MPF12" s="147"/>
      <c r="MPG12" s="147"/>
      <c r="MPH12" s="147"/>
      <c r="MPI12" s="147"/>
      <c r="MPJ12" s="147"/>
      <c r="MPK12" s="147"/>
      <c r="MPL12" s="147"/>
      <c r="MPM12" s="147"/>
      <c r="MPN12" s="147"/>
      <c r="MPO12" s="147"/>
      <c r="MPP12" s="147"/>
      <c r="MPQ12" s="147"/>
      <c r="MPR12" s="147"/>
      <c r="MPS12" s="147"/>
      <c r="MPT12" s="147"/>
      <c r="MPU12" s="147"/>
      <c r="MPV12" s="147"/>
      <c r="MPW12" s="147"/>
      <c r="MPX12" s="147"/>
      <c r="MPY12" s="147"/>
      <c r="MPZ12" s="147"/>
      <c r="MQA12" s="147"/>
      <c r="MQB12" s="147"/>
      <c r="MQC12" s="147"/>
      <c r="MQD12" s="147"/>
      <c r="MQE12" s="147"/>
      <c r="MQF12" s="147"/>
      <c r="MQG12" s="147"/>
      <c r="MQH12" s="147"/>
      <c r="MQI12" s="147"/>
      <c r="MQJ12" s="147"/>
      <c r="MQK12" s="147"/>
      <c r="MQL12" s="147"/>
      <c r="MQM12" s="147"/>
      <c r="MQN12" s="147"/>
      <c r="MQO12" s="147"/>
      <c r="MQP12" s="147"/>
      <c r="MQQ12" s="147"/>
      <c r="MQR12" s="147"/>
      <c r="MQS12" s="147"/>
      <c r="MQT12" s="147"/>
      <c r="MQU12" s="147"/>
      <c r="MQV12" s="147"/>
      <c r="MQW12" s="147"/>
      <c r="MQX12" s="147"/>
      <c r="MQY12" s="147"/>
      <c r="MQZ12" s="147"/>
      <c r="MRA12" s="147"/>
      <c r="MRB12" s="147"/>
      <c r="MRC12" s="147"/>
      <c r="MRD12" s="147"/>
      <c r="MRE12" s="147"/>
      <c r="MRF12" s="147"/>
      <c r="MRG12" s="147"/>
      <c r="MRH12" s="147"/>
      <c r="MRI12" s="147"/>
      <c r="MRJ12" s="147"/>
      <c r="MRK12" s="147"/>
      <c r="MRL12" s="147"/>
      <c r="MRM12" s="147"/>
      <c r="MRN12" s="147"/>
      <c r="MRO12" s="147"/>
      <c r="MRP12" s="147"/>
      <c r="MRQ12" s="147"/>
      <c r="MRR12" s="147"/>
      <c r="MRS12" s="147"/>
      <c r="MRT12" s="147"/>
      <c r="MRU12" s="147"/>
      <c r="MRV12" s="147"/>
      <c r="MRW12" s="147"/>
      <c r="MRX12" s="147"/>
      <c r="MRY12" s="147"/>
      <c r="MRZ12" s="147"/>
      <c r="MSA12" s="147"/>
      <c r="MSB12" s="147"/>
      <c r="MSC12" s="147"/>
      <c r="MSD12" s="147"/>
      <c r="MSE12" s="147"/>
      <c r="MSF12" s="147"/>
      <c r="MSG12" s="147"/>
      <c r="MSH12" s="147"/>
      <c r="MSI12" s="147"/>
      <c r="MSJ12" s="147"/>
      <c r="MSK12" s="147"/>
      <c r="MSL12" s="147"/>
      <c r="MSM12" s="147"/>
      <c r="MSN12" s="147"/>
      <c r="MSO12" s="147"/>
      <c r="MSP12" s="147"/>
      <c r="MSQ12" s="147"/>
      <c r="MSR12" s="147"/>
      <c r="MSS12" s="147"/>
      <c r="MST12" s="147"/>
      <c r="MSU12" s="147"/>
      <c r="MSV12" s="147"/>
      <c r="MSW12" s="147"/>
      <c r="MSX12" s="147"/>
      <c r="MSY12" s="147"/>
      <c r="MSZ12" s="147"/>
      <c r="MTA12" s="147"/>
      <c r="MTB12" s="147"/>
      <c r="MTC12" s="147"/>
      <c r="MTD12" s="147"/>
      <c r="MTE12" s="147"/>
      <c r="MTF12" s="147"/>
      <c r="MTG12" s="147"/>
      <c r="MTH12" s="147"/>
      <c r="MTI12" s="147"/>
      <c r="MTJ12" s="147"/>
      <c r="MTK12" s="147"/>
      <c r="MTL12" s="147"/>
      <c r="MTM12" s="147"/>
      <c r="MTN12" s="147"/>
      <c r="MTO12" s="147"/>
      <c r="MTP12" s="147"/>
      <c r="MTQ12" s="147"/>
      <c r="MTR12" s="147"/>
      <c r="MTS12" s="147"/>
      <c r="MTT12" s="147"/>
      <c r="MTU12" s="147"/>
      <c r="MTV12" s="147"/>
      <c r="MTW12" s="147"/>
      <c r="MTX12" s="147"/>
      <c r="MTY12" s="147"/>
      <c r="MTZ12" s="147"/>
      <c r="MUA12" s="147"/>
      <c r="MUB12" s="147"/>
      <c r="MUC12" s="147"/>
      <c r="MUD12" s="147"/>
      <c r="MUE12" s="147"/>
      <c r="MUF12" s="147"/>
      <c r="MUG12" s="147"/>
      <c r="MUH12" s="147"/>
      <c r="MUI12" s="147"/>
      <c r="MUJ12" s="147"/>
      <c r="MUK12" s="147"/>
      <c r="MUL12" s="147"/>
      <c r="MUM12" s="147"/>
      <c r="MUN12" s="147"/>
      <c r="MUO12" s="147"/>
      <c r="MUP12" s="147"/>
      <c r="MUQ12" s="147"/>
      <c r="MUR12" s="147"/>
      <c r="MUS12" s="147"/>
      <c r="MUT12" s="147"/>
      <c r="MUU12" s="147"/>
      <c r="MUV12" s="147"/>
      <c r="MUW12" s="147"/>
      <c r="MUX12" s="147"/>
      <c r="MUY12" s="147"/>
      <c r="MUZ12" s="147"/>
      <c r="MVA12" s="147"/>
      <c r="MVB12" s="147"/>
      <c r="MVC12" s="147"/>
      <c r="MVD12" s="147"/>
      <c r="MVE12" s="147"/>
      <c r="MVF12" s="147"/>
      <c r="MVG12" s="147"/>
      <c r="MVH12" s="147"/>
      <c r="MVI12" s="147"/>
      <c r="MVJ12" s="147"/>
      <c r="MVK12" s="147"/>
      <c r="MVL12" s="147"/>
      <c r="MVM12" s="147"/>
      <c r="MVN12" s="147"/>
      <c r="MVO12" s="147"/>
      <c r="MVP12" s="147"/>
      <c r="MVQ12" s="147"/>
      <c r="MVR12" s="147"/>
      <c r="MVS12" s="147"/>
      <c r="MVT12" s="147"/>
      <c r="MVU12" s="147"/>
      <c r="MVV12" s="147"/>
      <c r="MVW12" s="147"/>
      <c r="MVX12" s="147"/>
      <c r="MVY12" s="147"/>
      <c r="MVZ12" s="147"/>
      <c r="MWA12" s="147"/>
      <c r="MWB12" s="147"/>
      <c r="MWC12" s="147"/>
      <c r="MWD12" s="147"/>
      <c r="MWE12" s="147"/>
      <c r="MWF12" s="147"/>
      <c r="MWG12" s="147"/>
      <c r="MWH12" s="147"/>
      <c r="MWI12" s="147"/>
      <c r="MWJ12" s="147"/>
      <c r="MWK12" s="147"/>
      <c r="MWL12" s="147"/>
      <c r="MWM12" s="147"/>
      <c r="MWN12" s="147"/>
      <c r="MWO12" s="147"/>
      <c r="MWP12" s="147"/>
      <c r="MWQ12" s="147"/>
      <c r="MWR12" s="147"/>
      <c r="MWS12" s="147"/>
      <c r="MWT12" s="147"/>
      <c r="MWU12" s="147"/>
      <c r="MWV12" s="147"/>
      <c r="MWW12" s="147"/>
      <c r="MWX12" s="147"/>
      <c r="MWY12" s="147"/>
      <c r="MWZ12" s="147"/>
      <c r="MXA12" s="147"/>
      <c r="MXB12" s="147"/>
      <c r="MXC12" s="147"/>
      <c r="MXD12" s="147"/>
      <c r="MXE12" s="147"/>
      <c r="MXF12" s="147"/>
      <c r="MXG12" s="147"/>
      <c r="MXH12" s="147"/>
      <c r="MXI12" s="147"/>
      <c r="MXJ12" s="147"/>
      <c r="MXK12" s="147"/>
      <c r="MXL12" s="147"/>
      <c r="MXM12" s="147"/>
      <c r="MXN12" s="147"/>
      <c r="MXO12" s="147"/>
      <c r="MXP12" s="147"/>
      <c r="MXQ12" s="147"/>
      <c r="MXR12" s="147"/>
      <c r="MXS12" s="147"/>
      <c r="MXT12" s="147"/>
      <c r="MXU12" s="147"/>
      <c r="MXV12" s="147"/>
      <c r="MXW12" s="147"/>
      <c r="MXX12" s="147"/>
      <c r="MXY12" s="147"/>
      <c r="MXZ12" s="147"/>
      <c r="MYA12" s="147"/>
      <c r="MYB12" s="147"/>
      <c r="MYC12" s="147"/>
      <c r="MYD12" s="147"/>
      <c r="MYE12" s="147"/>
      <c r="MYF12" s="147"/>
      <c r="MYG12" s="147"/>
      <c r="MYH12" s="147"/>
      <c r="MYI12" s="147"/>
      <c r="MYJ12" s="147"/>
      <c r="MYK12" s="147"/>
      <c r="MYL12" s="147"/>
      <c r="MYM12" s="147"/>
      <c r="MYN12" s="147"/>
      <c r="MYO12" s="147"/>
      <c r="MYP12" s="147"/>
      <c r="MYQ12" s="147"/>
      <c r="MYR12" s="147"/>
      <c r="MYS12" s="147"/>
      <c r="MYT12" s="147"/>
      <c r="MYU12" s="147"/>
      <c r="MYV12" s="147"/>
      <c r="MYW12" s="147"/>
      <c r="MYX12" s="147"/>
      <c r="MYY12" s="147"/>
      <c r="MYZ12" s="147"/>
      <c r="MZA12" s="147"/>
      <c r="MZB12" s="147"/>
      <c r="MZC12" s="147"/>
      <c r="MZD12" s="147"/>
      <c r="MZE12" s="147"/>
      <c r="MZF12" s="147"/>
      <c r="MZG12" s="147"/>
      <c r="MZH12" s="147"/>
      <c r="MZI12" s="147"/>
      <c r="MZJ12" s="147"/>
      <c r="MZK12" s="147"/>
      <c r="MZL12" s="147"/>
      <c r="MZM12" s="147"/>
      <c r="MZN12" s="147"/>
      <c r="MZO12" s="147"/>
      <c r="MZP12" s="147"/>
      <c r="MZQ12" s="147"/>
      <c r="MZR12" s="147"/>
      <c r="MZS12" s="147"/>
      <c r="MZT12" s="147"/>
      <c r="MZU12" s="147"/>
      <c r="MZV12" s="147"/>
      <c r="MZW12" s="147"/>
      <c r="MZX12" s="147"/>
      <c r="MZY12" s="147"/>
      <c r="MZZ12" s="147"/>
      <c r="NAA12" s="147"/>
      <c r="NAB12" s="147"/>
      <c r="NAC12" s="147"/>
      <c r="NAD12" s="147"/>
      <c r="NAE12" s="147"/>
      <c r="NAF12" s="147"/>
      <c r="NAG12" s="147"/>
      <c r="NAH12" s="147"/>
      <c r="NAI12" s="147"/>
      <c r="NAJ12" s="147"/>
      <c r="NAK12" s="147"/>
      <c r="NAL12" s="147"/>
      <c r="NAM12" s="147"/>
      <c r="NAN12" s="147"/>
      <c r="NAO12" s="147"/>
      <c r="NAP12" s="147"/>
      <c r="NAQ12" s="147"/>
      <c r="NAR12" s="147"/>
      <c r="NAS12" s="147"/>
      <c r="NAT12" s="147"/>
      <c r="NAU12" s="147"/>
      <c r="NAV12" s="147"/>
      <c r="NAW12" s="147"/>
      <c r="NAX12" s="147"/>
      <c r="NAY12" s="147"/>
      <c r="NAZ12" s="147"/>
      <c r="NBA12" s="147"/>
      <c r="NBB12" s="147"/>
      <c r="NBC12" s="147"/>
      <c r="NBD12" s="147"/>
      <c r="NBE12" s="147"/>
      <c r="NBF12" s="147"/>
      <c r="NBG12" s="147"/>
      <c r="NBH12" s="147"/>
      <c r="NBI12" s="147"/>
      <c r="NBJ12" s="147"/>
      <c r="NBK12" s="147"/>
      <c r="NBL12" s="147"/>
      <c r="NBM12" s="147"/>
      <c r="NBN12" s="147"/>
      <c r="NBO12" s="147"/>
      <c r="NBP12" s="147"/>
      <c r="NBQ12" s="147"/>
      <c r="NBR12" s="147"/>
      <c r="NBS12" s="147"/>
      <c r="NBT12" s="147"/>
      <c r="NBU12" s="147"/>
      <c r="NBV12" s="147"/>
      <c r="NBW12" s="147"/>
      <c r="NBX12" s="147"/>
      <c r="NBY12" s="147"/>
      <c r="NBZ12" s="147"/>
      <c r="NCA12" s="147"/>
      <c r="NCB12" s="147"/>
      <c r="NCC12" s="147"/>
      <c r="NCD12" s="147"/>
      <c r="NCE12" s="147"/>
      <c r="NCF12" s="147"/>
      <c r="NCG12" s="147"/>
      <c r="NCH12" s="147"/>
      <c r="NCI12" s="147"/>
      <c r="NCJ12" s="147"/>
      <c r="NCK12" s="147"/>
      <c r="NCL12" s="147"/>
      <c r="NCM12" s="147"/>
      <c r="NCN12" s="147"/>
      <c r="NCO12" s="147"/>
      <c r="NCP12" s="147"/>
      <c r="NCQ12" s="147"/>
      <c r="NCR12" s="147"/>
      <c r="NCS12" s="147"/>
      <c r="NCT12" s="147"/>
      <c r="NCU12" s="147"/>
      <c r="NCV12" s="147"/>
      <c r="NCW12" s="147"/>
      <c r="NCX12" s="147"/>
      <c r="NCY12" s="147"/>
      <c r="NCZ12" s="147"/>
      <c r="NDA12" s="147"/>
      <c r="NDB12" s="147"/>
      <c r="NDC12" s="147"/>
      <c r="NDD12" s="147"/>
      <c r="NDE12" s="147"/>
      <c r="NDF12" s="147"/>
      <c r="NDG12" s="147"/>
      <c r="NDH12" s="147"/>
      <c r="NDI12" s="147"/>
      <c r="NDJ12" s="147"/>
      <c r="NDK12" s="147"/>
      <c r="NDL12" s="147"/>
      <c r="NDM12" s="147"/>
      <c r="NDN12" s="147"/>
      <c r="NDO12" s="147"/>
      <c r="NDP12" s="147"/>
      <c r="NDQ12" s="147"/>
      <c r="NDR12" s="147"/>
      <c r="NDS12" s="147"/>
      <c r="NDT12" s="147"/>
      <c r="NDU12" s="147"/>
      <c r="NDV12" s="147"/>
      <c r="NDW12" s="147"/>
      <c r="NDX12" s="147"/>
      <c r="NDY12" s="147"/>
      <c r="NDZ12" s="147"/>
      <c r="NEA12" s="147"/>
      <c r="NEB12" s="147"/>
      <c r="NEC12" s="147"/>
      <c r="NED12" s="147"/>
      <c r="NEE12" s="147"/>
      <c r="NEF12" s="147"/>
      <c r="NEG12" s="147"/>
      <c r="NEH12" s="147"/>
      <c r="NEI12" s="147"/>
      <c r="NEJ12" s="147"/>
      <c r="NEK12" s="147"/>
      <c r="NEL12" s="147"/>
      <c r="NEM12" s="147"/>
      <c r="NEN12" s="147"/>
      <c r="NEO12" s="147"/>
      <c r="NEP12" s="147"/>
      <c r="NEQ12" s="147"/>
      <c r="NER12" s="147"/>
      <c r="NES12" s="147"/>
      <c r="NET12" s="147"/>
      <c r="NEU12" s="147"/>
      <c r="NEV12" s="147"/>
      <c r="NEW12" s="147"/>
      <c r="NEX12" s="147"/>
      <c r="NEY12" s="147"/>
      <c r="NEZ12" s="147"/>
      <c r="NFA12" s="147"/>
      <c r="NFB12" s="147"/>
      <c r="NFC12" s="147"/>
      <c r="NFD12" s="147"/>
      <c r="NFE12" s="147"/>
      <c r="NFF12" s="147"/>
      <c r="NFG12" s="147"/>
      <c r="NFH12" s="147"/>
      <c r="NFI12" s="147"/>
      <c r="NFJ12" s="147"/>
      <c r="NFK12" s="147"/>
      <c r="NFL12" s="147"/>
      <c r="NFM12" s="147"/>
      <c r="NFN12" s="147"/>
      <c r="NFO12" s="147"/>
      <c r="NFP12" s="147"/>
      <c r="NFQ12" s="147"/>
      <c r="NFR12" s="147"/>
      <c r="NFS12" s="147"/>
      <c r="NFT12" s="147"/>
      <c r="NFU12" s="147"/>
      <c r="NFV12" s="147"/>
      <c r="NFW12" s="147"/>
      <c r="NFX12" s="147"/>
      <c r="NFY12" s="147"/>
      <c r="NFZ12" s="147"/>
      <c r="NGA12" s="147"/>
      <c r="NGB12" s="147"/>
      <c r="NGC12" s="147"/>
      <c r="NGD12" s="147"/>
      <c r="NGE12" s="147"/>
      <c r="NGF12" s="147"/>
      <c r="NGG12" s="147"/>
      <c r="NGH12" s="147"/>
      <c r="NGI12" s="147"/>
      <c r="NGJ12" s="147"/>
      <c r="NGK12" s="147"/>
      <c r="NGL12" s="147"/>
      <c r="NGM12" s="147"/>
      <c r="NGN12" s="147"/>
      <c r="NGO12" s="147"/>
      <c r="NGP12" s="147"/>
      <c r="NGQ12" s="147"/>
      <c r="NGR12" s="147"/>
      <c r="NGS12" s="147"/>
      <c r="NGT12" s="147"/>
      <c r="NGU12" s="147"/>
      <c r="NGV12" s="147"/>
      <c r="NGW12" s="147"/>
      <c r="NGX12" s="147"/>
      <c r="NGY12" s="147"/>
      <c r="NGZ12" s="147"/>
      <c r="NHA12" s="147"/>
      <c r="NHB12" s="147"/>
      <c r="NHC12" s="147"/>
      <c r="NHD12" s="147"/>
      <c r="NHE12" s="147"/>
      <c r="NHF12" s="147"/>
      <c r="NHG12" s="147"/>
      <c r="NHH12" s="147"/>
      <c r="NHI12" s="147"/>
      <c r="NHJ12" s="147"/>
      <c r="NHK12" s="147"/>
      <c r="NHL12" s="147"/>
      <c r="NHM12" s="147"/>
      <c r="NHN12" s="147"/>
      <c r="NHO12" s="147"/>
      <c r="NHP12" s="147"/>
      <c r="NHQ12" s="147"/>
      <c r="NHR12" s="147"/>
      <c r="NHS12" s="147"/>
      <c r="NHT12" s="147"/>
      <c r="NHU12" s="147"/>
      <c r="NHV12" s="147"/>
      <c r="NHW12" s="147"/>
      <c r="NHX12" s="147"/>
      <c r="NHY12" s="147"/>
      <c r="NHZ12" s="147"/>
      <c r="NIA12" s="147"/>
      <c r="NIB12" s="147"/>
      <c r="NIC12" s="147"/>
      <c r="NID12" s="147"/>
      <c r="NIE12" s="147"/>
      <c r="NIF12" s="147"/>
      <c r="NIG12" s="147"/>
      <c r="NIH12" s="147"/>
      <c r="NII12" s="147"/>
      <c r="NIJ12" s="147"/>
      <c r="NIK12" s="147"/>
      <c r="NIL12" s="147"/>
      <c r="NIM12" s="147"/>
      <c r="NIN12" s="147"/>
      <c r="NIO12" s="147"/>
      <c r="NIP12" s="147"/>
      <c r="NIQ12" s="147"/>
      <c r="NIR12" s="147"/>
      <c r="NIS12" s="147"/>
      <c r="NIT12" s="147"/>
      <c r="NIU12" s="147"/>
      <c r="NIV12" s="147"/>
      <c r="NIW12" s="147"/>
      <c r="NIX12" s="147"/>
      <c r="NIY12" s="147"/>
      <c r="NIZ12" s="147"/>
      <c r="NJA12" s="147"/>
      <c r="NJB12" s="147"/>
      <c r="NJC12" s="147"/>
      <c r="NJD12" s="147"/>
      <c r="NJE12" s="147"/>
      <c r="NJF12" s="147"/>
      <c r="NJG12" s="147"/>
      <c r="NJH12" s="147"/>
      <c r="NJI12" s="147"/>
      <c r="NJJ12" s="147"/>
      <c r="NJK12" s="147"/>
      <c r="NJL12" s="147"/>
      <c r="NJM12" s="147"/>
      <c r="NJN12" s="147"/>
      <c r="NJO12" s="147"/>
      <c r="NJP12" s="147"/>
      <c r="NJQ12" s="147"/>
      <c r="NJR12" s="147"/>
      <c r="NJS12" s="147"/>
      <c r="NJT12" s="147"/>
      <c r="NJU12" s="147"/>
      <c r="NJV12" s="147"/>
      <c r="NJW12" s="147"/>
      <c r="NJX12" s="147"/>
      <c r="NJY12" s="147"/>
      <c r="NJZ12" s="147"/>
      <c r="NKA12" s="147"/>
      <c r="NKB12" s="147"/>
      <c r="NKC12" s="147"/>
      <c r="NKD12" s="147"/>
      <c r="NKE12" s="147"/>
      <c r="NKF12" s="147"/>
      <c r="NKG12" s="147"/>
      <c r="NKH12" s="147"/>
      <c r="NKI12" s="147"/>
      <c r="NKJ12" s="147"/>
      <c r="NKK12" s="147"/>
      <c r="NKL12" s="147"/>
      <c r="NKM12" s="147"/>
      <c r="NKN12" s="147"/>
      <c r="NKO12" s="147"/>
      <c r="NKP12" s="147"/>
      <c r="NKQ12" s="147"/>
      <c r="NKR12" s="147"/>
      <c r="NKS12" s="147"/>
      <c r="NKT12" s="147"/>
      <c r="NKU12" s="147"/>
      <c r="NKV12" s="147"/>
      <c r="NKW12" s="147"/>
      <c r="NKX12" s="147"/>
      <c r="NKY12" s="147"/>
      <c r="NKZ12" s="147"/>
      <c r="NLA12" s="147"/>
      <c r="NLB12" s="147"/>
      <c r="NLC12" s="147"/>
      <c r="NLD12" s="147"/>
      <c r="NLE12" s="147"/>
      <c r="NLF12" s="147"/>
      <c r="NLG12" s="147"/>
      <c r="NLH12" s="147"/>
      <c r="NLI12" s="147"/>
      <c r="NLJ12" s="147"/>
      <c r="NLK12" s="147"/>
      <c r="NLL12" s="147"/>
      <c r="NLM12" s="147"/>
      <c r="NLN12" s="147"/>
      <c r="NLO12" s="147"/>
      <c r="NLP12" s="147"/>
      <c r="NLQ12" s="147"/>
      <c r="NLR12" s="147"/>
      <c r="NLS12" s="147"/>
      <c r="NLT12" s="147"/>
      <c r="NLU12" s="147"/>
      <c r="NLV12" s="147"/>
      <c r="NLW12" s="147"/>
      <c r="NLX12" s="147"/>
      <c r="NLY12" s="147"/>
      <c r="NLZ12" s="147"/>
      <c r="NMA12" s="147"/>
      <c r="NMB12" s="147"/>
      <c r="NMC12" s="147"/>
      <c r="NMD12" s="147"/>
      <c r="NME12" s="147"/>
      <c r="NMF12" s="147"/>
      <c r="NMG12" s="147"/>
      <c r="NMH12" s="147"/>
      <c r="NMI12" s="147"/>
      <c r="NMJ12" s="147"/>
      <c r="NMK12" s="147"/>
      <c r="NML12" s="147"/>
      <c r="NMM12" s="147"/>
      <c r="NMN12" s="147"/>
      <c r="NMO12" s="147"/>
      <c r="NMP12" s="147"/>
      <c r="NMQ12" s="147"/>
      <c r="NMR12" s="147"/>
      <c r="NMS12" s="147"/>
      <c r="NMT12" s="147"/>
      <c r="NMU12" s="147"/>
      <c r="NMV12" s="147"/>
      <c r="NMW12" s="147"/>
      <c r="NMX12" s="147"/>
      <c r="NMY12" s="147"/>
      <c r="NMZ12" s="147"/>
      <c r="NNA12" s="147"/>
      <c r="NNB12" s="147"/>
      <c r="NNC12" s="147"/>
      <c r="NND12" s="147"/>
      <c r="NNE12" s="147"/>
      <c r="NNF12" s="147"/>
      <c r="NNG12" s="147"/>
      <c r="NNH12" s="147"/>
      <c r="NNI12" s="147"/>
      <c r="NNJ12" s="147"/>
      <c r="NNK12" s="147"/>
      <c r="NNL12" s="147"/>
      <c r="NNM12" s="147"/>
      <c r="NNN12" s="147"/>
      <c r="NNO12" s="147"/>
      <c r="NNP12" s="147"/>
      <c r="NNQ12" s="147"/>
      <c r="NNR12" s="147"/>
      <c r="NNS12" s="147"/>
      <c r="NNT12" s="147"/>
      <c r="NNU12" s="147"/>
      <c r="NNV12" s="147"/>
      <c r="NNW12" s="147"/>
      <c r="NNX12" s="147"/>
      <c r="NNY12" s="147"/>
      <c r="NNZ12" s="147"/>
      <c r="NOA12" s="147"/>
      <c r="NOB12" s="147"/>
      <c r="NOC12" s="147"/>
      <c r="NOD12" s="147"/>
      <c r="NOE12" s="147"/>
      <c r="NOF12" s="147"/>
      <c r="NOG12" s="147"/>
      <c r="NOH12" s="147"/>
      <c r="NOI12" s="147"/>
      <c r="NOJ12" s="147"/>
      <c r="NOK12" s="147"/>
      <c r="NOL12" s="147"/>
      <c r="NOM12" s="147"/>
      <c r="NON12" s="147"/>
      <c r="NOO12" s="147"/>
      <c r="NOP12" s="147"/>
      <c r="NOQ12" s="147"/>
      <c r="NOR12" s="147"/>
      <c r="NOS12" s="147"/>
      <c r="NOT12" s="147"/>
      <c r="NOU12" s="147"/>
      <c r="NOV12" s="147"/>
      <c r="NOW12" s="147"/>
      <c r="NOX12" s="147"/>
      <c r="NOY12" s="147"/>
      <c r="NOZ12" s="147"/>
      <c r="NPA12" s="147"/>
      <c r="NPB12" s="147"/>
      <c r="NPC12" s="147"/>
      <c r="NPD12" s="147"/>
      <c r="NPE12" s="147"/>
      <c r="NPF12" s="147"/>
      <c r="NPG12" s="147"/>
      <c r="NPH12" s="147"/>
      <c r="NPI12" s="147"/>
      <c r="NPJ12" s="147"/>
      <c r="NPK12" s="147"/>
      <c r="NPL12" s="147"/>
      <c r="NPM12" s="147"/>
      <c r="NPN12" s="147"/>
      <c r="NPO12" s="147"/>
      <c r="NPP12" s="147"/>
      <c r="NPQ12" s="147"/>
      <c r="NPR12" s="147"/>
      <c r="NPS12" s="147"/>
      <c r="NPT12" s="147"/>
      <c r="NPU12" s="147"/>
      <c r="NPV12" s="147"/>
      <c r="NPW12" s="147"/>
      <c r="NPX12" s="147"/>
      <c r="NPY12" s="147"/>
      <c r="NPZ12" s="147"/>
      <c r="NQA12" s="147"/>
      <c r="NQB12" s="147"/>
      <c r="NQC12" s="147"/>
      <c r="NQD12" s="147"/>
      <c r="NQE12" s="147"/>
      <c r="NQF12" s="147"/>
      <c r="NQG12" s="147"/>
      <c r="NQH12" s="147"/>
      <c r="NQI12" s="147"/>
      <c r="NQJ12" s="147"/>
      <c r="NQK12" s="147"/>
      <c r="NQL12" s="147"/>
      <c r="NQM12" s="147"/>
      <c r="NQN12" s="147"/>
      <c r="NQO12" s="147"/>
      <c r="NQP12" s="147"/>
      <c r="NQQ12" s="147"/>
      <c r="NQR12" s="147"/>
      <c r="NQS12" s="147"/>
      <c r="NQT12" s="147"/>
      <c r="NQU12" s="147"/>
      <c r="NQV12" s="147"/>
      <c r="NQW12" s="147"/>
      <c r="NQX12" s="147"/>
      <c r="NQY12" s="147"/>
      <c r="NQZ12" s="147"/>
      <c r="NRA12" s="147"/>
      <c r="NRB12" s="147"/>
      <c r="NRC12" s="147"/>
      <c r="NRD12" s="147"/>
      <c r="NRE12" s="147"/>
      <c r="NRF12" s="147"/>
      <c r="NRG12" s="147"/>
      <c r="NRH12" s="147"/>
      <c r="NRI12" s="147"/>
      <c r="NRJ12" s="147"/>
      <c r="NRK12" s="147"/>
      <c r="NRL12" s="147"/>
      <c r="NRM12" s="147"/>
      <c r="NRN12" s="147"/>
      <c r="NRO12" s="147"/>
      <c r="NRP12" s="147"/>
      <c r="NRQ12" s="147"/>
      <c r="NRR12" s="147"/>
      <c r="NRS12" s="147"/>
      <c r="NRT12" s="147"/>
      <c r="NRU12" s="147"/>
      <c r="NRV12" s="147"/>
      <c r="NRW12" s="147"/>
      <c r="NRX12" s="147"/>
      <c r="NRY12" s="147"/>
      <c r="NRZ12" s="147"/>
      <c r="NSA12" s="147"/>
      <c r="NSB12" s="147"/>
      <c r="NSC12" s="147"/>
      <c r="NSD12" s="147"/>
      <c r="NSE12" s="147"/>
      <c r="NSF12" s="147"/>
      <c r="NSG12" s="147"/>
      <c r="NSH12" s="147"/>
      <c r="NSI12" s="147"/>
      <c r="NSJ12" s="147"/>
      <c r="NSK12" s="147"/>
      <c r="NSL12" s="147"/>
      <c r="NSM12" s="147"/>
      <c r="NSN12" s="147"/>
      <c r="NSO12" s="147"/>
      <c r="NSP12" s="147"/>
      <c r="NSQ12" s="147"/>
      <c r="NSR12" s="147"/>
      <c r="NSS12" s="147"/>
      <c r="NST12" s="147"/>
      <c r="NSU12" s="147"/>
      <c r="NSV12" s="147"/>
      <c r="NSW12" s="147"/>
      <c r="NSX12" s="147"/>
      <c r="NSY12" s="147"/>
      <c r="NSZ12" s="147"/>
      <c r="NTA12" s="147"/>
      <c r="NTB12" s="147"/>
      <c r="NTC12" s="147"/>
      <c r="NTD12" s="147"/>
      <c r="NTE12" s="147"/>
      <c r="NTF12" s="147"/>
      <c r="NTG12" s="147"/>
      <c r="NTH12" s="147"/>
      <c r="NTI12" s="147"/>
      <c r="NTJ12" s="147"/>
      <c r="NTK12" s="147"/>
      <c r="NTL12" s="147"/>
      <c r="NTM12" s="147"/>
      <c r="NTN12" s="147"/>
      <c r="NTO12" s="147"/>
      <c r="NTP12" s="147"/>
      <c r="NTQ12" s="147"/>
      <c r="NTR12" s="147"/>
      <c r="NTS12" s="147"/>
      <c r="NTT12" s="147"/>
      <c r="NTU12" s="147"/>
      <c r="NTV12" s="147"/>
      <c r="NTW12" s="147"/>
      <c r="NTX12" s="147"/>
      <c r="NTY12" s="147"/>
      <c r="NTZ12" s="147"/>
      <c r="NUA12" s="147"/>
      <c r="NUB12" s="147"/>
      <c r="NUC12" s="147"/>
      <c r="NUD12" s="147"/>
      <c r="NUE12" s="147"/>
      <c r="NUF12" s="147"/>
      <c r="NUG12" s="147"/>
      <c r="NUH12" s="147"/>
      <c r="NUI12" s="147"/>
      <c r="NUJ12" s="147"/>
      <c r="NUK12" s="147"/>
      <c r="NUL12" s="147"/>
      <c r="NUM12" s="147"/>
      <c r="NUN12" s="147"/>
      <c r="NUO12" s="147"/>
      <c r="NUP12" s="147"/>
      <c r="NUQ12" s="147"/>
      <c r="NUR12" s="147"/>
      <c r="NUS12" s="147"/>
      <c r="NUT12" s="147"/>
      <c r="NUU12" s="147"/>
      <c r="NUV12" s="147"/>
      <c r="NUW12" s="147"/>
      <c r="NUX12" s="147"/>
      <c r="NUY12" s="147"/>
      <c r="NUZ12" s="147"/>
      <c r="NVA12" s="147"/>
      <c r="NVB12" s="147"/>
      <c r="NVC12" s="147"/>
      <c r="NVD12" s="147"/>
      <c r="NVE12" s="147"/>
      <c r="NVF12" s="147"/>
      <c r="NVG12" s="147"/>
      <c r="NVH12" s="147"/>
      <c r="NVI12" s="147"/>
      <c r="NVJ12" s="147"/>
      <c r="NVK12" s="147"/>
      <c r="NVL12" s="147"/>
      <c r="NVM12" s="147"/>
      <c r="NVN12" s="147"/>
      <c r="NVO12" s="147"/>
      <c r="NVP12" s="147"/>
      <c r="NVQ12" s="147"/>
      <c r="NVR12" s="147"/>
      <c r="NVS12" s="147"/>
      <c r="NVT12" s="147"/>
      <c r="NVU12" s="147"/>
      <c r="NVV12" s="147"/>
      <c r="NVW12" s="147"/>
      <c r="NVX12" s="147"/>
      <c r="NVY12" s="147"/>
      <c r="NVZ12" s="147"/>
      <c r="NWA12" s="147"/>
      <c r="NWB12" s="147"/>
      <c r="NWC12" s="147"/>
      <c r="NWD12" s="147"/>
      <c r="NWE12" s="147"/>
      <c r="NWF12" s="147"/>
      <c r="NWG12" s="147"/>
      <c r="NWH12" s="147"/>
      <c r="NWI12" s="147"/>
      <c r="NWJ12" s="147"/>
      <c r="NWK12" s="147"/>
      <c r="NWL12" s="147"/>
      <c r="NWM12" s="147"/>
      <c r="NWN12" s="147"/>
      <c r="NWO12" s="147"/>
      <c r="NWP12" s="147"/>
      <c r="NWQ12" s="147"/>
      <c r="NWR12" s="147"/>
      <c r="NWS12" s="147"/>
      <c r="NWT12" s="147"/>
      <c r="NWU12" s="147"/>
      <c r="NWV12" s="147"/>
      <c r="NWW12" s="147"/>
      <c r="NWX12" s="147"/>
      <c r="NWY12" s="147"/>
      <c r="NWZ12" s="147"/>
      <c r="NXA12" s="147"/>
      <c r="NXB12" s="147"/>
      <c r="NXC12" s="147"/>
      <c r="NXD12" s="147"/>
      <c r="NXE12" s="147"/>
      <c r="NXF12" s="147"/>
      <c r="NXG12" s="147"/>
      <c r="NXH12" s="147"/>
      <c r="NXI12" s="147"/>
      <c r="NXJ12" s="147"/>
      <c r="NXK12" s="147"/>
      <c r="NXL12" s="147"/>
      <c r="NXM12" s="147"/>
      <c r="NXN12" s="147"/>
      <c r="NXO12" s="147"/>
      <c r="NXP12" s="147"/>
      <c r="NXQ12" s="147"/>
      <c r="NXR12" s="147"/>
      <c r="NXS12" s="147"/>
      <c r="NXT12" s="147"/>
      <c r="NXU12" s="147"/>
      <c r="NXV12" s="147"/>
      <c r="NXW12" s="147"/>
      <c r="NXX12" s="147"/>
      <c r="NXY12" s="147"/>
      <c r="NXZ12" s="147"/>
      <c r="NYA12" s="147"/>
      <c r="NYB12" s="147"/>
      <c r="NYC12" s="147"/>
      <c r="NYD12" s="147"/>
      <c r="NYE12" s="147"/>
      <c r="NYF12" s="147"/>
      <c r="NYG12" s="147"/>
      <c r="NYH12" s="147"/>
      <c r="NYI12" s="147"/>
      <c r="NYJ12" s="147"/>
      <c r="NYK12" s="147"/>
      <c r="NYL12" s="147"/>
      <c r="NYM12" s="147"/>
      <c r="NYN12" s="147"/>
      <c r="NYO12" s="147"/>
      <c r="NYP12" s="147"/>
      <c r="NYQ12" s="147"/>
      <c r="NYR12" s="147"/>
      <c r="NYS12" s="147"/>
      <c r="NYT12" s="147"/>
      <c r="NYU12" s="147"/>
      <c r="NYV12" s="147"/>
      <c r="NYW12" s="147"/>
      <c r="NYX12" s="147"/>
      <c r="NYY12" s="147"/>
      <c r="NYZ12" s="147"/>
      <c r="NZA12" s="147"/>
      <c r="NZB12" s="147"/>
      <c r="NZC12" s="147"/>
      <c r="NZD12" s="147"/>
      <c r="NZE12" s="147"/>
      <c r="NZF12" s="147"/>
      <c r="NZG12" s="147"/>
      <c r="NZH12" s="147"/>
      <c r="NZI12" s="147"/>
      <c r="NZJ12" s="147"/>
      <c r="NZK12" s="147"/>
      <c r="NZL12" s="147"/>
      <c r="NZM12" s="147"/>
      <c r="NZN12" s="147"/>
      <c r="NZO12" s="147"/>
      <c r="NZP12" s="147"/>
      <c r="NZQ12" s="147"/>
      <c r="NZR12" s="147"/>
      <c r="NZS12" s="147"/>
      <c r="NZT12" s="147"/>
      <c r="NZU12" s="147"/>
      <c r="NZV12" s="147"/>
      <c r="NZW12" s="147"/>
      <c r="NZX12" s="147"/>
      <c r="NZY12" s="147"/>
      <c r="NZZ12" s="147"/>
      <c r="OAA12" s="147"/>
      <c r="OAB12" s="147"/>
      <c r="OAC12" s="147"/>
      <c r="OAD12" s="147"/>
      <c r="OAE12" s="147"/>
      <c r="OAF12" s="147"/>
      <c r="OAG12" s="147"/>
      <c r="OAH12" s="147"/>
      <c r="OAI12" s="147"/>
      <c r="OAJ12" s="147"/>
      <c r="OAK12" s="147"/>
      <c r="OAL12" s="147"/>
      <c r="OAM12" s="147"/>
      <c r="OAN12" s="147"/>
      <c r="OAO12" s="147"/>
      <c r="OAP12" s="147"/>
      <c r="OAQ12" s="147"/>
      <c r="OAR12" s="147"/>
      <c r="OAS12" s="147"/>
      <c r="OAT12" s="147"/>
      <c r="OAU12" s="147"/>
      <c r="OAV12" s="147"/>
      <c r="OAW12" s="147"/>
      <c r="OAX12" s="147"/>
      <c r="OAY12" s="147"/>
      <c r="OAZ12" s="147"/>
      <c r="OBA12" s="147"/>
      <c r="OBB12" s="147"/>
      <c r="OBC12" s="147"/>
      <c r="OBD12" s="147"/>
      <c r="OBE12" s="147"/>
      <c r="OBF12" s="147"/>
      <c r="OBG12" s="147"/>
      <c r="OBH12" s="147"/>
      <c r="OBI12" s="147"/>
      <c r="OBJ12" s="147"/>
      <c r="OBK12" s="147"/>
      <c r="OBL12" s="147"/>
      <c r="OBM12" s="147"/>
      <c r="OBN12" s="147"/>
      <c r="OBO12" s="147"/>
      <c r="OBP12" s="147"/>
      <c r="OBQ12" s="147"/>
      <c r="OBR12" s="147"/>
      <c r="OBS12" s="147"/>
      <c r="OBT12" s="147"/>
      <c r="OBU12" s="147"/>
      <c r="OBV12" s="147"/>
      <c r="OBW12" s="147"/>
      <c r="OBX12" s="147"/>
      <c r="OBY12" s="147"/>
      <c r="OBZ12" s="147"/>
      <c r="OCA12" s="147"/>
      <c r="OCB12" s="147"/>
      <c r="OCC12" s="147"/>
      <c r="OCD12" s="147"/>
      <c r="OCE12" s="147"/>
      <c r="OCF12" s="147"/>
      <c r="OCG12" s="147"/>
      <c r="OCH12" s="147"/>
      <c r="OCI12" s="147"/>
      <c r="OCJ12" s="147"/>
      <c r="OCK12" s="147"/>
      <c r="OCL12" s="147"/>
      <c r="OCM12" s="147"/>
      <c r="OCN12" s="147"/>
      <c r="OCO12" s="147"/>
      <c r="OCP12" s="147"/>
      <c r="OCQ12" s="147"/>
      <c r="OCR12" s="147"/>
      <c r="OCS12" s="147"/>
      <c r="OCT12" s="147"/>
      <c r="OCU12" s="147"/>
      <c r="OCV12" s="147"/>
      <c r="OCW12" s="147"/>
      <c r="OCX12" s="147"/>
      <c r="OCY12" s="147"/>
      <c r="OCZ12" s="147"/>
      <c r="ODA12" s="147"/>
      <c r="ODB12" s="147"/>
      <c r="ODC12" s="147"/>
      <c r="ODD12" s="147"/>
      <c r="ODE12" s="147"/>
      <c r="ODF12" s="147"/>
      <c r="ODG12" s="147"/>
      <c r="ODH12" s="147"/>
      <c r="ODI12" s="147"/>
      <c r="ODJ12" s="147"/>
      <c r="ODK12" s="147"/>
      <c r="ODL12" s="147"/>
      <c r="ODM12" s="147"/>
      <c r="ODN12" s="147"/>
      <c r="ODO12" s="147"/>
      <c r="ODP12" s="147"/>
      <c r="ODQ12" s="147"/>
      <c r="ODR12" s="147"/>
      <c r="ODS12" s="147"/>
      <c r="ODT12" s="147"/>
      <c r="ODU12" s="147"/>
      <c r="ODV12" s="147"/>
      <c r="ODW12" s="147"/>
      <c r="ODX12" s="147"/>
      <c r="ODY12" s="147"/>
      <c r="ODZ12" s="147"/>
      <c r="OEA12" s="147"/>
      <c r="OEB12" s="147"/>
      <c r="OEC12" s="147"/>
      <c r="OED12" s="147"/>
      <c r="OEE12" s="147"/>
      <c r="OEF12" s="147"/>
      <c r="OEG12" s="147"/>
      <c r="OEH12" s="147"/>
      <c r="OEI12" s="147"/>
      <c r="OEJ12" s="147"/>
      <c r="OEK12" s="147"/>
      <c r="OEL12" s="147"/>
      <c r="OEM12" s="147"/>
      <c r="OEN12" s="147"/>
      <c r="OEO12" s="147"/>
      <c r="OEP12" s="147"/>
      <c r="OEQ12" s="147"/>
      <c r="OER12" s="147"/>
      <c r="OES12" s="147"/>
      <c r="OET12" s="147"/>
      <c r="OEU12" s="147"/>
      <c r="OEV12" s="147"/>
      <c r="OEW12" s="147"/>
      <c r="OEX12" s="147"/>
      <c r="OEY12" s="147"/>
      <c r="OEZ12" s="147"/>
      <c r="OFA12" s="147"/>
      <c r="OFB12" s="147"/>
      <c r="OFC12" s="147"/>
      <c r="OFD12" s="147"/>
      <c r="OFE12" s="147"/>
      <c r="OFF12" s="147"/>
      <c r="OFG12" s="147"/>
      <c r="OFH12" s="147"/>
      <c r="OFI12" s="147"/>
      <c r="OFJ12" s="147"/>
      <c r="OFK12" s="147"/>
      <c r="OFL12" s="147"/>
      <c r="OFM12" s="147"/>
      <c r="OFN12" s="147"/>
      <c r="OFO12" s="147"/>
      <c r="OFP12" s="147"/>
      <c r="OFQ12" s="147"/>
      <c r="OFR12" s="147"/>
      <c r="OFS12" s="147"/>
      <c r="OFT12" s="147"/>
      <c r="OFU12" s="147"/>
      <c r="OFV12" s="147"/>
      <c r="OFW12" s="147"/>
      <c r="OFX12" s="147"/>
      <c r="OFY12" s="147"/>
      <c r="OFZ12" s="147"/>
      <c r="OGA12" s="147"/>
      <c r="OGB12" s="147"/>
      <c r="OGC12" s="147"/>
      <c r="OGD12" s="147"/>
      <c r="OGE12" s="147"/>
      <c r="OGF12" s="147"/>
      <c r="OGG12" s="147"/>
      <c r="OGH12" s="147"/>
      <c r="OGI12" s="147"/>
      <c r="OGJ12" s="147"/>
      <c r="OGK12" s="147"/>
      <c r="OGL12" s="147"/>
      <c r="OGM12" s="147"/>
      <c r="OGN12" s="147"/>
      <c r="OGO12" s="147"/>
      <c r="OGP12" s="147"/>
      <c r="OGQ12" s="147"/>
      <c r="OGR12" s="147"/>
      <c r="OGS12" s="147"/>
      <c r="OGT12" s="147"/>
      <c r="OGU12" s="147"/>
      <c r="OGV12" s="147"/>
      <c r="OGW12" s="147"/>
      <c r="OGX12" s="147"/>
      <c r="OGY12" s="147"/>
      <c r="OGZ12" s="147"/>
      <c r="OHA12" s="147"/>
      <c r="OHB12" s="147"/>
      <c r="OHC12" s="147"/>
      <c r="OHD12" s="147"/>
      <c r="OHE12" s="147"/>
      <c r="OHF12" s="147"/>
      <c r="OHG12" s="147"/>
      <c r="OHH12" s="147"/>
      <c r="OHI12" s="147"/>
      <c r="OHJ12" s="147"/>
      <c r="OHK12" s="147"/>
      <c r="OHL12" s="147"/>
      <c r="OHM12" s="147"/>
      <c r="OHN12" s="147"/>
      <c r="OHO12" s="147"/>
      <c r="OHP12" s="147"/>
      <c r="OHQ12" s="147"/>
      <c r="OHR12" s="147"/>
      <c r="OHS12" s="147"/>
      <c r="OHT12" s="147"/>
      <c r="OHU12" s="147"/>
      <c r="OHV12" s="147"/>
      <c r="OHW12" s="147"/>
      <c r="OHX12" s="147"/>
      <c r="OHY12" s="147"/>
      <c r="OHZ12" s="147"/>
      <c r="OIA12" s="147"/>
      <c r="OIB12" s="147"/>
      <c r="OIC12" s="147"/>
      <c r="OID12" s="147"/>
      <c r="OIE12" s="147"/>
      <c r="OIF12" s="147"/>
      <c r="OIG12" s="147"/>
      <c r="OIH12" s="147"/>
      <c r="OII12" s="147"/>
      <c r="OIJ12" s="147"/>
      <c r="OIK12" s="147"/>
      <c r="OIL12" s="147"/>
      <c r="OIM12" s="147"/>
      <c r="OIN12" s="147"/>
      <c r="OIO12" s="147"/>
      <c r="OIP12" s="147"/>
      <c r="OIQ12" s="147"/>
      <c r="OIR12" s="147"/>
      <c r="OIS12" s="147"/>
      <c r="OIT12" s="147"/>
      <c r="OIU12" s="147"/>
      <c r="OIV12" s="147"/>
      <c r="OIW12" s="147"/>
      <c r="OIX12" s="147"/>
      <c r="OIY12" s="147"/>
      <c r="OIZ12" s="147"/>
      <c r="OJA12" s="147"/>
      <c r="OJB12" s="147"/>
      <c r="OJC12" s="147"/>
      <c r="OJD12" s="147"/>
      <c r="OJE12" s="147"/>
      <c r="OJF12" s="147"/>
      <c r="OJG12" s="147"/>
      <c r="OJH12" s="147"/>
      <c r="OJI12" s="147"/>
      <c r="OJJ12" s="147"/>
      <c r="OJK12" s="147"/>
      <c r="OJL12" s="147"/>
      <c r="OJM12" s="147"/>
      <c r="OJN12" s="147"/>
      <c r="OJO12" s="147"/>
      <c r="OJP12" s="147"/>
      <c r="OJQ12" s="147"/>
      <c r="OJR12" s="147"/>
      <c r="OJS12" s="147"/>
      <c r="OJT12" s="147"/>
      <c r="OJU12" s="147"/>
      <c r="OJV12" s="147"/>
      <c r="OJW12" s="147"/>
      <c r="OJX12" s="147"/>
      <c r="OJY12" s="147"/>
      <c r="OJZ12" s="147"/>
      <c r="OKA12" s="147"/>
      <c r="OKB12" s="147"/>
      <c r="OKC12" s="147"/>
      <c r="OKD12" s="147"/>
      <c r="OKE12" s="147"/>
      <c r="OKF12" s="147"/>
      <c r="OKG12" s="147"/>
      <c r="OKH12" s="147"/>
      <c r="OKI12" s="147"/>
      <c r="OKJ12" s="147"/>
      <c r="OKK12" s="147"/>
      <c r="OKL12" s="147"/>
      <c r="OKM12" s="147"/>
      <c r="OKN12" s="147"/>
      <c r="OKO12" s="147"/>
      <c r="OKP12" s="147"/>
      <c r="OKQ12" s="147"/>
      <c r="OKR12" s="147"/>
      <c r="OKS12" s="147"/>
      <c r="OKT12" s="147"/>
      <c r="OKU12" s="147"/>
      <c r="OKV12" s="147"/>
      <c r="OKW12" s="147"/>
      <c r="OKX12" s="147"/>
      <c r="OKY12" s="147"/>
      <c r="OKZ12" s="147"/>
      <c r="OLA12" s="147"/>
      <c r="OLB12" s="147"/>
      <c r="OLC12" s="147"/>
      <c r="OLD12" s="147"/>
      <c r="OLE12" s="147"/>
      <c r="OLF12" s="147"/>
      <c r="OLG12" s="147"/>
      <c r="OLH12" s="147"/>
      <c r="OLI12" s="147"/>
      <c r="OLJ12" s="147"/>
      <c r="OLK12" s="147"/>
      <c r="OLL12" s="147"/>
      <c r="OLM12" s="147"/>
      <c r="OLN12" s="147"/>
      <c r="OLO12" s="147"/>
      <c r="OLP12" s="147"/>
      <c r="OLQ12" s="147"/>
      <c r="OLR12" s="147"/>
      <c r="OLS12" s="147"/>
      <c r="OLT12" s="147"/>
      <c r="OLU12" s="147"/>
      <c r="OLV12" s="147"/>
      <c r="OLW12" s="147"/>
      <c r="OLX12" s="147"/>
      <c r="OLY12" s="147"/>
      <c r="OLZ12" s="147"/>
      <c r="OMA12" s="147"/>
      <c r="OMB12" s="147"/>
      <c r="OMC12" s="147"/>
      <c r="OMD12" s="147"/>
      <c r="OME12" s="147"/>
      <c r="OMF12" s="147"/>
      <c r="OMG12" s="147"/>
      <c r="OMH12" s="147"/>
      <c r="OMI12" s="147"/>
      <c r="OMJ12" s="147"/>
      <c r="OMK12" s="147"/>
      <c r="OML12" s="147"/>
      <c r="OMM12" s="147"/>
      <c r="OMN12" s="147"/>
      <c r="OMO12" s="147"/>
      <c r="OMP12" s="147"/>
      <c r="OMQ12" s="147"/>
      <c r="OMR12" s="147"/>
      <c r="OMS12" s="147"/>
      <c r="OMT12" s="147"/>
      <c r="OMU12" s="147"/>
      <c r="OMV12" s="147"/>
      <c r="OMW12" s="147"/>
      <c r="OMX12" s="147"/>
      <c r="OMY12" s="147"/>
      <c r="OMZ12" s="147"/>
      <c r="ONA12" s="147"/>
      <c r="ONB12" s="147"/>
      <c r="ONC12" s="147"/>
      <c r="OND12" s="147"/>
      <c r="ONE12" s="147"/>
      <c r="ONF12" s="147"/>
      <c r="ONG12" s="147"/>
      <c r="ONH12" s="147"/>
      <c r="ONI12" s="147"/>
      <c r="ONJ12" s="147"/>
      <c r="ONK12" s="147"/>
      <c r="ONL12" s="147"/>
      <c r="ONM12" s="147"/>
      <c r="ONN12" s="147"/>
      <c r="ONO12" s="147"/>
      <c r="ONP12" s="147"/>
      <c r="ONQ12" s="147"/>
      <c r="ONR12" s="147"/>
      <c r="ONS12" s="147"/>
      <c r="ONT12" s="147"/>
      <c r="ONU12" s="147"/>
      <c r="ONV12" s="147"/>
      <c r="ONW12" s="147"/>
      <c r="ONX12" s="147"/>
      <c r="ONY12" s="147"/>
      <c r="ONZ12" s="147"/>
      <c r="OOA12" s="147"/>
      <c r="OOB12" s="147"/>
      <c r="OOC12" s="147"/>
      <c r="OOD12" s="147"/>
      <c r="OOE12" s="147"/>
      <c r="OOF12" s="147"/>
      <c r="OOG12" s="147"/>
      <c r="OOH12" s="147"/>
      <c r="OOI12" s="147"/>
      <c r="OOJ12" s="147"/>
      <c r="OOK12" s="147"/>
      <c r="OOL12" s="147"/>
      <c r="OOM12" s="147"/>
      <c r="OON12" s="147"/>
      <c r="OOO12" s="147"/>
      <c r="OOP12" s="147"/>
      <c r="OOQ12" s="147"/>
      <c r="OOR12" s="147"/>
      <c r="OOS12" s="147"/>
      <c r="OOT12" s="147"/>
      <c r="OOU12" s="147"/>
      <c r="OOV12" s="147"/>
      <c r="OOW12" s="147"/>
      <c r="OOX12" s="147"/>
      <c r="OOY12" s="147"/>
      <c r="OOZ12" s="147"/>
      <c r="OPA12" s="147"/>
      <c r="OPB12" s="147"/>
      <c r="OPC12" s="147"/>
      <c r="OPD12" s="147"/>
      <c r="OPE12" s="147"/>
      <c r="OPF12" s="147"/>
      <c r="OPG12" s="147"/>
      <c r="OPH12" s="147"/>
      <c r="OPI12" s="147"/>
      <c r="OPJ12" s="147"/>
      <c r="OPK12" s="147"/>
      <c r="OPL12" s="147"/>
      <c r="OPM12" s="147"/>
      <c r="OPN12" s="147"/>
      <c r="OPO12" s="147"/>
      <c r="OPP12" s="147"/>
      <c r="OPQ12" s="147"/>
      <c r="OPR12" s="147"/>
      <c r="OPS12" s="147"/>
      <c r="OPT12" s="147"/>
      <c r="OPU12" s="147"/>
      <c r="OPV12" s="147"/>
      <c r="OPW12" s="147"/>
      <c r="OPX12" s="147"/>
      <c r="OPY12" s="147"/>
      <c r="OPZ12" s="147"/>
      <c r="OQA12" s="147"/>
      <c r="OQB12" s="147"/>
      <c r="OQC12" s="147"/>
      <c r="OQD12" s="147"/>
      <c r="OQE12" s="147"/>
      <c r="OQF12" s="147"/>
      <c r="OQG12" s="147"/>
      <c r="OQH12" s="147"/>
      <c r="OQI12" s="147"/>
      <c r="OQJ12" s="147"/>
      <c r="OQK12" s="147"/>
      <c r="OQL12" s="147"/>
      <c r="OQM12" s="147"/>
      <c r="OQN12" s="147"/>
      <c r="OQO12" s="147"/>
      <c r="OQP12" s="147"/>
      <c r="OQQ12" s="147"/>
      <c r="OQR12" s="147"/>
      <c r="OQS12" s="147"/>
      <c r="OQT12" s="147"/>
      <c r="OQU12" s="147"/>
      <c r="OQV12" s="147"/>
      <c r="OQW12" s="147"/>
      <c r="OQX12" s="147"/>
      <c r="OQY12" s="147"/>
      <c r="OQZ12" s="147"/>
      <c r="ORA12" s="147"/>
      <c r="ORB12" s="147"/>
      <c r="ORC12" s="147"/>
      <c r="ORD12" s="147"/>
      <c r="ORE12" s="147"/>
      <c r="ORF12" s="147"/>
      <c r="ORG12" s="147"/>
      <c r="ORH12" s="147"/>
      <c r="ORI12" s="147"/>
      <c r="ORJ12" s="147"/>
      <c r="ORK12" s="147"/>
      <c r="ORL12" s="147"/>
      <c r="ORM12" s="147"/>
      <c r="ORN12" s="147"/>
      <c r="ORO12" s="147"/>
      <c r="ORP12" s="147"/>
      <c r="ORQ12" s="147"/>
      <c r="ORR12" s="147"/>
      <c r="ORS12" s="147"/>
      <c r="ORT12" s="147"/>
      <c r="ORU12" s="147"/>
      <c r="ORV12" s="147"/>
      <c r="ORW12" s="147"/>
      <c r="ORX12" s="147"/>
      <c r="ORY12" s="147"/>
      <c r="ORZ12" s="147"/>
      <c r="OSA12" s="147"/>
      <c r="OSB12" s="147"/>
      <c r="OSC12" s="147"/>
      <c r="OSD12" s="147"/>
      <c r="OSE12" s="147"/>
      <c r="OSF12" s="147"/>
      <c r="OSG12" s="147"/>
      <c r="OSH12" s="147"/>
      <c r="OSI12" s="147"/>
      <c r="OSJ12" s="147"/>
      <c r="OSK12" s="147"/>
      <c r="OSL12" s="147"/>
      <c r="OSM12" s="147"/>
      <c r="OSN12" s="147"/>
      <c r="OSO12" s="147"/>
      <c r="OSP12" s="147"/>
      <c r="OSQ12" s="147"/>
      <c r="OSR12" s="147"/>
      <c r="OSS12" s="147"/>
      <c r="OST12" s="147"/>
      <c r="OSU12" s="147"/>
      <c r="OSV12" s="147"/>
      <c r="OSW12" s="147"/>
      <c r="OSX12" s="147"/>
      <c r="OSY12" s="147"/>
      <c r="OSZ12" s="147"/>
      <c r="OTA12" s="147"/>
      <c r="OTB12" s="147"/>
      <c r="OTC12" s="147"/>
      <c r="OTD12" s="147"/>
      <c r="OTE12" s="147"/>
      <c r="OTF12" s="147"/>
      <c r="OTG12" s="147"/>
      <c r="OTH12" s="147"/>
      <c r="OTI12" s="147"/>
      <c r="OTJ12" s="147"/>
      <c r="OTK12" s="147"/>
      <c r="OTL12" s="147"/>
      <c r="OTM12" s="147"/>
      <c r="OTN12" s="147"/>
      <c r="OTO12" s="147"/>
      <c r="OTP12" s="147"/>
      <c r="OTQ12" s="147"/>
      <c r="OTR12" s="147"/>
      <c r="OTS12" s="147"/>
      <c r="OTT12" s="147"/>
      <c r="OTU12" s="147"/>
      <c r="OTV12" s="147"/>
      <c r="OTW12" s="147"/>
      <c r="OTX12" s="147"/>
      <c r="OTY12" s="147"/>
      <c r="OTZ12" s="147"/>
      <c r="OUA12" s="147"/>
      <c r="OUB12" s="147"/>
      <c r="OUC12" s="147"/>
      <c r="OUD12" s="147"/>
      <c r="OUE12" s="147"/>
      <c r="OUF12" s="147"/>
      <c r="OUG12" s="147"/>
      <c r="OUH12" s="147"/>
      <c r="OUI12" s="147"/>
      <c r="OUJ12" s="147"/>
      <c r="OUK12" s="147"/>
      <c r="OUL12" s="147"/>
      <c r="OUM12" s="147"/>
      <c r="OUN12" s="147"/>
      <c r="OUO12" s="147"/>
      <c r="OUP12" s="147"/>
      <c r="OUQ12" s="147"/>
      <c r="OUR12" s="147"/>
      <c r="OUS12" s="147"/>
      <c r="OUT12" s="147"/>
      <c r="OUU12" s="147"/>
      <c r="OUV12" s="147"/>
      <c r="OUW12" s="147"/>
      <c r="OUX12" s="147"/>
      <c r="OUY12" s="147"/>
      <c r="OUZ12" s="147"/>
      <c r="OVA12" s="147"/>
      <c r="OVB12" s="147"/>
      <c r="OVC12" s="147"/>
      <c r="OVD12" s="147"/>
      <c r="OVE12" s="147"/>
      <c r="OVF12" s="147"/>
      <c r="OVG12" s="147"/>
      <c r="OVH12" s="147"/>
      <c r="OVI12" s="147"/>
      <c r="OVJ12" s="147"/>
      <c r="OVK12" s="147"/>
      <c r="OVL12" s="147"/>
      <c r="OVM12" s="147"/>
      <c r="OVN12" s="147"/>
      <c r="OVO12" s="147"/>
      <c r="OVP12" s="147"/>
      <c r="OVQ12" s="147"/>
      <c r="OVR12" s="147"/>
      <c r="OVS12" s="147"/>
      <c r="OVT12" s="147"/>
      <c r="OVU12" s="147"/>
      <c r="OVV12" s="147"/>
      <c r="OVW12" s="147"/>
      <c r="OVX12" s="147"/>
      <c r="OVY12" s="147"/>
      <c r="OVZ12" s="147"/>
      <c r="OWA12" s="147"/>
      <c r="OWB12" s="147"/>
      <c r="OWC12" s="147"/>
      <c r="OWD12" s="147"/>
      <c r="OWE12" s="147"/>
      <c r="OWF12" s="147"/>
      <c r="OWG12" s="147"/>
      <c r="OWH12" s="147"/>
      <c r="OWI12" s="147"/>
      <c r="OWJ12" s="147"/>
      <c r="OWK12" s="147"/>
      <c r="OWL12" s="147"/>
      <c r="OWM12" s="147"/>
      <c r="OWN12" s="147"/>
      <c r="OWO12" s="147"/>
      <c r="OWP12" s="147"/>
      <c r="OWQ12" s="147"/>
      <c r="OWR12" s="147"/>
      <c r="OWS12" s="147"/>
      <c r="OWT12" s="147"/>
      <c r="OWU12" s="147"/>
      <c r="OWV12" s="147"/>
      <c r="OWW12" s="147"/>
      <c r="OWX12" s="147"/>
      <c r="OWY12" s="147"/>
      <c r="OWZ12" s="147"/>
      <c r="OXA12" s="147"/>
      <c r="OXB12" s="147"/>
      <c r="OXC12" s="147"/>
      <c r="OXD12" s="147"/>
      <c r="OXE12" s="147"/>
      <c r="OXF12" s="147"/>
      <c r="OXG12" s="147"/>
      <c r="OXH12" s="147"/>
      <c r="OXI12" s="147"/>
      <c r="OXJ12" s="147"/>
      <c r="OXK12" s="147"/>
      <c r="OXL12" s="147"/>
      <c r="OXM12" s="147"/>
      <c r="OXN12" s="147"/>
      <c r="OXO12" s="147"/>
      <c r="OXP12" s="147"/>
      <c r="OXQ12" s="147"/>
      <c r="OXR12" s="147"/>
      <c r="OXS12" s="147"/>
      <c r="OXT12" s="147"/>
      <c r="OXU12" s="147"/>
      <c r="OXV12" s="147"/>
      <c r="OXW12" s="147"/>
      <c r="OXX12" s="147"/>
      <c r="OXY12" s="147"/>
      <c r="OXZ12" s="147"/>
      <c r="OYA12" s="147"/>
      <c r="OYB12" s="147"/>
      <c r="OYC12" s="147"/>
      <c r="OYD12" s="147"/>
      <c r="OYE12" s="147"/>
      <c r="OYF12" s="147"/>
      <c r="OYG12" s="147"/>
      <c r="OYH12" s="147"/>
      <c r="OYI12" s="147"/>
      <c r="OYJ12" s="147"/>
      <c r="OYK12" s="147"/>
      <c r="OYL12" s="147"/>
      <c r="OYM12" s="147"/>
      <c r="OYN12" s="147"/>
      <c r="OYO12" s="147"/>
      <c r="OYP12" s="147"/>
      <c r="OYQ12" s="147"/>
      <c r="OYR12" s="147"/>
      <c r="OYS12" s="147"/>
      <c r="OYT12" s="147"/>
      <c r="OYU12" s="147"/>
      <c r="OYV12" s="147"/>
      <c r="OYW12" s="147"/>
      <c r="OYX12" s="147"/>
      <c r="OYY12" s="147"/>
      <c r="OYZ12" s="147"/>
      <c r="OZA12" s="147"/>
      <c r="OZB12" s="147"/>
      <c r="OZC12" s="147"/>
      <c r="OZD12" s="147"/>
      <c r="OZE12" s="147"/>
      <c r="OZF12" s="147"/>
      <c r="OZG12" s="147"/>
      <c r="OZH12" s="147"/>
      <c r="OZI12" s="147"/>
      <c r="OZJ12" s="147"/>
      <c r="OZK12" s="147"/>
      <c r="OZL12" s="147"/>
      <c r="OZM12" s="147"/>
      <c r="OZN12" s="147"/>
      <c r="OZO12" s="147"/>
      <c r="OZP12" s="147"/>
      <c r="OZQ12" s="147"/>
      <c r="OZR12" s="147"/>
      <c r="OZS12" s="147"/>
      <c r="OZT12" s="147"/>
      <c r="OZU12" s="147"/>
      <c r="OZV12" s="147"/>
      <c r="OZW12" s="147"/>
      <c r="OZX12" s="147"/>
      <c r="OZY12" s="147"/>
      <c r="OZZ12" s="147"/>
      <c r="PAA12" s="147"/>
      <c r="PAB12" s="147"/>
      <c r="PAC12" s="147"/>
      <c r="PAD12" s="147"/>
      <c r="PAE12" s="147"/>
      <c r="PAF12" s="147"/>
      <c r="PAG12" s="147"/>
      <c r="PAH12" s="147"/>
      <c r="PAI12" s="147"/>
      <c r="PAJ12" s="147"/>
      <c r="PAK12" s="147"/>
      <c r="PAL12" s="147"/>
      <c r="PAM12" s="147"/>
      <c r="PAN12" s="147"/>
      <c r="PAO12" s="147"/>
      <c r="PAP12" s="147"/>
      <c r="PAQ12" s="147"/>
      <c r="PAR12" s="147"/>
      <c r="PAS12" s="147"/>
      <c r="PAT12" s="147"/>
      <c r="PAU12" s="147"/>
      <c r="PAV12" s="147"/>
      <c r="PAW12" s="147"/>
      <c r="PAX12" s="147"/>
      <c r="PAY12" s="147"/>
      <c r="PAZ12" s="147"/>
      <c r="PBA12" s="147"/>
      <c r="PBB12" s="147"/>
      <c r="PBC12" s="147"/>
      <c r="PBD12" s="147"/>
      <c r="PBE12" s="147"/>
      <c r="PBF12" s="147"/>
      <c r="PBG12" s="147"/>
      <c r="PBH12" s="147"/>
      <c r="PBI12" s="147"/>
      <c r="PBJ12" s="147"/>
      <c r="PBK12" s="147"/>
      <c r="PBL12" s="147"/>
      <c r="PBM12" s="147"/>
      <c r="PBN12" s="147"/>
      <c r="PBO12" s="147"/>
      <c r="PBP12" s="147"/>
      <c r="PBQ12" s="147"/>
      <c r="PBR12" s="147"/>
      <c r="PBS12" s="147"/>
      <c r="PBT12" s="147"/>
      <c r="PBU12" s="147"/>
      <c r="PBV12" s="147"/>
      <c r="PBW12" s="147"/>
      <c r="PBX12" s="147"/>
      <c r="PBY12" s="147"/>
      <c r="PBZ12" s="147"/>
      <c r="PCA12" s="147"/>
      <c r="PCB12" s="147"/>
      <c r="PCC12" s="147"/>
      <c r="PCD12" s="147"/>
      <c r="PCE12" s="147"/>
      <c r="PCF12" s="147"/>
      <c r="PCG12" s="147"/>
      <c r="PCH12" s="147"/>
      <c r="PCI12" s="147"/>
      <c r="PCJ12" s="147"/>
      <c r="PCK12" s="147"/>
      <c r="PCL12" s="147"/>
      <c r="PCM12" s="147"/>
      <c r="PCN12" s="147"/>
      <c r="PCO12" s="147"/>
      <c r="PCP12" s="147"/>
      <c r="PCQ12" s="147"/>
      <c r="PCR12" s="147"/>
      <c r="PCS12" s="147"/>
      <c r="PCT12" s="147"/>
      <c r="PCU12" s="147"/>
      <c r="PCV12" s="147"/>
      <c r="PCW12" s="147"/>
      <c r="PCX12" s="147"/>
      <c r="PCY12" s="147"/>
      <c r="PCZ12" s="147"/>
      <c r="PDA12" s="147"/>
      <c r="PDB12" s="147"/>
      <c r="PDC12" s="147"/>
      <c r="PDD12" s="147"/>
      <c r="PDE12" s="147"/>
      <c r="PDF12" s="147"/>
      <c r="PDG12" s="147"/>
      <c r="PDH12" s="147"/>
      <c r="PDI12" s="147"/>
      <c r="PDJ12" s="147"/>
      <c r="PDK12" s="147"/>
      <c r="PDL12" s="147"/>
      <c r="PDM12" s="147"/>
      <c r="PDN12" s="147"/>
      <c r="PDO12" s="147"/>
      <c r="PDP12" s="147"/>
      <c r="PDQ12" s="147"/>
      <c r="PDR12" s="147"/>
      <c r="PDS12" s="147"/>
      <c r="PDT12" s="147"/>
      <c r="PDU12" s="147"/>
      <c r="PDV12" s="147"/>
      <c r="PDW12" s="147"/>
      <c r="PDX12" s="147"/>
      <c r="PDY12" s="147"/>
      <c r="PDZ12" s="147"/>
      <c r="PEA12" s="147"/>
      <c r="PEB12" s="147"/>
      <c r="PEC12" s="147"/>
      <c r="PED12" s="147"/>
      <c r="PEE12" s="147"/>
      <c r="PEF12" s="147"/>
      <c r="PEG12" s="147"/>
      <c r="PEH12" s="147"/>
      <c r="PEI12" s="147"/>
      <c r="PEJ12" s="147"/>
      <c r="PEK12" s="147"/>
      <c r="PEL12" s="147"/>
      <c r="PEM12" s="147"/>
      <c r="PEN12" s="147"/>
      <c r="PEO12" s="147"/>
      <c r="PEP12" s="147"/>
      <c r="PEQ12" s="147"/>
      <c r="PER12" s="147"/>
      <c r="PES12" s="147"/>
      <c r="PET12" s="147"/>
      <c r="PEU12" s="147"/>
      <c r="PEV12" s="147"/>
      <c r="PEW12" s="147"/>
      <c r="PEX12" s="147"/>
      <c r="PEY12" s="147"/>
      <c r="PEZ12" s="147"/>
      <c r="PFA12" s="147"/>
      <c r="PFB12" s="147"/>
      <c r="PFC12" s="147"/>
      <c r="PFD12" s="147"/>
      <c r="PFE12" s="147"/>
      <c r="PFF12" s="147"/>
      <c r="PFG12" s="147"/>
      <c r="PFH12" s="147"/>
      <c r="PFI12" s="147"/>
      <c r="PFJ12" s="147"/>
      <c r="PFK12" s="147"/>
      <c r="PFL12" s="147"/>
      <c r="PFM12" s="147"/>
      <c r="PFN12" s="147"/>
      <c r="PFO12" s="147"/>
      <c r="PFP12" s="147"/>
      <c r="PFQ12" s="147"/>
      <c r="PFR12" s="147"/>
      <c r="PFS12" s="147"/>
      <c r="PFT12" s="147"/>
      <c r="PFU12" s="147"/>
      <c r="PFV12" s="147"/>
      <c r="PFW12" s="147"/>
      <c r="PFX12" s="147"/>
      <c r="PFY12" s="147"/>
      <c r="PFZ12" s="147"/>
      <c r="PGA12" s="147"/>
      <c r="PGB12" s="147"/>
      <c r="PGC12" s="147"/>
      <c r="PGD12" s="147"/>
      <c r="PGE12" s="147"/>
      <c r="PGF12" s="147"/>
      <c r="PGG12" s="147"/>
      <c r="PGH12" s="147"/>
      <c r="PGI12" s="147"/>
      <c r="PGJ12" s="147"/>
      <c r="PGK12" s="147"/>
      <c r="PGL12" s="147"/>
      <c r="PGM12" s="147"/>
      <c r="PGN12" s="147"/>
      <c r="PGO12" s="147"/>
      <c r="PGP12" s="147"/>
      <c r="PGQ12" s="147"/>
      <c r="PGR12" s="147"/>
      <c r="PGS12" s="147"/>
      <c r="PGT12" s="147"/>
      <c r="PGU12" s="147"/>
      <c r="PGV12" s="147"/>
      <c r="PGW12" s="147"/>
      <c r="PGX12" s="147"/>
      <c r="PGY12" s="147"/>
      <c r="PGZ12" s="147"/>
      <c r="PHA12" s="147"/>
      <c r="PHB12" s="147"/>
      <c r="PHC12" s="147"/>
      <c r="PHD12" s="147"/>
      <c r="PHE12" s="147"/>
      <c r="PHF12" s="147"/>
      <c r="PHG12" s="147"/>
      <c r="PHH12" s="147"/>
      <c r="PHI12" s="147"/>
      <c r="PHJ12" s="147"/>
      <c r="PHK12" s="147"/>
      <c r="PHL12" s="147"/>
      <c r="PHM12" s="147"/>
      <c r="PHN12" s="147"/>
      <c r="PHO12" s="147"/>
      <c r="PHP12" s="147"/>
      <c r="PHQ12" s="147"/>
      <c r="PHR12" s="147"/>
      <c r="PHS12" s="147"/>
      <c r="PHT12" s="147"/>
      <c r="PHU12" s="147"/>
      <c r="PHV12" s="147"/>
      <c r="PHW12" s="147"/>
      <c r="PHX12" s="147"/>
      <c r="PHY12" s="147"/>
      <c r="PHZ12" s="147"/>
      <c r="PIA12" s="147"/>
      <c r="PIB12" s="147"/>
      <c r="PIC12" s="147"/>
      <c r="PID12" s="147"/>
      <c r="PIE12" s="147"/>
      <c r="PIF12" s="147"/>
      <c r="PIG12" s="147"/>
      <c r="PIH12" s="147"/>
      <c r="PII12" s="147"/>
      <c r="PIJ12" s="147"/>
      <c r="PIK12" s="147"/>
      <c r="PIL12" s="147"/>
      <c r="PIM12" s="147"/>
      <c r="PIN12" s="147"/>
      <c r="PIO12" s="147"/>
      <c r="PIP12" s="147"/>
      <c r="PIQ12" s="147"/>
      <c r="PIR12" s="147"/>
      <c r="PIS12" s="147"/>
      <c r="PIT12" s="147"/>
      <c r="PIU12" s="147"/>
      <c r="PIV12" s="147"/>
      <c r="PIW12" s="147"/>
      <c r="PIX12" s="147"/>
      <c r="PIY12" s="147"/>
      <c r="PIZ12" s="147"/>
      <c r="PJA12" s="147"/>
      <c r="PJB12" s="147"/>
      <c r="PJC12" s="147"/>
      <c r="PJD12" s="147"/>
      <c r="PJE12" s="147"/>
      <c r="PJF12" s="147"/>
      <c r="PJG12" s="147"/>
      <c r="PJH12" s="147"/>
      <c r="PJI12" s="147"/>
      <c r="PJJ12" s="147"/>
      <c r="PJK12" s="147"/>
      <c r="PJL12" s="147"/>
      <c r="PJM12" s="147"/>
      <c r="PJN12" s="147"/>
      <c r="PJO12" s="147"/>
      <c r="PJP12" s="147"/>
      <c r="PJQ12" s="147"/>
      <c r="PJR12" s="147"/>
      <c r="PJS12" s="147"/>
      <c r="PJT12" s="147"/>
      <c r="PJU12" s="147"/>
      <c r="PJV12" s="147"/>
      <c r="PJW12" s="147"/>
      <c r="PJX12" s="147"/>
      <c r="PJY12" s="147"/>
      <c r="PJZ12" s="147"/>
      <c r="PKA12" s="147"/>
      <c r="PKB12" s="147"/>
      <c r="PKC12" s="147"/>
      <c r="PKD12" s="147"/>
      <c r="PKE12" s="147"/>
      <c r="PKF12" s="147"/>
      <c r="PKG12" s="147"/>
      <c r="PKH12" s="147"/>
      <c r="PKI12" s="147"/>
      <c r="PKJ12" s="147"/>
      <c r="PKK12" s="147"/>
      <c r="PKL12" s="147"/>
      <c r="PKM12" s="147"/>
      <c r="PKN12" s="147"/>
      <c r="PKO12" s="147"/>
      <c r="PKP12" s="147"/>
      <c r="PKQ12" s="147"/>
      <c r="PKR12" s="147"/>
      <c r="PKS12" s="147"/>
      <c r="PKT12" s="147"/>
      <c r="PKU12" s="147"/>
      <c r="PKV12" s="147"/>
      <c r="PKW12" s="147"/>
      <c r="PKX12" s="147"/>
      <c r="PKY12" s="147"/>
      <c r="PKZ12" s="147"/>
      <c r="PLA12" s="147"/>
      <c r="PLB12" s="147"/>
      <c r="PLC12" s="147"/>
      <c r="PLD12" s="147"/>
      <c r="PLE12" s="147"/>
      <c r="PLF12" s="147"/>
      <c r="PLG12" s="147"/>
      <c r="PLH12" s="147"/>
      <c r="PLI12" s="147"/>
      <c r="PLJ12" s="147"/>
      <c r="PLK12" s="147"/>
      <c r="PLL12" s="147"/>
      <c r="PLM12" s="147"/>
      <c r="PLN12" s="147"/>
      <c r="PLO12" s="147"/>
      <c r="PLP12" s="147"/>
      <c r="PLQ12" s="147"/>
      <c r="PLR12" s="147"/>
      <c r="PLS12" s="147"/>
      <c r="PLT12" s="147"/>
      <c r="PLU12" s="147"/>
      <c r="PLV12" s="147"/>
      <c r="PLW12" s="147"/>
      <c r="PLX12" s="147"/>
      <c r="PLY12" s="147"/>
      <c r="PLZ12" s="147"/>
      <c r="PMA12" s="147"/>
      <c r="PMB12" s="147"/>
      <c r="PMC12" s="147"/>
      <c r="PMD12" s="147"/>
      <c r="PME12" s="147"/>
      <c r="PMF12" s="147"/>
      <c r="PMG12" s="147"/>
      <c r="PMH12" s="147"/>
      <c r="PMI12" s="147"/>
      <c r="PMJ12" s="147"/>
      <c r="PMK12" s="147"/>
      <c r="PML12" s="147"/>
      <c r="PMM12" s="147"/>
      <c r="PMN12" s="147"/>
      <c r="PMO12" s="147"/>
      <c r="PMP12" s="147"/>
      <c r="PMQ12" s="147"/>
      <c r="PMR12" s="147"/>
      <c r="PMS12" s="147"/>
      <c r="PMT12" s="147"/>
      <c r="PMU12" s="147"/>
      <c r="PMV12" s="147"/>
      <c r="PMW12" s="147"/>
      <c r="PMX12" s="147"/>
      <c r="PMY12" s="147"/>
      <c r="PMZ12" s="147"/>
      <c r="PNA12" s="147"/>
      <c r="PNB12" s="147"/>
      <c r="PNC12" s="147"/>
      <c r="PND12" s="147"/>
      <c r="PNE12" s="147"/>
      <c r="PNF12" s="147"/>
      <c r="PNG12" s="147"/>
      <c r="PNH12" s="147"/>
      <c r="PNI12" s="147"/>
      <c r="PNJ12" s="147"/>
      <c r="PNK12" s="147"/>
      <c r="PNL12" s="147"/>
      <c r="PNM12" s="147"/>
      <c r="PNN12" s="147"/>
      <c r="PNO12" s="147"/>
      <c r="PNP12" s="147"/>
      <c r="PNQ12" s="147"/>
      <c r="PNR12" s="147"/>
      <c r="PNS12" s="147"/>
      <c r="PNT12" s="147"/>
      <c r="PNU12" s="147"/>
      <c r="PNV12" s="147"/>
      <c r="PNW12" s="147"/>
      <c r="PNX12" s="147"/>
      <c r="PNY12" s="147"/>
      <c r="PNZ12" s="147"/>
      <c r="POA12" s="147"/>
      <c r="POB12" s="147"/>
      <c r="POC12" s="147"/>
      <c r="POD12" s="147"/>
      <c r="POE12" s="147"/>
      <c r="POF12" s="147"/>
      <c r="POG12" s="147"/>
      <c r="POH12" s="147"/>
      <c r="POI12" s="147"/>
      <c r="POJ12" s="147"/>
      <c r="POK12" s="147"/>
      <c r="POL12" s="147"/>
      <c r="POM12" s="147"/>
      <c r="PON12" s="147"/>
      <c r="POO12" s="147"/>
      <c r="POP12" s="147"/>
      <c r="POQ12" s="147"/>
      <c r="POR12" s="147"/>
      <c r="POS12" s="147"/>
      <c r="POT12" s="147"/>
      <c r="POU12" s="147"/>
      <c r="POV12" s="147"/>
      <c r="POW12" s="147"/>
      <c r="POX12" s="147"/>
      <c r="POY12" s="147"/>
      <c r="POZ12" s="147"/>
      <c r="PPA12" s="147"/>
      <c r="PPB12" s="147"/>
      <c r="PPC12" s="147"/>
      <c r="PPD12" s="147"/>
      <c r="PPE12" s="147"/>
      <c r="PPF12" s="147"/>
      <c r="PPG12" s="147"/>
      <c r="PPH12" s="147"/>
      <c r="PPI12" s="147"/>
      <c r="PPJ12" s="147"/>
      <c r="PPK12" s="147"/>
      <c r="PPL12" s="147"/>
      <c r="PPM12" s="147"/>
      <c r="PPN12" s="147"/>
      <c r="PPO12" s="147"/>
      <c r="PPP12" s="147"/>
      <c r="PPQ12" s="147"/>
      <c r="PPR12" s="147"/>
      <c r="PPS12" s="147"/>
      <c r="PPT12" s="147"/>
      <c r="PPU12" s="147"/>
      <c r="PPV12" s="147"/>
      <c r="PPW12" s="147"/>
      <c r="PPX12" s="147"/>
      <c r="PPY12" s="147"/>
      <c r="PPZ12" s="147"/>
      <c r="PQA12" s="147"/>
      <c r="PQB12" s="147"/>
      <c r="PQC12" s="147"/>
      <c r="PQD12" s="147"/>
      <c r="PQE12" s="147"/>
      <c r="PQF12" s="147"/>
      <c r="PQG12" s="147"/>
      <c r="PQH12" s="147"/>
      <c r="PQI12" s="147"/>
      <c r="PQJ12" s="147"/>
      <c r="PQK12" s="147"/>
      <c r="PQL12" s="147"/>
      <c r="PQM12" s="147"/>
      <c r="PQN12" s="147"/>
      <c r="PQO12" s="147"/>
      <c r="PQP12" s="147"/>
      <c r="PQQ12" s="147"/>
      <c r="PQR12" s="147"/>
      <c r="PQS12" s="147"/>
      <c r="PQT12" s="147"/>
      <c r="PQU12" s="147"/>
      <c r="PQV12" s="147"/>
      <c r="PQW12" s="147"/>
      <c r="PQX12" s="147"/>
      <c r="PQY12" s="147"/>
      <c r="PQZ12" s="147"/>
      <c r="PRA12" s="147"/>
      <c r="PRB12" s="147"/>
      <c r="PRC12" s="147"/>
      <c r="PRD12" s="147"/>
      <c r="PRE12" s="147"/>
      <c r="PRF12" s="147"/>
      <c r="PRG12" s="147"/>
      <c r="PRH12" s="147"/>
      <c r="PRI12" s="147"/>
      <c r="PRJ12" s="147"/>
      <c r="PRK12" s="147"/>
      <c r="PRL12" s="147"/>
      <c r="PRM12" s="147"/>
      <c r="PRN12" s="147"/>
      <c r="PRO12" s="147"/>
      <c r="PRP12" s="147"/>
      <c r="PRQ12" s="147"/>
      <c r="PRR12" s="147"/>
      <c r="PRS12" s="147"/>
      <c r="PRT12" s="147"/>
      <c r="PRU12" s="147"/>
      <c r="PRV12" s="147"/>
      <c r="PRW12" s="147"/>
      <c r="PRX12" s="147"/>
      <c r="PRY12" s="147"/>
      <c r="PRZ12" s="147"/>
      <c r="PSA12" s="147"/>
      <c r="PSB12" s="147"/>
      <c r="PSC12" s="147"/>
      <c r="PSD12" s="147"/>
      <c r="PSE12" s="147"/>
      <c r="PSF12" s="147"/>
      <c r="PSG12" s="147"/>
      <c r="PSH12" s="147"/>
      <c r="PSI12" s="147"/>
      <c r="PSJ12" s="147"/>
      <c r="PSK12" s="147"/>
      <c r="PSL12" s="147"/>
      <c r="PSM12" s="147"/>
      <c r="PSN12" s="147"/>
      <c r="PSO12" s="147"/>
      <c r="PSP12" s="147"/>
      <c r="PSQ12" s="147"/>
      <c r="PSR12" s="147"/>
      <c r="PSS12" s="147"/>
      <c r="PST12" s="147"/>
      <c r="PSU12" s="147"/>
      <c r="PSV12" s="147"/>
      <c r="PSW12" s="147"/>
      <c r="PSX12" s="147"/>
      <c r="PSY12" s="147"/>
      <c r="PSZ12" s="147"/>
      <c r="PTA12" s="147"/>
      <c r="PTB12" s="147"/>
      <c r="PTC12" s="147"/>
      <c r="PTD12" s="147"/>
      <c r="PTE12" s="147"/>
      <c r="PTF12" s="147"/>
      <c r="PTG12" s="147"/>
      <c r="PTH12" s="147"/>
      <c r="PTI12" s="147"/>
      <c r="PTJ12" s="147"/>
      <c r="PTK12" s="147"/>
      <c r="PTL12" s="147"/>
      <c r="PTM12" s="147"/>
      <c r="PTN12" s="147"/>
      <c r="PTO12" s="147"/>
      <c r="PTP12" s="147"/>
      <c r="PTQ12" s="147"/>
      <c r="PTR12" s="147"/>
      <c r="PTS12" s="147"/>
      <c r="PTT12" s="147"/>
      <c r="PTU12" s="147"/>
      <c r="PTV12" s="147"/>
      <c r="PTW12" s="147"/>
      <c r="PTX12" s="147"/>
      <c r="PTY12" s="147"/>
      <c r="PTZ12" s="147"/>
      <c r="PUA12" s="147"/>
      <c r="PUB12" s="147"/>
      <c r="PUC12" s="147"/>
      <c r="PUD12" s="147"/>
      <c r="PUE12" s="147"/>
      <c r="PUF12" s="147"/>
      <c r="PUG12" s="147"/>
      <c r="PUH12" s="147"/>
      <c r="PUI12" s="147"/>
      <c r="PUJ12" s="147"/>
      <c r="PUK12" s="147"/>
      <c r="PUL12" s="147"/>
      <c r="PUM12" s="147"/>
      <c r="PUN12" s="147"/>
      <c r="PUO12" s="147"/>
      <c r="PUP12" s="147"/>
      <c r="PUQ12" s="147"/>
      <c r="PUR12" s="147"/>
      <c r="PUS12" s="147"/>
      <c r="PUT12" s="147"/>
      <c r="PUU12" s="147"/>
      <c r="PUV12" s="147"/>
      <c r="PUW12" s="147"/>
      <c r="PUX12" s="147"/>
      <c r="PUY12" s="147"/>
      <c r="PUZ12" s="147"/>
      <c r="PVA12" s="147"/>
      <c r="PVB12" s="147"/>
      <c r="PVC12" s="147"/>
      <c r="PVD12" s="147"/>
      <c r="PVE12" s="147"/>
      <c r="PVF12" s="147"/>
      <c r="PVG12" s="147"/>
      <c r="PVH12" s="147"/>
      <c r="PVI12" s="147"/>
      <c r="PVJ12" s="147"/>
      <c r="PVK12" s="147"/>
      <c r="PVL12" s="147"/>
      <c r="PVM12" s="147"/>
      <c r="PVN12" s="147"/>
      <c r="PVO12" s="147"/>
      <c r="PVP12" s="147"/>
      <c r="PVQ12" s="147"/>
      <c r="PVR12" s="147"/>
      <c r="PVS12" s="147"/>
      <c r="PVT12" s="147"/>
      <c r="PVU12" s="147"/>
      <c r="PVV12" s="147"/>
      <c r="PVW12" s="147"/>
      <c r="PVX12" s="147"/>
      <c r="PVY12" s="147"/>
      <c r="PVZ12" s="147"/>
      <c r="PWA12" s="147"/>
      <c r="PWB12" s="147"/>
      <c r="PWC12" s="147"/>
      <c r="PWD12" s="147"/>
      <c r="PWE12" s="147"/>
      <c r="PWF12" s="147"/>
      <c r="PWG12" s="147"/>
      <c r="PWH12" s="147"/>
      <c r="PWI12" s="147"/>
      <c r="PWJ12" s="147"/>
      <c r="PWK12" s="147"/>
      <c r="PWL12" s="147"/>
      <c r="PWM12" s="147"/>
      <c r="PWN12" s="147"/>
      <c r="PWO12" s="147"/>
      <c r="PWP12" s="147"/>
      <c r="PWQ12" s="147"/>
      <c r="PWR12" s="147"/>
      <c r="PWS12" s="147"/>
      <c r="PWT12" s="147"/>
      <c r="PWU12" s="147"/>
      <c r="PWV12" s="147"/>
      <c r="PWW12" s="147"/>
      <c r="PWX12" s="147"/>
      <c r="PWY12" s="147"/>
      <c r="PWZ12" s="147"/>
      <c r="PXA12" s="147"/>
      <c r="PXB12" s="147"/>
      <c r="PXC12" s="147"/>
      <c r="PXD12" s="147"/>
      <c r="PXE12" s="147"/>
      <c r="PXF12" s="147"/>
      <c r="PXG12" s="147"/>
      <c r="PXH12" s="147"/>
      <c r="PXI12" s="147"/>
      <c r="PXJ12" s="147"/>
      <c r="PXK12" s="147"/>
      <c r="PXL12" s="147"/>
      <c r="PXM12" s="147"/>
      <c r="PXN12" s="147"/>
      <c r="PXO12" s="147"/>
      <c r="PXP12" s="147"/>
      <c r="PXQ12" s="147"/>
      <c r="PXR12" s="147"/>
      <c r="PXS12" s="147"/>
      <c r="PXT12" s="147"/>
      <c r="PXU12" s="147"/>
      <c r="PXV12" s="147"/>
      <c r="PXW12" s="147"/>
      <c r="PXX12" s="147"/>
      <c r="PXY12" s="147"/>
      <c r="PXZ12" s="147"/>
      <c r="PYA12" s="147"/>
      <c r="PYB12" s="147"/>
      <c r="PYC12" s="147"/>
      <c r="PYD12" s="147"/>
      <c r="PYE12" s="147"/>
      <c r="PYF12" s="147"/>
      <c r="PYG12" s="147"/>
      <c r="PYH12" s="147"/>
      <c r="PYI12" s="147"/>
      <c r="PYJ12" s="147"/>
      <c r="PYK12" s="147"/>
      <c r="PYL12" s="147"/>
      <c r="PYM12" s="147"/>
      <c r="PYN12" s="147"/>
      <c r="PYO12" s="147"/>
      <c r="PYP12" s="147"/>
      <c r="PYQ12" s="147"/>
      <c r="PYR12" s="147"/>
      <c r="PYS12" s="147"/>
      <c r="PYT12" s="147"/>
      <c r="PYU12" s="147"/>
      <c r="PYV12" s="147"/>
      <c r="PYW12" s="147"/>
      <c r="PYX12" s="147"/>
      <c r="PYY12" s="147"/>
      <c r="PYZ12" s="147"/>
      <c r="PZA12" s="147"/>
      <c r="PZB12" s="147"/>
      <c r="PZC12" s="147"/>
      <c r="PZD12" s="147"/>
      <c r="PZE12" s="147"/>
      <c r="PZF12" s="147"/>
      <c r="PZG12" s="147"/>
      <c r="PZH12" s="147"/>
      <c r="PZI12" s="147"/>
      <c r="PZJ12" s="147"/>
      <c r="PZK12" s="147"/>
      <c r="PZL12" s="147"/>
      <c r="PZM12" s="147"/>
      <c r="PZN12" s="147"/>
      <c r="PZO12" s="147"/>
      <c r="PZP12" s="147"/>
      <c r="PZQ12" s="147"/>
      <c r="PZR12" s="147"/>
      <c r="PZS12" s="147"/>
      <c r="PZT12" s="147"/>
      <c r="PZU12" s="147"/>
      <c r="PZV12" s="147"/>
      <c r="PZW12" s="147"/>
      <c r="PZX12" s="147"/>
      <c r="PZY12" s="147"/>
      <c r="PZZ12" s="147"/>
      <c r="QAA12" s="147"/>
      <c r="QAB12" s="147"/>
      <c r="QAC12" s="147"/>
      <c r="QAD12" s="147"/>
      <c r="QAE12" s="147"/>
      <c r="QAF12" s="147"/>
      <c r="QAG12" s="147"/>
      <c r="QAH12" s="147"/>
      <c r="QAI12" s="147"/>
      <c r="QAJ12" s="147"/>
      <c r="QAK12" s="147"/>
      <c r="QAL12" s="147"/>
      <c r="QAM12" s="147"/>
      <c r="QAN12" s="147"/>
      <c r="QAO12" s="147"/>
      <c r="QAP12" s="147"/>
      <c r="QAQ12" s="147"/>
      <c r="QAR12" s="147"/>
      <c r="QAS12" s="147"/>
      <c r="QAT12" s="147"/>
      <c r="QAU12" s="147"/>
      <c r="QAV12" s="147"/>
      <c r="QAW12" s="147"/>
      <c r="QAX12" s="147"/>
      <c r="QAY12" s="147"/>
      <c r="QAZ12" s="147"/>
      <c r="QBA12" s="147"/>
      <c r="QBB12" s="147"/>
      <c r="QBC12" s="147"/>
      <c r="QBD12" s="147"/>
      <c r="QBE12" s="147"/>
      <c r="QBF12" s="147"/>
      <c r="QBG12" s="147"/>
      <c r="QBH12" s="147"/>
      <c r="QBI12" s="147"/>
      <c r="QBJ12" s="147"/>
      <c r="QBK12" s="147"/>
      <c r="QBL12" s="147"/>
      <c r="QBM12" s="147"/>
      <c r="QBN12" s="147"/>
      <c r="QBO12" s="147"/>
      <c r="QBP12" s="147"/>
      <c r="QBQ12" s="147"/>
      <c r="QBR12" s="147"/>
      <c r="QBS12" s="147"/>
      <c r="QBT12" s="147"/>
      <c r="QBU12" s="147"/>
      <c r="QBV12" s="147"/>
      <c r="QBW12" s="147"/>
      <c r="QBX12" s="147"/>
      <c r="QBY12" s="147"/>
      <c r="QBZ12" s="147"/>
      <c r="QCA12" s="147"/>
      <c r="QCB12" s="147"/>
      <c r="QCC12" s="147"/>
      <c r="QCD12" s="147"/>
      <c r="QCE12" s="147"/>
      <c r="QCF12" s="147"/>
      <c r="QCG12" s="147"/>
      <c r="QCH12" s="147"/>
      <c r="QCI12" s="147"/>
      <c r="QCJ12" s="147"/>
      <c r="QCK12" s="147"/>
      <c r="QCL12" s="147"/>
      <c r="QCM12" s="147"/>
      <c r="QCN12" s="147"/>
      <c r="QCO12" s="147"/>
      <c r="QCP12" s="147"/>
      <c r="QCQ12" s="147"/>
      <c r="QCR12" s="147"/>
      <c r="QCS12" s="147"/>
      <c r="QCT12" s="147"/>
      <c r="QCU12" s="147"/>
      <c r="QCV12" s="147"/>
      <c r="QCW12" s="147"/>
      <c r="QCX12" s="147"/>
      <c r="QCY12" s="147"/>
      <c r="QCZ12" s="147"/>
      <c r="QDA12" s="147"/>
      <c r="QDB12" s="147"/>
      <c r="QDC12" s="147"/>
      <c r="QDD12" s="147"/>
      <c r="QDE12" s="147"/>
      <c r="QDF12" s="147"/>
      <c r="QDG12" s="147"/>
      <c r="QDH12" s="147"/>
      <c r="QDI12" s="147"/>
      <c r="QDJ12" s="147"/>
      <c r="QDK12" s="147"/>
      <c r="QDL12" s="147"/>
      <c r="QDM12" s="147"/>
      <c r="QDN12" s="147"/>
      <c r="QDO12" s="147"/>
      <c r="QDP12" s="147"/>
      <c r="QDQ12" s="147"/>
      <c r="QDR12" s="147"/>
      <c r="QDS12" s="147"/>
      <c r="QDT12" s="147"/>
      <c r="QDU12" s="147"/>
      <c r="QDV12" s="147"/>
      <c r="QDW12" s="147"/>
      <c r="QDX12" s="147"/>
      <c r="QDY12" s="147"/>
      <c r="QDZ12" s="147"/>
      <c r="QEA12" s="147"/>
      <c r="QEB12" s="147"/>
      <c r="QEC12" s="147"/>
      <c r="QED12" s="147"/>
      <c r="QEE12" s="147"/>
      <c r="QEF12" s="147"/>
      <c r="QEG12" s="147"/>
      <c r="QEH12" s="147"/>
      <c r="QEI12" s="147"/>
      <c r="QEJ12" s="147"/>
      <c r="QEK12" s="147"/>
      <c r="QEL12" s="147"/>
      <c r="QEM12" s="147"/>
      <c r="QEN12" s="147"/>
      <c r="QEO12" s="147"/>
      <c r="QEP12" s="147"/>
      <c r="QEQ12" s="147"/>
      <c r="QER12" s="147"/>
      <c r="QES12" s="147"/>
      <c r="QET12" s="147"/>
      <c r="QEU12" s="147"/>
      <c r="QEV12" s="147"/>
      <c r="QEW12" s="147"/>
      <c r="QEX12" s="147"/>
      <c r="QEY12" s="147"/>
      <c r="QEZ12" s="147"/>
      <c r="QFA12" s="147"/>
      <c r="QFB12" s="147"/>
      <c r="QFC12" s="147"/>
      <c r="QFD12" s="147"/>
      <c r="QFE12" s="147"/>
      <c r="QFF12" s="147"/>
      <c r="QFG12" s="147"/>
      <c r="QFH12" s="147"/>
      <c r="QFI12" s="147"/>
      <c r="QFJ12" s="147"/>
      <c r="QFK12" s="147"/>
      <c r="QFL12" s="147"/>
      <c r="QFM12" s="147"/>
      <c r="QFN12" s="147"/>
      <c r="QFO12" s="147"/>
      <c r="QFP12" s="147"/>
      <c r="QFQ12" s="147"/>
      <c r="QFR12" s="147"/>
      <c r="QFS12" s="147"/>
      <c r="QFT12" s="147"/>
      <c r="QFU12" s="147"/>
      <c r="QFV12" s="147"/>
      <c r="QFW12" s="147"/>
      <c r="QFX12" s="147"/>
      <c r="QFY12" s="147"/>
      <c r="QFZ12" s="147"/>
      <c r="QGA12" s="147"/>
      <c r="QGB12" s="147"/>
      <c r="QGC12" s="147"/>
      <c r="QGD12" s="147"/>
      <c r="QGE12" s="147"/>
      <c r="QGF12" s="147"/>
      <c r="QGG12" s="147"/>
      <c r="QGH12" s="147"/>
      <c r="QGI12" s="147"/>
      <c r="QGJ12" s="147"/>
      <c r="QGK12" s="147"/>
      <c r="QGL12" s="147"/>
      <c r="QGM12" s="147"/>
      <c r="QGN12" s="147"/>
      <c r="QGO12" s="147"/>
      <c r="QGP12" s="147"/>
      <c r="QGQ12" s="147"/>
      <c r="QGR12" s="147"/>
      <c r="QGS12" s="147"/>
      <c r="QGT12" s="147"/>
      <c r="QGU12" s="147"/>
      <c r="QGV12" s="147"/>
      <c r="QGW12" s="147"/>
      <c r="QGX12" s="147"/>
      <c r="QGY12" s="147"/>
      <c r="QGZ12" s="147"/>
      <c r="QHA12" s="147"/>
      <c r="QHB12" s="147"/>
      <c r="QHC12" s="147"/>
      <c r="QHD12" s="147"/>
      <c r="QHE12" s="147"/>
      <c r="QHF12" s="147"/>
      <c r="QHG12" s="147"/>
      <c r="QHH12" s="147"/>
      <c r="QHI12" s="147"/>
      <c r="QHJ12" s="147"/>
      <c r="QHK12" s="147"/>
      <c r="QHL12" s="147"/>
      <c r="QHM12" s="147"/>
      <c r="QHN12" s="147"/>
      <c r="QHO12" s="147"/>
      <c r="QHP12" s="147"/>
      <c r="QHQ12" s="147"/>
      <c r="QHR12" s="147"/>
      <c r="QHS12" s="147"/>
      <c r="QHT12" s="147"/>
      <c r="QHU12" s="147"/>
      <c r="QHV12" s="147"/>
      <c r="QHW12" s="147"/>
      <c r="QHX12" s="147"/>
      <c r="QHY12" s="147"/>
      <c r="QHZ12" s="147"/>
      <c r="QIA12" s="147"/>
      <c r="QIB12" s="147"/>
      <c r="QIC12" s="147"/>
      <c r="QID12" s="147"/>
      <c r="QIE12" s="147"/>
      <c r="QIF12" s="147"/>
      <c r="QIG12" s="147"/>
      <c r="QIH12" s="147"/>
      <c r="QII12" s="147"/>
      <c r="QIJ12" s="147"/>
      <c r="QIK12" s="147"/>
      <c r="QIL12" s="147"/>
      <c r="QIM12" s="147"/>
      <c r="QIN12" s="147"/>
      <c r="QIO12" s="147"/>
      <c r="QIP12" s="147"/>
      <c r="QIQ12" s="147"/>
      <c r="QIR12" s="147"/>
      <c r="QIS12" s="147"/>
      <c r="QIT12" s="147"/>
      <c r="QIU12" s="147"/>
      <c r="QIV12" s="147"/>
      <c r="QIW12" s="147"/>
      <c r="QIX12" s="147"/>
      <c r="QIY12" s="147"/>
      <c r="QIZ12" s="147"/>
      <c r="QJA12" s="147"/>
      <c r="QJB12" s="147"/>
      <c r="QJC12" s="147"/>
      <c r="QJD12" s="147"/>
      <c r="QJE12" s="147"/>
      <c r="QJF12" s="147"/>
      <c r="QJG12" s="147"/>
      <c r="QJH12" s="147"/>
      <c r="QJI12" s="147"/>
      <c r="QJJ12" s="147"/>
      <c r="QJK12" s="147"/>
      <c r="QJL12" s="147"/>
      <c r="QJM12" s="147"/>
      <c r="QJN12" s="147"/>
      <c r="QJO12" s="147"/>
      <c r="QJP12" s="147"/>
      <c r="QJQ12" s="147"/>
      <c r="QJR12" s="147"/>
      <c r="QJS12" s="147"/>
      <c r="QJT12" s="147"/>
      <c r="QJU12" s="147"/>
      <c r="QJV12" s="147"/>
      <c r="QJW12" s="147"/>
      <c r="QJX12" s="147"/>
      <c r="QJY12" s="147"/>
      <c r="QJZ12" s="147"/>
      <c r="QKA12" s="147"/>
      <c r="QKB12" s="147"/>
      <c r="QKC12" s="147"/>
      <c r="QKD12" s="147"/>
      <c r="QKE12" s="147"/>
      <c r="QKF12" s="147"/>
      <c r="QKG12" s="147"/>
      <c r="QKH12" s="147"/>
      <c r="QKI12" s="147"/>
      <c r="QKJ12" s="147"/>
      <c r="QKK12" s="147"/>
      <c r="QKL12" s="147"/>
      <c r="QKM12" s="147"/>
      <c r="QKN12" s="147"/>
      <c r="QKO12" s="147"/>
      <c r="QKP12" s="147"/>
      <c r="QKQ12" s="147"/>
      <c r="QKR12" s="147"/>
      <c r="QKS12" s="147"/>
      <c r="QKT12" s="147"/>
      <c r="QKU12" s="147"/>
      <c r="QKV12" s="147"/>
      <c r="QKW12" s="147"/>
      <c r="QKX12" s="147"/>
      <c r="QKY12" s="147"/>
      <c r="QKZ12" s="147"/>
      <c r="QLA12" s="147"/>
      <c r="QLB12" s="147"/>
      <c r="QLC12" s="147"/>
      <c r="QLD12" s="147"/>
      <c r="QLE12" s="147"/>
      <c r="QLF12" s="147"/>
      <c r="QLG12" s="147"/>
      <c r="QLH12" s="147"/>
      <c r="QLI12" s="147"/>
      <c r="QLJ12" s="147"/>
      <c r="QLK12" s="147"/>
      <c r="QLL12" s="147"/>
      <c r="QLM12" s="147"/>
      <c r="QLN12" s="147"/>
      <c r="QLO12" s="147"/>
      <c r="QLP12" s="147"/>
      <c r="QLQ12" s="147"/>
      <c r="QLR12" s="147"/>
      <c r="QLS12" s="147"/>
      <c r="QLT12" s="147"/>
      <c r="QLU12" s="147"/>
      <c r="QLV12" s="147"/>
      <c r="QLW12" s="147"/>
      <c r="QLX12" s="147"/>
      <c r="QLY12" s="147"/>
      <c r="QLZ12" s="147"/>
      <c r="QMA12" s="147"/>
      <c r="QMB12" s="147"/>
      <c r="QMC12" s="147"/>
      <c r="QMD12" s="147"/>
      <c r="QME12" s="147"/>
      <c r="QMF12" s="147"/>
      <c r="QMG12" s="147"/>
      <c r="QMH12" s="147"/>
      <c r="QMI12" s="147"/>
      <c r="QMJ12" s="147"/>
      <c r="QMK12" s="147"/>
      <c r="QML12" s="147"/>
      <c r="QMM12" s="147"/>
      <c r="QMN12" s="147"/>
      <c r="QMO12" s="147"/>
      <c r="QMP12" s="147"/>
      <c r="QMQ12" s="147"/>
      <c r="QMR12" s="147"/>
      <c r="QMS12" s="147"/>
      <c r="QMT12" s="147"/>
      <c r="QMU12" s="147"/>
      <c r="QMV12" s="147"/>
      <c r="QMW12" s="147"/>
      <c r="QMX12" s="147"/>
      <c r="QMY12" s="147"/>
      <c r="QMZ12" s="147"/>
      <c r="QNA12" s="147"/>
      <c r="QNB12" s="147"/>
      <c r="QNC12" s="147"/>
      <c r="QND12" s="147"/>
      <c r="QNE12" s="147"/>
      <c r="QNF12" s="147"/>
      <c r="QNG12" s="147"/>
      <c r="QNH12" s="147"/>
      <c r="QNI12" s="147"/>
      <c r="QNJ12" s="147"/>
      <c r="QNK12" s="147"/>
      <c r="QNL12" s="147"/>
      <c r="QNM12" s="147"/>
      <c r="QNN12" s="147"/>
      <c r="QNO12" s="147"/>
      <c r="QNP12" s="147"/>
      <c r="QNQ12" s="147"/>
      <c r="QNR12" s="147"/>
      <c r="QNS12" s="147"/>
      <c r="QNT12" s="147"/>
      <c r="QNU12" s="147"/>
      <c r="QNV12" s="147"/>
      <c r="QNW12" s="147"/>
      <c r="QNX12" s="147"/>
      <c r="QNY12" s="147"/>
      <c r="QNZ12" s="147"/>
      <c r="QOA12" s="147"/>
      <c r="QOB12" s="147"/>
      <c r="QOC12" s="147"/>
      <c r="QOD12" s="147"/>
      <c r="QOE12" s="147"/>
      <c r="QOF12" s="147"/>
      <c r="QOG12" s="147"/>
      <c r="QOH12" s="147"/>
      <c r="QOI12" s="147"/>
      <c r="QOJ12" s="147"/>
      <c r="QOK12" s="147"/>
      <c r="QOL12" s="147"/>
      <c r="QOM12" s="147"/>
      <c r="QON12" s="147"/>
      <c r="QOO12" s="147"/>
      <c r="QOP12" s="147"/>
      <c r="QOQ12" s="147"/>
      <c r="QOR12" s="147"/>
      <c r="QOS12" s="147"/>
      <c r="QOT12" s="147"/>
      <c r="QOU12" s="147"/>
      <c r="QOV12" s="147"/>
      <c r="QOW12" s="147"/>
      <c r="QOX12" s="147"/>
      <c r="QOY12" s="147"/>
      <c r="QOZ12" s="147"/>
      <c r="QPA12" s="147"/>
      <c r="QPB12" s="147"/>
      <c r="QPC12" s="147"/>
      <c r="QPD12" s="147"/>
      <c r="QPE12" s="147"/>
      <c r="QPF12" s="147"/>
      <c r="QPG12" s="147"/>
      <c r="QPH12" s="147"/>
      <c r="QPI12" s="147"/>
      <c r="QPJ12" s="147"/>
      <c r="QPK12" s="147"/>
      <c r="QPL12" s="147"/>
      <c r="QPM12" s="147"/>
      <c r="QPN12" s="147"/>
      <c r="QPO12" s="147"/>
      <c r="QPP12" s="147"/>
      <c r="QPQ12" s="147"/>
      <c r="QPR12" s="147"/>
      <c r="QPS12" s="147"/>
      <c r="QPT12" s="147"/>
      <c r="QPU12" s="147"/>
      <c r="QPV12" s="147"/>
      <c r="QPW12" s="147"/>
      <c r="QPX12" s="147"/>
      <c r="QPY12" s="147"/>
      <c r="QPZ12" s="147"/>
      <c r="QQA12" s="147"/>
      <c r="QQB12" s="147"/>
      <c r="QQC12" s="147"/>
      <c r="QQD12" s="147"/>
      <c r="QQE12" s="147"/>
      <c r="QQF12" s="147"/>
      <c r="QQG12" s="147"/>
      <c r="QQH12" s="147"/>
      <c r="QQI12" s="147"/>
      <c r="QQJ12" s="147"/>
      <c r="QQK12" s="147"/>
      <c r="QQL12" s="147"/>
      <c r="QQM12" s="147"/>
      <c r="QQN12" s="147"/>
      <c r="QQO12" s="147"/>
      <c r="QQP12" s="147"/>
      <c r="QQQ12" s="147"/>
      <c r="QQR12" s="147"/>
      <c r="QQS12" s="147"/>
      <c r="QQT12" s="147"/>
      <c r="QQU12" s="147"/>
      <c r="QQV12" s="147"/>
      <c r="QQW12" s="147"/>
      <c r="QQX12" s="147"/>
      <c r="QQY12" s="147"/>
      <c r="QQZ12" s="147"/>
      <c r="QRA12" s="147"/>
      <c r="QRB12" s="147"/>
      <c r="QRC12" s="147"/>
      <c r="QRD12" s="147"/>
      <c r="QRE12" s="147"/>
      <c r="QRF12" s="147"/>
      <c r="QRG12" s="147"/>
      <c r="QRH12" s="147"/>
      <c r="QRI12" s="147"/>
      <c r="QRJ12" s="147"/>
      <c r="QRK12" s="147"/>
      <c r="QRL12" s="147"/>
      <c r="QRM12" s="147"/>
      <c r="QRN12" s="147"/>
      <c r="QRO12" s="147"/>
      <c r="QRP12" s="147"/>
      <c r="QRQ12" s="147"/>
      <c r="QRR12" s="147"/>
      <c r="QRS12" s="147"/>
      <c r="QRT12" s="147"/>
      <c r="QRU12" s="147"/>
      <c r="QRV12" s="147"/>
      <c r="QRW12" s="147"/>
      <c r="QRX12" s="147"/>
      <c r="QRY12" s="147"/>
      <c r="QRZ12" s="147"/>
      <c r="QSA12" s="147"/>
      <c r="QSB12" s="147"/>
      <c r="QSC12" s="147"/>
      <c r="QSD12" s="147"/>
      <c r="QSE12" s="147"/>
      <c r="QSF12" s="147"/>
      <c r="QSG12" s="147"/>
      <c r="QSH12" s="147"/>
      <c r="QSI12" s="147"/>
      <c r="QSJ12" s="147"/>
      <c r="QSK12" s="147"/>
      <c r="QSL12" s="147"/>
      <c r="QSM12" s="147"/>
      <c r="QSN12" s="147"/>
      <c r="QSO12" s="147"/>
      <c r="QSP12" s="147"/>
      <c r="QSQ12" s="147"/>
      <c r="QSR12" s="147"/>
      <c r="QSS12" s="147"/>
      <c r="QST12" s="147"/>
      <c r="QSU12" s="147"/>
      <c r="QSV12" s="147"/>
      <c r="QSW12" s="147"/>
      <c r="QSX12" s="147"/>
      <c r="QSY12" s="147"/>
      <c r="QSZ12" s="147"/>
      <c r="QTA12" s="147"/>
      <c r="QTB12" s="147"/>
      <c r="QTC12" s="147"/>
      <c r="QTD12" s="147"/>
      <c r="QTE12" s="147"/>
      <c r="QTF12" s="147"/>
      <c r="QTG12" s="147"/>
      <c r="QTH12" s="147"/>
      <c r="QTI12" s="147"/>
      <c r="QTJ12" s="147"/>
      <c r="QTK12" s="147"/>
      <c r="QTL12" s="147"/>
      <c r="QTM12" s="147"/>
      <c r="QTN12" s="147"/>
      <c r="QTO12" s="147"/>
      <c r="QTP12" s="147"/>
      <c r="QTQ12" s="147"/>
      <c r="QTR12" s="147"/>
      <c r="QTS12" s="147"/>
      <c r="QTT12" s="147"/>
      <c r="QTU12" s="147"/>
      <c r="QTV12" s="147"/>
      <c r="QTW12" s="147"/>
      <c r="QTX12" s="147"/>
      <c r="QTY12" s="147"/>
      <c r="QTZ12" s="147"/>
      <c r="QUA12" s="147"/>
      <c r="QUB12" s="147"/>
      <c r="QUC12" s="147"/>
      <c r="QUD12" s="147"/>
      <c r="QUE12" s="147"/>
      <c r="QUF12" s="147"/>
      <c r="QUG12" s="147"/>
      <c r="QUH12" s="147"/>
      <c r="QUI12" s="147"/>
      <c r="QUJ12" s="147"/>
      <c r="QUK12" s="147"/>
      <c r="QUL12" s="147"/>
      <c r="QUM12" s="147"/>
      <c r="QUN12" s="147"/>
      <c r="QUO12" s="147"/>
      <c r="QUP12" s="147"/>
      <c r="QUQ12" s="147"/>
      <c r="QUR12" s="147"/>
      <c r="QUS12" s="147"/>
      <c r="QUT12" s="147"/>
      <c r="QUU12" s="147"/>
      <c r="QUV12" s="147"/>
      <c r="QUW12" s="147"/>
      <c r="QUX12" s="147"/>
      <c r="QUY12" s="147"/>
      <c r="QUZ12" s="147"/>
      <c r="QVA12" s="147"/>
      <c r="QVB12" s="147"/>
      <c r="QVC12" s="147"/>
      <c r="QVD12" s="147"/>
      <c r="QVE12" s="147"/>
      <c r="QVF12" s="147"/>
      <c r="QVG12" s="147"/>
      <c r="QVH12" s="147"/>
      <c r="QVI12" s="147"/>
      <c r="QVJ12" s="147"/>
      <c r="QVK12" s="147"/>
      <c r="QVL12" s="147"/>
      <c r="QVM12" s="147"/>
      <c r="QVN12" s="147"/>
      <c r="QVO12" s="147"/>
      <c r="QVP12" s="147"/>
      <c r="QVQ12" s="147"/>
      <c r="QVR12" s="147"/>
      <c r="QVS12" s="147"/>
      <c r="QVT12" s="147"/>
      <c r="QVU12" s="147"/>
      <c r="QVV12" s="147"/>
      <c r="QVW12" s="147"/>
      <c r="QVX12" s="147"/>
      <c r="QVY12" s="147"/>
      <c r="QVZ12" s="147"/>
      <c r="QWA12" s="147"/>
      <c r="QWB12" s="147"/>
      <c r="QWC12" s="147"/>
      <c r="QWD12" s="147"/>
      <c r="QWE12" s="147"/>
      <c r="QWF12" s="147"/>
      <c r="QWG12" s="147"/>
      <c r="QWH12" s="147"/>
      <c r="QWI12" s="147"/>
      <c r="QWJ12" s="147"/>
      <c r="QWK12" s="147"/>
      <c r="QWL12" s="147"/>
      <c r="QWM12" s="147"/>
      <c r="QWN12" s="147"/>
      <c r="QWO12" s="147"/>
      <c r="QWP12" s="147"/>
      <c r="QWQ12" s="147"/>
      <c r="QWR12" s="147"/>
      <c r="QWS12" s="147"/>
      <c r="QWT12" s="147"/>
      <c r="QWU12" s="147"/>
      <c r="QWV12" s="147"/>
      <c r="QWW12" s="147"/>
      <c r="QWX12" s="147"/>
      <c r="QWY12" s="147"/>
      <c r="QWZ12" s="147"/>
      <c r="QXA12" s="147"/>
      <c r="QXB12" s="147"/>
      <c r="QXC12" s="147"/>
      <c r="QXD12" s="147"/>
      <c r="QXE12" s="147"/>
      <c r="QXF12" s="147"/>
      <c r="QXG12" s="147"/>
      <c r="QXH12" s="147"/>
      <c r="QXI12" s="147"/>
      <c r="QXJ12" s="147"/>
      <c r="QXK12" s="147"/>
      <c r="QXL12" s="147"/>
      <c r="QXM12" s="147"/>
      <c r="QXN12" s="147"/>
      <c r="QXO12" s="147"/>
      <c r="QXP12" s="147"/>
      <c r="QXQ12" s="147"/>
      <c r="QXR12" s="147"/>
      <c r="QXS12" s="147"/>
      <c r="QXT12" s="147"/>
      <c r="QXU12" s="147"/>
      <c r="QXV12" s="147"/>
      <c r="QXW12" s="147"/>
      <c r="QXX12" s="147"/>
      <c r="QXY12" s="147"/>
      <c r="QXZ12" s="147"/>
      <c r="QYA12" s="147"/>
      <c r="QYB12" s="147"/>
      <c r="QYC12" s="147"/>
      <c r="QYD12" s="147"/>
      <c r="QYE12" s="147"/>
      <c r="QYF12" s="147"/>
      <c r="QYG12" s="147"/>
      <c r="QYH12" s="147"/>
      <c r="QYI12" s="147"/>
      <c r="QYJ12" s="147"/>
      <c r="QYK12" s="147"/>
      <c r="QYL12" s="147"/>
      <c r="QYM12" s="147"/>
      <c r="QYN12" s="147"/>
      <c r="QYO12" s="147"/>
      <c r="QYP12" s="147"/>
      <c r="QYQ12" s="147"/>
      <c r="QYR12" s="147"/>
      <c r="QYS12" s="147"/>
      <c r="QYT12" s="147"/>
      <c r="QYU12" s="147"/>
      <c r="QYV12" s="147"/>
      <c r="QYW12" s="147"/>
      <c r="QYX12" s="147"/>
      <c r="QYY12" s="147"/>
      <c r="QYZ12" s="147"/>
      <c r="QZA12" s="147"/>
      <c r="QZB12" s="147"/>
      <c r="QZC12" s="147"/>
      <c r="QZD12" s="147"/>
      <c r="QZE12" s="147"/>
      <c r="QZF12" s="147"/>
      <c r="QZG12" s="147"/>
      <c r="QZH12" s="147"/>
      <c r="QZI12" s="147"/>
      <c r="QZJ12" s="147"/>
      <c r="QZK12" s="147"/>
      <c r="QZL12" s="147"/>
      <c r="QZM12" s="147"/>
      <c r="QZN12" s="147"/>
      <c r="QZO12" s="147"/>
      <c r="QZP12" s="147"/>
      <c r="QZQ12" s="147"/>
      <c r="QZR12" s="147"/>
      <c r="QZS12" s="147"/>
      <c r="QZT12" s="147"/>
      <c r="QZU12" s="147"/>
      <c r="QZV12" s="147"/>
      <c r="QZW12" s="147"/>
      <c r="QZX12" s="147"/>
      <c r="QZY12" s="147"/>
      <c r="QZZ12" s="147"/>
      <c r="RAA12" s="147"/>
      <c r="RAB12" s="147"/>
      <c r="RAC12" s="147"/>
      <c r="RAD12" s="147"/>
      <c r="RAE12" s="147"/>
      <c r="RAF12" s="147"/>
      <c r="RAG12" s="147"/>
      <c r="RAH12" s="147"/>
      <c r="RAI12" s="147"/>
      <c r="RAJ12" s="147"/>
      <c r="RAK12" s="147"/>
      <c r="RAL12" s="147"/>
      <c r="RAM12" s="147"/>
      <c r="RAN12" s="147"/>
      <c r="RAO12" s="147"/>
      <c r="RAP12" s="147"/>
      <c r="RAQ12" s="147"/>
      <c r="RAR12" s="147"/>
      <c r="RAS12" s="147"/>
      <c r="RAT12" s="147"/>
      <c r="RAU12" s="147"/>
      <c r="RAV12" s="147"/>
      <c r="RAW12" s="147"/>
      <c r="RAX12" s="147"/>
      <c r="RAY12" s="147"/>
      <c r="RAZ12" s="147"/>
      <c r="RBA12" s="147"/>
      <c r="RBB12" s="147"/>
      <c r="RBC12" s="147"/>
      <c r="RBD12" s="147"/>
      <c r="RBE12" s="147"/>
      <c r="RBF12" s="147"/>
      <c r="RBG12" s="147"/>
      <c r="RBH12" s="147"/>
      <c r="RBI12" s="147"/>
      <c r="RBJ12" s="147"/>
      <c r="RBK12" s="147"/>
      <c r="RBL12" s="147"/>
      <c r="RBM12" s="147"/>
      <c r="RBN12" s="147"/>
      <c r="RBO12" s="147"/>
      <c r="RBP12" s="147"/>
      <c r="RBQ12" s="147"/>
      <c r="RBR12" s="147"/>
      <c r="RBS12" s="147"/>
      <c r="RBT12" s="147"/>
      <c r="RBU12" s="147"/>
      <c r="RBV12" s="147"/>
      <c r="RBW12" s="147"/>
      <c r="RBX12" s="147"/>
      <c r="RBY12" s="147"/>
      <c r="RBZ12" s="147"/>
      <c r="RCA12" s="147"/>
      <c r="RCB12" s="147"/>
      <c r="RCC12" s="147"/>
      <c r="RCD12" s="147"/>
      <c r="RCE12" s="147"/>
      <c r="RCF12" s="147"/>
      <c r="RCG12" s="147"/>
      <c r="RCH12" s="147"/>
      <c r="RCI12" s="147"/>
      <c r="RCJ12" s="147"/>
      <c r="RCK12" s="147"/>
      <c r="RCL12" s="147"/>
      <c r="RCM12" s="147"/>
      <c r="RCN12" s="147"/>
      <c r="RCO12" s="147"/>
      <c r="RCP12" s="147"/>
      <c r="RCQ12" s="147"/>
      <c r="RCR12" s="147"/>
      <c r="RCS12" s="147"/>
      <c r="RCT12" s="147"/>
      <c r="RCU12" s="147"/>
      <c r="RCV12" s="147"/>
      <c r="RCW12" s="147"/>
      <c r="RCX12" s="147"/>
      <c r="RCY12" s="147"/>
      <c r="RCZ12" s="147"/>
      <c r="RDA12" s="147"/>
      <c r="RDB12" s="147"/>
      <c r="RDC12" s="147"/>
      <c r="RDD12" s="147"/>
      <c r="RDE12" s="147"/>
      <c r="RDF12" s="147"/>
      <c r="RDG12" s="147"/>
      <c r="RDH12" s="147"/>
      <c r="RDI12" s="147"/>
      <c r="RDJ12" s="147"/>
      <c r="RDK12" s="147"/>
      <c r="RDL12" s="147"/>
      <c r="RDM12" s="147"/>
      <c r="RDN12" s="147"/>
      <c r="RDO12" s="147"/>
      <c r="RDP12" s="147"/>
      <c r="RDQ12" s="147"/>
      <c r="RDR12" s="147"/>
      <c r="RDS12" s="147"/>
      <c r="RDT12" s="147"/>
      <c r="RDU12" s="147"/>
      <c r="RDV12" s="147"/>
      <c r="RDW12" s="147"/>
      <c r="RDX12" s="147"/>
      <c r="RDY12" s="147"/>
      <c r="RDZ12" s="147"/>
      <c r="REA12" s="147"/>
      <c r="REB12" s="147"/>
      <c r="REC12" s="147"/>
      <c r="RED12" s="147"/>
      <c r="REE12" s="147"/>
      <c r="REF12" s="147"/>
      <c r="REG12" s="147"/>
      <c r="REH12" s="147"/>
      <c r="REI12" s="147"/>
      <c r="REJ12" s="147"/>
      <c r="REK12" s="147"/>
      <c r="REL12" s="147"/>
      <c r="REM12" s="147"/>
      <c r="REN12" s="147"/>
      <c r="REO12" s="147"/>
      <c r="REP12" s="147"/>
      <c r="REQ12" s="147"/>
      <c r="RER12" s="147"/>
      <c r="RES12" s="147"/>
      <c r="RET12" s="147"/>
      <c r="REU12" s="147"/>
      <c r="REV12" s="147"/>
      <c r="REW12" s="147"/>
      <c r="REX12" s="147"/>
      <c r="REY12" s="147"/>
      <c r="REZ12" s="147"/>
      <c r="RFA12" s="147"/>
      <c r="RFB12" s="147"/>
      <c r="RFC12" s="147"/>
      <c r="RFD12" s="147"/>
      <c r="RFE12" s="147"/>
      <c r="RFF12" s="147"/>
      <c r="RFG12" s="147"/>
      <c r="RFH12" s="147"/>
      <c r="RFI12" s="147"/>
      <c r="RFJ12" s="147"/>
      <c r="RFK12" s="147"/>
      <c r="RFL12" s="147"/>
      <c r="RFM12" s="147"/>
      <c r="RFN12" s="147"/>
      <c r="RFO12" s="147"/>
      <c r="RFP12" s="147"/>
      <c r="RFQ12" s="147"/>
      <c r="RFR12" s="147"/>
      <c r="RFS12" s="147"/>
      <c r="RFT12" s="147"/>
      <c r="RFU12" s="147"/>
      <c r="RFV12" s="147"/>
      <c r="RFW12" s="147"/>
      <c r="RFX12" s="147"/>
      <c r="RFY12" s="147"/>
      <c r="RFZ12" s="147"/>
      <c r="RGA12" s="147"/>
      <c r="RGB12" s="147"/>
      <c r="RGC12" s="147"/>
      <c r="RGD12" s="147"/>
      <c r="RGE12" s="147"/>
      <c r="RGF12" s="147"/>
      <c r="RGG12" s="147"/>
      <c r="RGH12" s="147"/>
      <c r="RGI12" s="147"/>
      <c r="RGJ12" s="147"/>
      <c r="RGK12" s="147"/>
      <c r="RGL12" s="147"/>
      <c r="RGM12" s="147"/>
      <c r="RGN12" s="147"/>
      <c r="RGO12" s="147"/>
      <c r="RGP12" s="147"/>
      <c r="RGQ12" s="147"/>
      <c r="RGR12" s="147"/>
      <c r="RGS12" s="147"/>
      <c r="RGT12" s="147"/>
      <c r="RGU12" s="147"/>
      <c r="RGV12" s="147"/>
      <c r="RGW12" s="147"/>
      <c r="RGX12" s="147"/>
      <c r="RGY12" s="147"/>
      <c r="RGZ12" s="147"/>
      <c r="RHA12" s="147"/>
      <c r="RHB12" s="147"/>
      <c r="RHC12" s="147"/>
      <c r="RHD12" s="147"/>
      <c r="RHE12" s="147"/>
      <c r="RHF12" s="147"/>
      <c r="RHG12" s="147"/>
      <c r="RHH12" s="147"/>
      <c r="RHI12" s="147"/>
      <c r="RHJ12" s="147"/>
      <c r="RHK12" s="147"/>
      <c r="RHL12" s="147"/>
      <c r="RHM12" s="147"/>
      <c r="RHN12" s="147"/>
      <c r="RHO12" s="147"/>
      <c r="RHP12" s="147"/>
      <c r="RHQ12" s="147"/>
      <c r="RHR12" s="147"/>
      <c r="RHS12" s="147"/>
      <c r="RHT12" s="147"/>
      <c r="RHU12" s="147"/>
      <c r="RHV12" s="147"/>
      <c r="RHW12" s="147"/>
      <c r="RHX12" s="147"/>
      <c r="RHY12" s="147"/>
      <c r="RHZ12" s="147"/>
      <c r="RIA12" s="147"/>
      <c r="RIB12" s="147"/>
      <c r="RIC12" s="147"/>
      <c r="RID12" s="147"/>
      <c r="RIE12" s="147"/>
      <c r="RIF12" s="147"/>
      <c r="RIG12" s="147"/>
      <c r="RIH12" s="147"/>
      <c r="RII12" s="147"/>
      <c r="RIJ12" s="147"/>
      <c r="RIK12" s="147"/>
      <c r="RIL12" s="147"/>
      <c r="RIM12" s="147"/>
      <c r="RIN12" s="147"/>
      <c r="RIO12" s="147"/>
      <c r="RIP12" s="147"/>
      <c r="RIQ12" s="147"/>
      <c r="RIR12" s="147"/>
      <c r="RIS12" s="147"/>
      <c r="RIT12" s="147"/>
      <c r="RIU12" s="147"/>
      <c r="RIV12" s="147"/>
      <c r="RIW12" s="147"/>
      <c r="RIX12" s="147"/>
      <c r="RIY12" s="147"/>
      <c r="RIZ12" s="147"/>
      <c r="RJA12" s="147"/>
      <c r="RJB12" s="147"/>
      <c r="RJC12" s="147"/>
      <c r="RJD12" s="147"/>
      <c r="RJE12" s="147"/>
      <c r="RJF12" s="147"/>
      <c r="RJG12" s="147"/>
      <c r="RJH12" s="147"/>
      <c r="RJI12" s="147"/>
      <c r="RJJ12" s="147"/>
      <c r="RJK12" s="147"/>
      <c r="RJL12" s="147"/>
      <c r="RJM12" s="147"/>
      <c r="RJN12" s="147"/>
      <c r="RJO12" s="147"/>
      <c r="RJP12" s="147"/>
      <c r="RJQ12" s="147"/>
      <c r="RJR12" s="147"/>
      <c r="RJS12" s="147"/>
      <c r="RJT12" s="147"/>
      <c r="RJU12" s="147"/>
      <c r="RJV12" s="147"/>
      <c r="RJW12" s="147"/>
      <c r="RJX12" s="147"/>
      <c r="RJY12" s="147"/>
      <c r="RJZ12" s="147"/>
      <c r="RKA12" s="147"/>
      <c r="RKB12" s="147"/>
      <c r="RKC12" s="147"/>
      <c r="RKD12" s="147"/>
      <c r="RKE12" s="147"/>
      <c r="RKF12" s="147"/>
      <c r="RKG12" s="147"/>
      <c r="RKH12" s="147"/>
      <c r="RKI12" s="147"/>
      <c r="RKJ12" s="147"/>
      <c r="RKK12" s="147"/>
      <c r="RKL12" s="147"/>
      <c r="RKM12" s="147"/>
      <c r="RKN12" s="147"/>
      <c r="RKO12" s="147"/>
      <c r="RKP12" s="147"/>
      <c r="RKQ12" s="147"/>
      <c r="RKR12" s="147"/>
      <c r="RKS12" s="147"/>
      <c r="RKT12" s="147"/>
      <c r="RKU12" s="147"/>
      <c r="RKV12" s="147"/>
      <c r="RKW12" s="147"/>
      <c r="RKX12" s="147"/>
      <c r="RKY12" s="147"/>
      <c r="RKZ12" s="147"/>
      <c r="RLA12" s="147"/>
      <c r="RLB12" s="147"/>
      <c r="RLC12" s="147"/>
      <c r="RLD12" s="147"/>
      <c r="RLE12" s="147"/>
      <c r="RLF12" s="147"/>
      <c r="RLG12" s="147"/>
      <c r="RLH12" s="147"/>
      <c r="RLI12" s="147"/>
      <c r="RLJ12" s="147"/>
      <c r="RLK12" s="147"/>
      <c r="RLL12" s="147"/>
      <c r="RLM12" s="147"/>
      <c r="RLN12" s="147"/>
      <c r="RLO12" s="147"/>
      <c r="RLP12" s="147"/>
      <c r="RLQ12" s="147"/>
      <c r="RLR12" s="147"/>
      <c r="RLS12" s="147"/>
      <c r="RLT12" s="147"/>
      <c r="RLU12" s="147"/>
      <c r="RLV12" s="147"/>
      <c r="RLW12" s="147"/>
      <c r="RLX12" s="147"/>
      <c r="RLY12" s="147"/>
      <c r="RLZ12" s="147"/>
      <c r="RMA12" s="147"/>
      <c r="RMB12" s="147"/>
      <c r="RMC12" s="147"/>
      <c r="RMD12" s="147"/>
      <c r="RME12" s="147"/>
      <c r="RMF12" s="147"/>
      <c r="RMG12" s="147"/>
      <c r="RMH12" s="147"/>
      <c r="RMI12" s="147"/>
      <c r="RMJ12" s="147"/>
      <c r="RMK12" s="147"/>
      <c r="RML12" s="147"/>
      <c r="RMM12" s="147"/>
      <c r="RMN12" s="147"/>
      <c r="RMO12" s="147"/>
      <c r="RMP12" s="147"/>
      <c r="RMQ12" s="147"/>
      <c r="RMR12" s="147"/>
      <c r="RMS12" s="147"/>
      <c r="RMT12" s="147"/>
      <c r="RMU12" s="147"/>
      <c r="RMV12" s="147"/>
      <c r="RMW12" s="147"/>
      <c r="RMX12" s="147"/>
      <c r="RMY12" s="147"/>
      <c r="RMZ12" s="147"/>
      <c r="RNA12" s="147"/>
      <c r="RNB12" s="147"/>
      <c r="RNC12" s="147"/>
      <c r="RND12" s="147"/>
      <c r="RNE12" s="147"/>
      <c r="RNF12" s="147"/>
      <c r="RNG12" s="147"/>
      <c r="RNH12" s="147"/>
      <c r="RNI12" s="147"/>
      <c r="RNJ12" s="147"/>
      <c r="RNK12" s="147"/>
      <c r="RNL12" s="147"/>
      <c r="RNM12" s="147"/>
      <c r="RNN12" s="147"/>
      <c r="RNO12" s="147"/>
      <c r="RNP12" s="147"/>
      <c r="RNQ12" s="147"/>
      <c r="RNR12" s="147"/>
      <c r="RNS12" s="147"/>
      <c r="RNT12" s="147"/>
      <c r="RNU12" s="147"/>
      <c r="RNV12" s="147"/>
      <c r="RNW12" s="147"/>
      <c r="RNX12" s="147"/>
      <c r="RNY12" s="147"/>
      <c r="RNZ12" s="147"/>
      <c r="ROA12" s="147"/>
      <c r="ROB12" s="147"/>
      <c r="ROC12" s="147"/>
      <c r="ROD12" s="147"/>
      <c r="ROE12" s="147"/>
      <c r="ROF12" s="147"/>
      <c r="ROG12" s="147"/>
      <c r="ROH12" s="147"/>
      <c r="ROI12" s="147"/>
      <c r="ROJ12" s="147"/>
      <c r="ROK12" s="147"/>
      <c r="ROL12" s="147"/>
      <c r="ROM12" s="147"/>
      <c r="RON12" s="147"/>
      <c r="ROO12" s="147"/>
      <c r="ROP12" s="147"/>
      <c r="ROQ12" s="147"/>
      <c r="ROR12" s="147"/>
      <c r="ROS12" s="147"/>
      <c r="ROT12" s="147"/>
      <c r="ROU12" s="147"/>
      <c r="ROV12" s="147"/>
      <c r="ROW12" s="147"/>
      <c r="ROX12" s="147"/>
      <c r="ROY12" s="147"/>
      <c r="ROZ12" s="147"/>
      <c r="RPA12" s="147"/>
      <c r="RPB12" s="147"/>
      <c r="RPC12" s="147"/>
      <c r="RPD12" s="147"/>
      <c r="RPE12" s="147"/>
      <c r="RPF12" s="147"/>
      <c r="RPG12" s="147"/>
      <c r="RPH12" s="147"/>
      <c r="RPI12" s="147"/>
      <c r="RPJ12" s="147"/>
      <c r="RPK12" s="147"/>
      <c r="RPL12" s="147"/>
      <c r="RPM12" s="147"/>
      <c r="RPN12" s="147"/>
      <c r="RPO12" s="147"/>
      <c r="RPP12" s="147"/>
      <c r="RPQ12" s="147"/>
      <c r="RPR12" s="147"/>
      <c r="RPS12" s="147"/>
      <c r="RPT12" s="147"/>
      <c r="RPU12" s="147"/>
      <c r="RPV12" s="147"/>
      <c r="RPW12" s="147"/>
      <c r="RPX12" s="147"/>
      <c r="RPY12" s="147"/>
      <c r="RPZ12" s="147"/>
      <c r="RQA12" s="147"/>
      <c r="RQB12" s="147"/>
      <c r="RQC12" s="147"/>
      <c r="RQD12" s="147"/>
      <c r="RQE12" s="147"/>
      <c r="RQF12" s="147"/>
      <c r="RQG12" s="147"/>
      <c r="RQH12" s="147"/>
      <c r="RQI12" s="147"/>
      <c r="RQJ12" s="147"/>
      <c r="RQK12" s="147"/>
      <c r="RQL12" s="147"/>
      <c r="RQM12" s="147"/>
      <c r="RQN12" s="147"/>
      <c r="RQO12" s="147"/>
      <c r="RQP12" s="147"/>
      <c r="RQQ12" s="147"/>
      <c r="RQR12" s="147"/>
      <c r="RQS12" s="147"/>
      <c r="RQT12" s="147"/>
      <c r="RQU12" s="147"/>
      <c r="RQV12" s="147"/>
      <c r="RQW12" s="147"/>
      <c r="RQX12" s="147"/>
      <c r="RQY12" s="147"/>
      <c r="RQZ12" s="147"/>
      <c r="RRA12" s="147"/>
      <c r="RRB12" s="147"/>
      <c r="RRC12" s="147"/>
      <c r="RRD12" s="147"/>
      <c r="RRE12" s="147"/>
      <c r="RRF12" s="147"/>
      <c r="RRG12" s="147"/>
      <c r="RRH12" s="147"/>
      <c r="RRI12" s="147"/>
      <c r="RRJ12" s="147"/>
      <c r="RRK12" s="147"/>
      <c r="RRL12" s="147"/>
      <c r="RRM12" s="147"/>
      <c r="RRN12" s="147"/>
      <c r="RRO12" s="147"/>
      <c r="RRP12" s="147"/>
      <c r="RRQ12" s="147"/>
      <c r="RRR12" s="147"/>
      <c r="RRS12" s="147"/>
      <c r="RRT12" s="147"/>
      <c r="RRU12" s="147"/>
      <c r="RRV12" s="147"/>
      <c r="RRW12" s="147"/>
      <c r="RRX12" s="147"/>
      <c r="RRY12" s="147"/>
      <c r="RRZ12" s="147"/>
      <c r="RSA12" s="147"/>
      <c r="RSB12" s="147"/>
      <c r="RSC12" s="147"/>
      <c r="RSD12" s="147"/>
      <c r="RSE12" s="147"/>
      <c r="RSF12" s="147"/>
      <c r="RSG12" s="147"/>
      <c r="RSH12" s="147"/>
      <c r="RSI12" s="147"/>
      <c r="RSJ12" s="147"/>
      <c r="RSK12" s="147"/>
      <c r="RSL12" s="147"/>
      <c r="RSM12" s="147"/>
      <c r="RSN12" s="147"/>
      <c r="RSO12" s="147"/>
      <c r="RSP12" s="147"/>
      <c r="RSQ12" s="147"/>
      <c r="RSR12" s="147"/>
      <c r="RSS12" s="147"/>
      <c r="RST12" s="147"/>
      <c r="RSU12" s="147"/>
      <c r="RSV12" s="147"/>
      <c r="RSW12" s="147"/>
      <c r="RSX12" s="147"/>
      <c r="RSY12" s="147"/>
      <c r="RSZ12" s="147"/>
      <c r="RTA12" s="147"/>
      <c r="RTB12" s="147"/>
      <c r="RTC12" s="147"/>
      <c r="RTD12" s="147"/>
      <c r="RTE12" s="147"/>
      <c r="RTF12" s="147"/>
      <c r="RTG12" s="147"/>
      <c r="RTH12" s="147"/>
      <c r="RTI12" s="147"/>
      <c r="RTJ12" s="147"/>
      <c r="RTK12" s="147"/>
      <c r="RTL12" s="147"/>
      <c r="RTM12" s="147"/>
      <c r="RTN12" s="147"/>
      <c r="RTO12" s="147"/>
      <c r="RTP12" s="147"/>
      <c r="RTQ12" s="147"/>
      <c r="RTR12" s="147"/>
      <c r="RTS12" s="147"/>
      <c r="RTT12" s="147"/>
      <c r="RTU12" s="147"/>
      <c r="RTV12" s="147"/>
      <c r="RTW12" s="147"/>
      <c r="RTX12" s="147"/>
      <c r="RTY12" s="147"/>
      <c r="RTZ12" s="147"/>
      <c r="RUA12" s="147"/>
      <c r="RUB12" s="147"/>
      <c r="RUC12" s="147"/>
      <c r="RUD12" s="147"/>
      <c r="RUE12" s="147"/>
      <c r="RUF12" s="147"/>
      <c r="RUG12" s="147"/>
      <c r="RUH12" s="147"/>
      <c r="RUI12" s="147"/>
      <c r="RUJ12" s="147"/>
      <c r="RUK12" s="147"/>
      <c r="RUL12" s="147"/>
      <c r="RUM12" s="147"/>
      <c r="RUN12" s="147"/>
      <c r="RUO12" s="147"/>
      <c r="RUP12" s="147"/>
      <c r="RUQ12" s="147"/>
      <c r="RUR12" s="147"/>
      <c r="RUS12" s="147"/>
      <c r="RUT12" s="147"/>
      <c r="RUU12" s="147"/>
      <c r="RUV12" s="147"/>
      <c r="RUW12" s="147"/>
      <c r="RUX12" s="147"/>
      <c r="RUY12" s="147"/>
      <c r="RUZ12" s="147"/>
      <c r="RVA12" s="147"/>
      <c r="RVB12" s="147"/>
      <c r="RVC12" s="147"/>
      <c r="RVD12" s="147"/>
      <c r="RVE12" s="147"/>
      <c r="RVF12" s="147"/>
      <c r="RVG12" s="147"/>
      <c r="RVH12" s="147"/>
      <c r="RVI12" s="147"/>
      <c r="RVJ12" s="147"/>
      <c r="RVK12" s="147"/>
      <c r="RVL12" s="147"/>
      <c r="RVM12" s="147"/>
      <c r="RVN12" s="147"/>
      <c r="RVO12" s="147"/>
      <c r="RVP12" s="147"/>
      <c r="RVQ12" s="147"/>
      <c r="RVR12" s="147"/>
      <c r="RVS12" s="147"/>
      <c r="RVT12" s="147"/>
      <c r="RVU12" s="147"/>
      <c r="RVV12" s="147"/>
      <c r="RVW12" s="147"/>
      <c r="RVX12" s="147"/>
      <c r="RVY12" s="147"/>
      <c r="RVZ12" s="147"/>
      <c r="RWA12" s="147"/>
      <c r="RWB12" s="147"/>
      <c r="RWC12" s="147"/>
      <c r="RWD12" s="147"/>
      <c r="RWE12" s="147"/>
      <c r="RWF12" s="147"/>
      <c r="RWG12" s="147"/>
      <c r="RWH12" s="147"/>
      <c r="RWI12" s="147"/>
      <c r="RWJ12" s="147"/>
      <c r="RWK12" s="147"/>
      <c r="RWL12" s="147"/>
      <c r="RWM12" s="147"/>
      <c r="RWN12" s="147"/>
      <c r="RWO12" s="147"/>
      <c r="RWP12" s="147"/>
      <c r="RWQ12" s="147"/>
      <c r="RWR12" s="147"/>
      <c r="RWS12" s="147"/>
      <c r="RWT12" s="147"/>
      <c r="RWU12" s="147"/>
      <c r="RWV12" s="147"/>
      <c r="RWW12" s="147"/>
      <c r="RWX12" s="147"/>
      <c r="RWY12" s="147"/>
      <c r="RWZ12" s="147"/>
      <c r="RXA12" s="147"/>
      <c r="RXB12" s="147"/>
      <c r="RXC12" s="147"/>
      <c r="RXD12" s="147"/>
      <c r="RXE12" s="147"/>
      <c r="RXF12" s="147"/>
      <c r="RXG12" s="147"/>
      <c r="RXH12" s="147"/>
      <c r="RXI12" s="147"/>
      <c r="RXJ12" s="147"/>
      <c r="RXK12" s="147"/>
      <c r="RXL12" s="147"/>
      <c r="RXM12" s="147"/>
      <c r="RXN12" s="147"/>
      <c r="RXO12" s="147"/>
      <c r="RXP12" s="147"/>
      <c r="RXQ12" s="147"/>
      <c r="RXR12" s="147"/>
      <c r="RXS12" s="147"/>
      <c r="RXT12" s="147"/>
      <c r="RXU12" s="147"/>
      <c r="RXV12" s="147"/>
      <c r="RXW12" s="147"/>
      <c r="RXX12" s="147"/>
      <c r="RXY12" s="147"/>
      <c r="RXZ12" s="147"/>
      <c r="RYA12" s="147"/>
      <c r="RYB12" s="147"/>
      <c r="RYC12" s="147"/>
      <c r="RYD12" s="147"/>
      <c r="RYE12" s="147"/>
      <c r="RYF12" s="147"/>
      <c r="RYG12" s="147"/>
      <c r="RYH12" s="147"/>
      <c r="RYI12" s="147"/>
      <c r="RYJ12" s="147"/>
      <c r="RYK12" s="147"/>
      <c r="RYL12" s="147"/>
      <c r="RYM12" s="147"/>
      <c r="RYN12" s="147"/>
      <c r="RYO12" s="147"/>
      <c r="RYP12" s="147"/>
      <c r="RYQ12" s="147"/>
      <c r="RYR12" s="147"/>
      <c r="RYS12" s="147"/>
      <c r="RYT12" s="147"/>
      <c r="RYU12" s="147"/>
      <c r="RYV12" s="147"/>
      <c r="RYW12" s="147"/>
      <c r="RYX12" s="147"/>
      <c r="RYY12" s="147"/>
      <c r="RYZ12" s="147"/>
      <c r="RZA12" s="147"/>
      <c r="RZB12" s="147"/>
      <c r="RZC12" s="147"/>
      <c r="RZD12" s="147"/>
      <c r="RZE12" s="147"/>
      <c r="RZF12" s="147"/>
      <c r="RZG12" s="147"/>
      <c r="RZH12" s="147"/>
      <c r="RZI12" s="147"/>
      <c r="RZJ12" s="147"/>
      <c r="RZK12" s="147"/>
      <c r="RZL12" s="147"/>
      <c r="RZM12" s="147"/>
      <c r="RZN12" s="147"/>
      <c r="RZO12" s="147"/>
      <c r="RZP12" s="147"/>
      <c r="RZQ12" s="147"/>
      <c r="RZR12" s="147"/>
      <c r="RZS12" s="147"/>
      <c r="RZT12" s="147"/>
      <c r="RZU12" s="147"/>
      <c r="RZV12" s="147"/>
      <c r="RZW12" s="147"/>
      <c r="RZX12" s="147"/>
      <c r="RZY12" s="147"/>
      <c r="RZZ12" s="147"/>
      <c r="SAA12" s="147"/>
      <c r="SAB12" s="147"/>
      <c r="SAC12" s="147"/>
      <c r="SAD12" s="147"/>
      <c r="SAE12" s="147"/>
      <c r="SAF12" s="147"/>
      <c r="SAG12" s="147"/>
      <c r="SAH12" s="147"/>
      <c r="SAI12" s="147"/>
      <c r="SAJ12" s="147"/>
      <c r="SAK12" s="147"/>
      <c r="SAL12" s="147"/>
      <c r="SAM12" s="147"/>
      <c r="SAN12" s="147"/>
      <c r="SAO12" s="147"/>
      <c r="SAP12" s="147"/>
      <c r="SAQ12" s="147"/>
      <c r="SAR12" s="147"/>
      <c r="SAS12" s="147"/>
      <c r="SAT12" s="147"/>
      <c r="SAU12" s="147"/>
      <c r="SAV12" s="147"/>
      <c r="SAW12" s="147"/>
      <c r="SAX12" s="147"/>
      <c r="SAY12" s="147"/>
      <c r="SAZ12" s="147"/>
      <c r="SBA12" s="147"/>
      <c r="SBB12" s="147"/>
      <c r="SBC12" s="147"/>
      <c r="SBD12" s="147"/>
      <c r="SBE12" s="147"/>
      <c r="SBF12" s="147"/>
      <c r="SBG12" s="147"/>
      <c r="SBH12" s="147"/>
      <c r="SBI12" s="147"/>
      <c r="SBJ12" s="147"/>
      <c r="SBK12" s="147"/>
      <c r="SBL12" s="147"/>
      <c r="SBM12" s="147"/>
      <c r="SBN12" s="147"/>
      <c r="SBO12" s="147"/>
      <c r="SBP12" s="147"/>
      <c r="SBQ12" s="147"/>
      <c r="SBR12" s="147"/>
      <c r="SBS12" s="147"/>
      <c r="SBT12" s="147"/>
      <c r="SBU12" s="147"/>
      <c r="SBV12" s="147"/>
      <c r="SBW12" s="147"/>
      <c r="SBX12" s="147"/>
      <c r="SBY12" s="147"/>
      <c r="SBZ12" s="147"/>
      <c r="SCA12" s="147"/>
      <c r="SCB12" s="147"/>
      <c r="SCC12" s="147"/>
      <c r="SCD12" s="147"/>
      <c r="SCE12" s="147"/>
      <c r="SCF12" s="147"/>
      <c r="SCG12" s="147"/>
      <c r="SCH12" s="147"/>
      <c r="SCI12" s="147"/>
      <c r="SCJ12" s="147"/>
      <c r="SCK12" s="147"/>
      <c r="SCL12" s="147"/>
      <c r="SCM12" s="147"/>
      <c r="SCN12" s="147"/>
      <c r="SCO12" s="147"/>
      <c r="SCP12" s="147"/>
      <c r="SCQ12" s="147"/>
      <c r="SCR12" s="147"/>
      <c r="SCS12" s="147"/>
      <c r="SCT12" s="147"/>
      <c r="SCU12" s="147"/>
      <c r="SCV12" s="147"/>
      <c r="SCW12" s="147"/>
      <c r="SCX12" s="147"/>
      <c r="SCY12" s="147"/>
      <c r="SCZ12" s="147"/>
      <c r="SDA12" s="147"/>
      <c r="SDB12" s="147"/>
      <c r="SDC12" s="147"/>
      <c r="SDD12" s="147"/>
      <c r="SDE12" s="147"/>
      <c r="SDF12" s="147"/>
      <c r="SDG12" s="147"/>
      <c r="SDH12" s="147"/>
      <c r="SDI12" s="147"/>
      <c r="SDJ12" s="147"/>
      <c r="SDK12" s="147"/>
      <c r="SDL12" s="147"/>
      <c r="SDM12" s="147"/>
      <c r="SDN12" s="147"/>
      <c r="SDO12" s="147"/>
      <c r="SDP12" s="147"/>
      <c r="SDQ12" s="147"/>
      <c r="SDR12" s="147"/>
      <c r="SDS12" s="147"/>
      <c r="SDT12" s="147"/>
      <c r="SDU12" s="147"/>
      <c r="SDV12" s="147"/>
      <c r="SDW12" s="147"/>
      <c r="SDX12" s="147"/>
      <c r="SDY12" s="147"/>
      <c r="SDZ12" s="147"/>
      <c r="SEA12" s="147"/>
      <c r="SEB12" s="147"/>
      <c r="SEC12" s="147"/>
      <c r="SED12" s="147"/>
      <c r="SEE12" s="147"/>
      <c r="SEF12" s="147"/>
      <c r="SEG12" s="147"/>
      <c r="SEH12" s="147"/>
      <c r="SEI12" s="147"/>
      <c r="SEJ12" s="147"/>
      <c r="SEK12" s="147"/>
      <c r="SEL12" s="147"/>
      <c r="SEM12" s="147"/>
      <c r="SEN12" s="147"/>
      <c r="SEO12" s="147"/>
      <c r="SEP12" s="147"/>
      <c r="SEQ12" s="147"/>
      <c r="SER12" s="147"/>
      <c r="SES12" s="147"/>
      <c r="SET12" s="147"/>
      <c r="SEU12" s="147"/>
      <c r="SEV12" s="147"/>
      <c r="SEW12" s="147"/>
      <c r="SEX12" s="147"/>
      <c r="SEY12" s="147"/>
      <c r="SEZ12" s="147"/>
      <c r="SFA12" s="147"/>
      <c r="SFB12" s="147"/>
      <c r="SFC12" s="147"/>
      <c r="SFD12" s="147"/>
      <c r="SFE12" s="147"/>
      <c r="SFF12" s="147"/>
      <c r="SFG12" s="147"/>
      <c r="SFH12" s="147"/>
      <c r="SFI12" s="147"/>
      <c r="SFJ12" s="147"/>
      <c r="SFK12" s="147"/>
      <c r="SFL12" s="147"/>
      <c r="SFM12" s="147"/>
      <c r="SFN12" s="147"/>
      <c r="SFO12" s="147"/>
      <c r="SFP12" s="147"/>
      <c r="SFQ12" s="147"/>
      <c r="SFR12" s="147"/>
      <c r="SFS12" s="147"/>
      <c r="SFT12" s="147"/>
      <c r="SFU12" s="147"/>
      <c r="SFV12" s="147"/>
      <c r="SFW12" s="147"/>
      <c r="SFX12" s="147"/>
      <c r="SFY12" s="147"/>
      <c r="SFZ12" s="147"/>
      <c r="SGA12" s="147"/>
      <c r="SGB12" s="147"/>
      <c r="SGC12" s="147"/>
      <c r="SGD12" s="147"/>
      <c r="SGE12" s="147"/>
      <c r="SGF12" s="147"/>
      <c r="SGG12" s="147"/>
      <c r="SGH12" s="147"/>
      <c r="SGI12" s="147"/>
      <c r="SGJ12" s="147"/>
      <c r="SGK12" s="147"/>
      <c r="SGL12" s="147"/>
      <c r="SGM12" s="147"/>
      <c r="SGN12" s="147"/>
      <c r="SGO12" s="147"/>
      <c r="SGP12" s="147"/>
      <c r="SGQ12" s="147"/>
      <c r="SGR12" s="147"/>
      <c r="SGS12" s="147"/>
      <c r="SGT12" s="147"/>
      <c r="SGU12" s="147"/>
      <c r="SGV12" s="147"/>
      <c r="SGW12" s="147"/>
      <c r="SGX12" s="147"/>
      <c r="SGY12" s="147"/>
      <c r="SGZ12" s="147"/>
      <c r="SHA12" s="147"/>
      <c r="SHB12" s="147"/>
      <c r="SHC12" s="147"/>
      <c r="SHD12" s="147"/>
      <c r="SHE12" s="147"/>
      <c r="SHF12" s="147"/>
      <c r="SHG12" s="147"/>
      <c r="SHH12" s="147"/>
      <c r="SHI12" s="147"/>
      <c r="SHJ12" s="147"/>
      <c r="SHK12" s="147"/>
      <c r="SHL12" s="147"/>
      <c r="SHM12" s="147"/>
      <c r="SHN12" s="147"/>
      <c r="SHO12" s="147"/>
      <c r="SHP12" s="147"/>
      <c r="SHQ12" s="147"/>
      <c r="SHR12" s="147"/>
      <c r="SHS12" s="147"/>
      <c r="SHT12" s="147"/>
      <c r="SHU12" s="147"/>
      <c r="SHV12" s="147"/>
      <c r="SHW12" s="147"/>
      <c r="SHX12" s="147"/>
      <c r="SHY12" s="147"/>
      <c r="SHZ12" s="147"/>
      <c r="SIA12" s="147"/>
      <c r="SIB12" s="147"/>
      <c r="SIC12" s="147"/>
      <c r="SID12" s="147"/>
      <c r="SIE12" s="147"/>
      <c r="SIF12" s="147"/>
      <c r="SIG12" s="147"/>
      <c r="SIH12" s="147"/>
      <c r="SII12" s="147"/>
      <c r="SIJ12" s="147"/>
      <c r="SIK12" s="147"/>
      <c r="SIL12" s="147"/>
      <c r="SIM12" s="147"/>
      <c r="SIN12" s="147"/>
      <c r="SIO12" s="147"/>
      <c r="SIP12" s="147"/>
      <c r="SIQ12" s="147"/>
      <c r="SIR12" s="147"/>
      <c r="SIS12" s="147"/>
      <c r="SIT12" s="147"/>
      <c r="SIU12" s="147"/>
      <c r="SIV12" s="147"/>
      <c r="SIW12" s="147"/>
      <c r="SIX12" s="147"/>
      <c r="SIY12" s="147"/>
      <c r="SIZ12" s="147"/>
      <c r="SJA12" s="147"/>
      <c r="SJB12" s="147"/>
      <c r="SJC12" s="147"/>
      <c r="SJD12" s="147"/>
      <c r="SJE12" s="147"/>
      <c r="SJF12" s="147"/>
      <c r="SJG12" s="147"/>
      <c r="SJH12" s="147"/>
      <c r="SJI12" s="147"/>
      <c r="SJJ12" s="147"/>
      <c r="SJK12" s="147"/>
      <c r="SJL12" s="147"/>
      <c r="SJM12" s="147"/>
      <c r="SJN12" s="147"/>
      <c r="SJO12" s="147"/>
      <c r="SJP12" s="147"/>
      <c r="SJQ12" s="147"/>
      <c r="SJR12" s="147"/>
      <c r="SJS12" s="147"/>
      <c r="SJT12" s="147"/>
      <c r="SJU12" s="147"/>
      <c r="SJV12" s="147"/>
      <c r="SJW12" s="147"/>
      <c r="SJX12" s="147"/>
      <c r="SJY12" s="147"/>
      <c r="SJZ12" s="147"/>
      <c r="SKA12" s="147"/>
      <c r="SKB12" s="147"/>
      <c r="SKC12" s="147"/>
      <c r="SKD12" s="147"/>
      <c r="SKE12" s="147"/>
      <c r="SKF12" s="147"/>
      <c r="SKG12" s="147"/>
      <c r="SKH12" s="147"/>
      <c r="SKI12" s="147"/>
      <c r="SKJ12" s="147"/>
      <c r="SKK12" s="147"/>
      <c r="SKL12" s="147"/>
      <c r="SKM12" s="147"/>
      <c r="SKN12" s="147"/>
      <c r="SKO12" s="147"/>
      <c r="SKP12" s="147"/>
      <c r="SKQ12" s="147"/>
      <c r="SKR12" s="147"/>
      <c r="SKS12" s="147"/>
      <c r="SKT12" s="147"/>
      <c r="SKU12" s="147"/>
      <c r="SKV12" s="147"/>
      <c r="SKW12" s="147"/>
      <c r="SKX12" s="147"/>
      <c r="SKY12" s="147"/>
      <c r="SKZ12" s="147"/>
      <c r="SLA12" s="147"/>
      <c r="SLB12" s="147"/>
      <c r="SLC12" s="147"/>
      <c r="SLD12" s="147"/>
      <c r="SLE12" s="147"/>
      <c r="SLF12" s="147"/>
      <c r="SLG12" s="147"/>
      <c r="SLH12" s="147"/>
      <c r="SLI12" s="147"/>
      <c r="SLJ12" s="147"/>
      <c r="SLK12" s="147"/>
      <c r="SLL12" s="147"/>
      <c r="SLM12" s="147"/>
      <c r="SLN12" s="147"/>
      <c r="SLO12" s="147"/>
      <c r="SLP12" s="147"/>
      <c r="SLQ12" s="147"/>
      <c r="SLR12" s="147"/>
      <c r="SLS12" s="147"/>
      <c r="SLT12" s="147"/>
      <c r="SLU12" s="147"/>
      <c r="SLV12" s="147"/>
      <c r="SLW12" s="147"/>
      <c r="SLX12" s="147"/>
      <c r="SLY12" s="147"/>
      <c r="SLZ12" s="147"/>
      <c r="SMA12" s="147"/>
      <c r="SMB12" s="147"/>
      <c r="SMC12" s="147"/>
      <c r="SMD12" s="147"/>
      <c r="SME12" s="147"/>
      <c r="SMF12" s="147"/>
      <c r="SMG12" s="147"/>
      <c r="SMH12" s="147"/>
      <c r="SMI12" s="147"/>
      <c r="SMJ12" s="147"/>
      <c r="SMK12" s="147"/>
      <c r="SML12" s="147"/>
      <c r="SMM12" s="147"/>
      <c r="SMN12" s="147"/>
      <c r="SMO12" s="147"/>
      <c r="SMP12" s="147"/>
      <c r="SMQ12" s="147"/>
      <c r="SMR12" s="147"/>
      <c r="SMS12" s="147"/>
      <c r="SMT12" s="147"/>
      <c r="SMU12" s="147"/>
      <c r="SMV12" s="147"/>
      <c r="SMW12" s="147"/>
      <c r="SMX12" s="147"/>
      <c r="SMY12" s="147"/>
      <c r="SMZ12" s="147"/>
      <c r="SNA12" s="147"/>
      <c r="SNB12" s="147"/>
      <c r="SNC12" s="147"/>
      <c r="SND12" s="147"/>
      <c r="SNE12" s="147"/>
      <c r="SNF12" s="147"/>
      <c r="SNG12" s="147"/>
      <c r="SNH12" s="147"/>
      <c r="SNI12" s="147"/>
      <c r="SNJ12" s="147"/>
      <c r="SNK12" s="147"/>
      <c r="SNL12" s="147"/>
      <c r="SNM12" s="147"/>
      <c r="SNN12" s="147"/>
      <c r="SNO12" s="147"/>
      <c r="SNP12" s="147"/>
      <c r="SNQ12" s="147"/>
      <c r="SNR12" s="147"/>
      <c r="SNS12" s="147"/>
      <c r="SNT12" s="147"/>
      <c r="SNU12" s="147"/>
      <c r="SNV12" s="147"/>
      <c r="SNW12" s="147"/>
      <c r="SNX12" s="147"/>
      <c r="SNY12" s="147"/>
      <c r="SNZ12" s="147"/>
      <c r="SOA12" s="147"/>
      <c r="SOB12" s="147"/>
      <c r="SOC12" s="147"/>
      <c r="SOD12" s="147"/>
      <c r="SOE12" s="147"/>
      <c r="SOF12" s="147"/>
      <c r="SOG12" s="147"/>
      <c r="SOH12" s="147"/>
      <c r="SOI12" s="147"/>
      <c r="SOJ12" s="147"/>
      <c r="SOK12" s="147"/>
      <c r="SOL12" s="147"/>
      <c r="SOM12" s="147"/>
      <c r="SON12" s="147"/>
      <c r="SOO12" s="147"/>
      <c r="SOP12" s="147"/>
      <c r="SOQ12" s="147"/>
      <c r="SOR12" s="147"/>
      <c r="SOS12" s="147"/>
      <c r="SOT12" s="147"/>
      <c r="SOU12" s="147"/>
      <c r="SOV12" s="147"/>
      <c r="SOW12" s="147"/>
      <c r="SOX12" s="147"/>
      <c r="SOY12" s="147"/>
      <c r="SOZ12" s="147"/>
      <c r="SPA12" s="147"/>
      <c r="SPB12" s="147"/>
      <c r="SPC12" s="147"/>
      <c r="SPD12" s="147"/>
      <c r="SPE12" s="147"/>
      <c r="SPF12" s="147"/>
      <c r="SPG12" s="147"/>
      <c r="SPH12" s="147"/>
      <c r="SPI12" s="147"/>
      <c r="SPJ12" s="147"/>
      <c r="SPK12" s="147"/>
      <c r="SPL12" s="147"/>
      <c r="SPM12" s="147"/>
      <c r="SPN12" s="147"/>
      <c r="SPO12" s="147"/>
      <c r="SPP12" s="147"/>
      <c r="SPQ12" s="147"/>
      <c r="SPR12" s="147"/>
      <c r="SPS12" s="147"/>
      <c r="SPT12" s="147"/>
      <c r="SPU12" s="147"/>
      <c r="SPV12" s="147"/>
      <c r="SPW12" s="147"/>
      <c r="SPX12" s="147"/>
      <c r="SPY12" s="147"/>
      <c r="SPZ12" s="147"/>
      <c r="SQA12" s="147"/>
      <c r="SQB12" s="147"/>
      <c r="SQC12" s="147"/>
      <c r="SQD12" s="147"/>
      <c r="SQE12" s="147"/>
      <c r="SQF12" s="147"/>
      <c r="SQG12" s="147"/>
      <c r="SQH12" s="147"/>
      <c r="SQI12" s="147"/>
      <c r="SQJ12" s="147"/>
      <c r="SQK12" s="147"/>
      <c r="SQL12" s="147"/>
      <c r="SQM12" s="147"/>
      <c r="SQN12" s="147"/>
      <c r="SQO12" s="147"/>
      <c r="SQP12" s="147"/>
      <c r="SQQ12" s="147"/>
      <c r="SQR12" s="147"/>
      <c r="SQS12" s="147"/>
      <c r="SQT12" s="147"/>
      <c r="SQU12" s="147"/>
      <c r="SQV12" s="147"/>
      <c r="SQW12" s="147"/>
      <c r="SQX12" s="147"/>
      <c r="SQY12" s="147"/>
      <c r="SQZ12" s="147"/>
      <c r="SRA12" s="147"/>
      <c r="SRB12" s="147"/>
      <c r="SRC12" s="147"/>
      <c r="SRD12" s="147"/>
      <c r="SRE12" s="147"/>
      <c r="SRF12" s="147"/>
      <c r="SRG12" s="147"/>
      <c r="SRH12" s="147"/>
      <c r="SRI12" s="147"/>
      <c r="SRJ12" s="147"/>
      <c r="SRK12" s="147"/>
      <c r="SRL12" s="147"/>
      <c r="SRM12" s="147"/>
      <c r="SRN12" s="147"/>
      <c r="SRO12" s="147"/>
      <c r="SRP12" s="147"/>
      <c r="SRQ12" s="147"/>
      <c r="SRR12" s="147"/>
      <c r="SRS12" s="147"/>
      <c r="SRT12" s="147"/>
      <c r="SRU12" s="147"/>
      <c r="SRV12" s="147"/>
      <c r="SRW12" s="147"/>
      <c r="SRX12" s="147"/>
      <c r="SRY12" s="147"/>
      <c r="SRZ12" s="147"/>
      <c r="SSA12" s="147"/>
      <c r="SSB12" s="147"/>
      <c r="SSC12" s="147"/>
      <c r="SSD12" s="147"/>
      <c r="SSE12" s="147"/>
      <c r="SSF12" s="147"/>
      <c r="SSG12" s="147"/>
      <c r="SSH12" s="147"/>
      <c r="SSI12" s="147"/>
      <c r="SSJ12" s="147"/>
      <c r="SSK12" s="147"/>
      <c r="SSL12" s="147"/>
      <c r="SSM12" s="147"/>
      <c r="SSN12" s="147"/>
      <c r="SSO12" s="147"/>
      <c r="SSP12" s="147"/>
      <c r="SSQ12" s="147"/>
      <c r="SSR12" s="147"/>
      <c r="SSS12" s="147"/>
      <c r="SST12" s="147"/>
      <c r="SSU12" s="147"/>
      <c r="SSV12" s="147"/>
      <c r="SSW12" s="147"/>
      <c r="SSX12" s="147"/>
      <c r="SSY12" s="147"/>
      <c r="SSZ12" s="147"/>
      <c r="STA12" s="147"/>
      <c r="STB12" s="147"/>
      <c r="STC12" s="147"/>
      <c r="STD12" s="147"/>
      <c r="STE12" s="147"/>
      <c r="STF12" s="147"/>
      <c r="STG12" s="147"/>
      <c r="STH12" s="147"/>
      <c r="STI12" s="147"/>
      <c r="STJ12" s="147"/>
      <c r="STK12" s="147"/>
      <c r="STL12" s="147"/>
      <c r="STM12" s="147"/>
      <c r="STN12" s="147"/>
      <c r="STO12" s="147"/>
      <c r="STP12" s="147"/>
      <c r="STQ12" s="147"/>
      <c r="STR12" s="147"/>
      <c r="STS12" s="147"/>
      <c r="STT12" s="147"/>
      <c r="STU12" s="147"/>
      <c r="STV12" s="147"/>
      <c r="STW12" s="147"/>
      <c r="STX12" s="147"/>
      <c r="STY12" s="147"/>
      <c r="STZ12" s="147"/>
      <c r="SUA12" s="147"/>
      <c r="SUB12" s="147"/>
      <c r="SUC12" s="147"/>
      <c r="SUD12" s="147"/>
      <c r="SUE12" s="147"/>
      <c r="SUF12" s="147"/>
      <c r="SUG12" s="147"/>
      <c r="SUH12" s="147"/>
      <c r="SUI12" s="147"/>
      <c r="SUJ12" s="147"/>
      <c r="SUK12" s="147"/>
      <c r="SUL12" s="147"/>
      <c r="SUM12" s="147"/>
      <c r="SUN12" s="147"/>
      <c r="SUO12" s="147"/>
      <c r="SUP12" s="147"/>
      <c r="SUQ12" s="147"/>
      <c r="SUR12" s="147"/>
      <c r="SUS12" s="147"/>
      <c r="SUT12" s="147"/>
      <c r="SUU12" s="147"/>
      <c r="SUV12" s="147"/>
      <c r="SUW12" s="147"/>
      <c r="SUX12" s="147"/>
      <c r="SUY12" s="147"/>
      <c r="SUZ12" s="147"/>
      <c r="SVA12" s="147"/>
      <c r="SVB12" s="147"/>
      <c r="SVC12" s="147"/>
      <c r="SVD12" s="147"/>
      <c r="SVE12" s="147"/>
      <c r="SVF12" s="147"/>
      <c r="SVG12" s="147"/>
      <c r="SVH12" s="147"/>
      <c r="SVI12" s="147"/>
      <c r="SVJ12" s="147"/>
      <c r="SVK12" s="147"/>
      <c r="SVL12" s="147"/>
      <c r="SVM12" s="147"/>
      <c r="SVN12" s="147"/>
      <c r="SVO12" s="147"/>
      <c r="SVP12" s="147"/>
      <c r="SVQ12" s="147"/>
      <c r="SVR12" s="147"/>
      <c r="SVS12" s="147"/>
      <c r="SVT12" s="147"/>
      <c r="SVU12" s="147"/>
      <c r="SVV12" s="147"/>
      <c r="SVW12" s="147"/>
      <c r="SVX12" s="147"/>
      <c r="SVY12" s="147"/>
      <c r="SVZ12" s="147"/>
      <c r="SWA12" s="147"/>
      <c r="SWB12" s="147"/>
      <c r="SWC12" s="147"/>
      <c r="SWD12" s="147"/>
      <c r="SWE12" s="147"/>
      <c r="SWF12" s="147"/>
      <c r="SWG12" s="147"/>
      <c r="SWH12" s="147"/>
      <c r="SWI12" s="147"/>
      <c r="SWJ12" s="147"/>
      <c r="SWK12" s="147"/>
      <c r="SWL12" s="147"/>
      <c r="SWM12" s="147"/>
      <c r="SWN12" s="147"/>
      <c r="SWO12" s="147"/>
      <c r="SWP12" s="147"/>
      <c r="SWQ12" s="147"/>
      <c r="SWR12" s="147"/>
      <c r="SWS12" s="147"/>
      <c r="SWT12" s="147"/>
      <c r="SWU12" s="147"/>
      <c r="SWV12" s="147"/>
      <c r="SWW12" s="147"/>
      <c r="SWX12" s="147"/>
      <c r="SWY12" s="147"/>
      <c r="SWZ12" s="147"/>
      <c r="SXA12" s="147"/>
      <c r="SXB12" s="147"/>
      <c r="SXC12" s="147"/>
      <c r="SXD12" s="147"/>
      <c r="SXE12" s="147"/>
      <c r="SXF12" s="147"/>
      <c r="SXG12" s="147"/>
      <c r="SXH12" s="147"/>
      <c r="SXI12" s="147"/>
      <c r="SXJ12" s="147"/>
      <c r="SXK12" s="147"/>
      <c r="SXL12" s="147"/>
      <c r="SXM12" s="147"/>
      <c r="SXN12" s="147"/>
      <c r="SXO12" s="147"/>
      <c r="SXP12" s="147"/>
      <c r="SXQ12" s="147"/>
      <c r="SXR12" s="147"/>
      <c r="SXS12" s="147"/>
      <c r="SXT12" s="147"/>
      <c r="SXU12" s="147"/>
      <c r="SXV12" s="147"/>
      <c r="SXW12" s="147"/>
      <c r="SXX12" s="147"/>
      <c r="SXY12" s="147"/>
      <c r="SXZ12" s="147"/>
      <c r="SYA12" s="147"/>
      <c r="SYB12" s="147"/>
      <c r="SYC12" s="147"/>
      <c r="SYD12" s="147"/>
      <c r="SYE12" s="147"/>
      <c r="SYF12" s="147"/>
      <c r="SYG12" s="147"/>
      <c r="SYH12" s="147"/>
      <c r="SYI12" s="147"/>
      <c r="SYJ12" s="147"/>
      <c r="SYK12" s="147"/>
      <c r="SYL12" s="147"/>
      <c r="SYM12" s="147"/>
      <c r="SYN12" s="147"/>
      <c r="SYO12" s="147"/>
      <c r="SYP12" s="147"/>
      <c r="SYQ12" s="147"/>
      <c r="SYR12" s="147"/>
      <c r="SYS12" s="147"/>
      <c r="SYT12" s="147"/>
      <c r="SYU12" s="147"/>
      <c r="SYV12" s="147"/>
      <c r="SYW12" s="147"/>
      <c r="SYX12" s="147"/>
      <c r="SYY12" s="147"/>
      <c r="SYZ12" s="147"/>
      <c r="SZA12" s="147"/>
      <c r="SZB12" s="147"/>
      <c r="SZC12" s="147"/>
      <c r="SZD12" s="147"/>
      <c r="SZE12" s="147"/>
      <c r="SZF12" s="147"/>
      <c r="SZG12" s="147"/>
      <c r="SZH12" s="147"/>
      <c r="SZI12" s="147"/>
      <c r="SZJ12" s="147"/>
      <c r="SZK12" s="147"/>
      <c r="SZL12" s="147"/>
      <c r="SZM12" s="147"/>
      <c r="SZN12" s="147"/>
      <c r="SZO12" s="147"/>
      <c r="SZP12" s="147"/>
      <c r="SZQ12" s="147"/>
      <c r="SZR12" s="147"/>
      <c r="SZS12" s="147"/>
      <c r="SZT12" s="147"/>
      <c r="SZU12" s="147"/>
      <c r="SZV12" s="147"/>
      <c r="SZW12" s="147"/>
      <c r="SZX12" s="147"/>
      <c r="SZY12" s="147"/>
      <c r="SZZ12" s="147"/>
      <c r="TAA12" s="147"/>
      <c r="TAB12" s="147"/>
      <c r="TAC12" s="147"/>
      <c r="TAD12" s="147"/>
      <c r="TAE12" s="147"/>
      <c r="TAF12" s="147"/>
      <c r="TAG12" s="147"/>
      <c r="TAH12" s="147"/>
      <c r="TAI12" s="147"/>
      <c r="TAJ12" s="147"/>
      <c r="TAK12" s="147"/>
      <c r="TAL12" s="147"/>
      <c r="TAM12" s="147"/>
      <c r="TAN12" s="147"/>
      <c r="TAO12" s="147"/>
      <c r="TAP12" s="147"/>
      <c r="TAQ12" s="147"/>
      <c r="TAR12" s="147"/>
      <c r="TAS12" s="147"/>
      <c r="TAT12" s="147"/>
      <c r="TAU12" s="147"/>
      <c r="TAV12" s="147"/>
      <c r="TAW12" s="147"/>
      <c r="TAX12" s="147"/>
      <c r="TAY12" s="147"/>
      <c r="TAZ12" s="147"/>
      <c r="TBA12" s="147"/>
      <c r="TBB12" s="147"/>
      <c r="TBC12" s="147"/>
      <c r="TBD12" s="147"/>
      <c r="TBE12" s="147"/>
      <c r="TBF12" s="147"/>
      <c r="TBG12" s="147"/>
      <c r="TBH12" s="147"/>
      <c r="TBI12" s="147"/>
      <c r="TBJ12" s="147"/>
      <c r="TBK12" s="147"/>
      <c r="TBL12" s="147"/>
      <c r="TBM12" s="147"/>
      <c r="TBN12" s="147"/>
      <c r="TBO12" s="147"/>
      <c r="TBP12" s="147"/>
      <c r="TBQ12" s="147"/>
      <c r="TBR12" s="147"/>
      <c r="TBS12" s="147"/>
      <c r="TBT12" s="147"/>
      <c r="TBU12" s="147"/>
      <c r="TBV12" s="147"/>
      <c r="TBW12" s="147"/>
      <c r="TBX12" s="147"/>
      <c r="TBY12" s="147"/>
      <c r="TBZ12" s="147"/>
      <c r="TCA12" s="147"/>
      <c r="TCB12" s="147"/>
      <c r="TCC12" s="147"/>
      <c r="TCD12" s="147"/>
      <c r="TCE12" s="147"/>
      <c r="TCF12" s="147"/>
      <c r="TCG12" s="147"/>
      <c r="TCH12" s="147"/>
      <c r="TCI12" s="147"/>
      <c r="TCJ12" s="147"/>
      <c r="TCK12" s="147"/>
      <c r="TCL12" s="147"/>
      <c r="TCM12" s="147"/>
      <c r="TCN12" s="147"/>
      <c r="TCO12" s="147"/>
      <c r="TCP12" s="147"/>
      <c r="TCQ12" s="147"/>
      <c r="TCR12" s="147"/>
      <c r="TCS12" s="147"/>
      <c r="TCT12" s="147"/>
      <c r="TCU12" s="147"/>
      <c r="TCV12" s="147"/>
      <c r="TCW12" s="147"/>
      <c r="TCX12" s="147"/>
      <c r="TCY12" s="147"/>
      <c r="TCZ12" s="147"/>
      <c r="TDA12" s="147"/>
      <c r="TDB12" s="147"/>
      <c r="TDC12" s="147"/>
      <c r="TDD12" s="147"/>
      <c r="TDE12" s="147"/>
      <c r="TDF12" s="147"/>
      <c r="TDG12" s="147"/>
      <c r="TDH12" s="147"/>
      <c r="TDI12" s="147"/>
      <c r="TDJ12" s="147"/>
      <c r="TDK12" s="147"/>
      <c r="TDL12" s="147"/>
      <c r="TDM12" s="147"/>
      <c r="TDN12" s="147"/>
      <c r="TDO12" s="147"/>
      <c r="TDP12" s="147"/>
      <c r="TDQ12" s="147"/>
      <c r="TDR12" s="147"/>
      <c r="TDS12" s="147"/>
      <c r="TDT12" s="147"/>
      <c r="TDU12" s="147"/>
      <c r="TDV12" s="147"/>
      <c r="TDW12" s="147"/>
      <c r="TDX12" s="147"/>
      <c r="TDY12" s="147"/>
      <c r="TDZ12" s="147"/>
      <c r="TEA12" s="147"/>
      <c r="TEB12" s="147"/>
      <c r="TEC12" s="147"/>
      <c r="TED12" s="147"/>
      <c r="TEE12" s="147"/>
      <c r="TEF12" s="147"/>
      <c r="TEG12" s="147"/>
      <c r="TEH12" s="147"/>
      <c r="TEI12" s="147"/>
      <c r="TEJ12" s="147"/>
      <c r="TEK12" s="147"/>
      <c r="TEL12" s="147"/>
      <c r="TEM12" s="147"/>
      <c r="TEN12" s="147"/>
      <c r="TEO12" s="147"/>
      <c r="TEP12" s="147"/>
      <c r="TEQ12" s="147"/>
      <c r="TER12" s="147"/>
      <c r="TES12" s="147"/>
      <c r="TET12" s="147"/>
      <c r="TEU12" s="147"/>
      <c r="TEV12" s="147"/>
      <c r="TEW12" s="147"/>
      <c r="TEX12" s="147"/>
      <c r="TEY12" s="147"/>
      <c r="TEZ12" s="147"/>
      <c r="TFA12" s="147"/>
      <c r="TFB12" s="147"/>
      <c r="TFC12" s="147"/>
      <c r="TFD12" s="147"/>
      <c r="TFE12" s="147"/>
      <c r="TFF12" s="147"/>
      <c r="TFG12" s="147"/>
      <c r="TFH12" s="147"/>
      <c r="TFI12" s="147"/>
      <c r="TFJ12" s="147"/>
      <c r="TFK12" s="147"/>
      <c r="TFL12" s="147"/>
      <c r="TFM12" s="147"/>
      <c r="TFN12" s="147"/>
      <c r="TFO12" s="147"/>
      <c r="TFP12" s="147"/>
      <c r="TFQ12" s="147"/>
      <c r="TFR12" s="147"/>
      <c r="TFS12" s="147"/>
      <c r="TFT12" s="147"/>
      <c r="TFU12" s="147"/>
      <c r="TFV12" s="147"/>
      <c r="TFW12" s="147"/>
      <c r="TFX12" s="147"/>
      <c r="TFY12" s="147"/>
      <c r="TFZ12" s="147"/>
      <c r="TGA12" s="147"/>
      <c r="TGB12" s="147"/>
      <c r="TGC12" s="147"/>
      <c r="TGD12" s="147"/>
      <c r="TGE12" s="147"/>
      <c r="TGF12" s="147"/>
      <c r="TGG12" s="147"/>
      <c r="TGH12" s="147"/>
      <c r="TGI12" s="147"/>
      <c r="TGJ12" s="147"/>
      <c r="TGK12" s="147"/>
      <c r="TGL12" s="147"/>
      <c r="TGM12" s="147"/>
      <c r="TGN12" s="147"/>
      <c r="TGO12" s="147"/>
      <c r="TGP12" s="147"/>
      <c r="TGQ12" s="147"/>
      <c r="TGR12" s="147"/>
      <c r="TGS12" s="147"/>
      <c r="TGT12" s="147"/>
      <c r="TGU12" s="147"/>
      <c r="TGV12" s="147"/>
      <c r="TGW12" s="147"/>
      <c r="TGX12" s="147"/>
      <c r="TGY12" s="147"/>
      <c r="TGZ12" s="147"/>
      <c r="THA12" s="147"/>
      <c r="THB12" s="147"/>
      <c r="THC12" s="147"/>
      <c r="THD12" s="147"/>
      <c r="THE12" s="147"/>
      <c r="THF12" s="147"/>
      <c r="THG12" s="147"/>
      <c r="THH12" s="147"/>
      <c r="THI12" s="147"/>
      <c r="THJ12" s="147"/>
      <c r="THK12" s="147"/>
      <c r="THL12" s="147"/>
      <c r="THM12" s="147"/>
      <c r="THN12" s="147"/>
      <c r="THO12" s="147"/>
      <c r="THP12" s="147"/>
      <c r="THQ12" s="147"/>
      <c r="THR12" s="147"/>
      <c r="THS12" s="147"/>
      <c r="THT12" s="147"/>
      <c r="THU12" s="147"/>
      <c r="THV12" s="147"/>
      <c r="THW12" s="147"/>
      <c r="THX12" s="147"/>
      <c r="THY12" s="147"/>
      <c r="THZ12" s="147"/>
      <c r="TIA12" s="147"/>
      <c r="TIB12" s="147"/>
      <c r="TIC12" s="147"/>
      <c r="TID12" s="147"/>
      <c r="TIE12" s="147"/>
      <c r="TIF12" s="147"/>
      <c r="TIG12" s="147"/>
      <c r="TIH12" s="147"/>
      <c r="TII12" s="147"/>
      <c r="TIJ12" s="147"/>
      <c r="TIK12" s="147"/>
      <c r="TIL12" s="147"/>
      <c r="TIM12" s="147"/>
      <c r="TIN12" s="147"/>
      <c r="TIO12" s="147"/>
      <c r="TIP12" s="147"/>
      <c r="TIQ12" s="147"/>
      <c r="TIR12" s="147"/>
      <c r="TIS12" s="147"/>
      <c r="TIT12" s="147"/>
      <c r="TIU12" s="147"/>
      <c r="TIV12" s="147"/>
      <c r="TIW12" s="147"/>
      <c r="TIX12" s="147"/>
      <c r="TIY12" s="147"/>
      <c r="TIZ12" s="147"/>
      <c r="TJA12" s="147"/>
      <c r="TJB12" s="147"/>
      <c r="TJC12" s="147"/>
      <c r="TJD12" s="147"/>
      <c r="TJE12" s="147"/>
      <c r="TJF12" s="147"/>
      <c r="TJG12" s="147"/>
      <c r="TJH12" s="147"/>
      <c r="TJI12" s="147"/>
      <c r="TJJ12" s="147"/>
      <c r="TJK12" s="147"/>
      <c r="TJL12" s="147"/>
      <c r="TJM12" s="147"/>
      <c r="TJN12" s="147"/>
      <c r="TJO12" s="147"/>
      <c r="TJP12" s="147"/>
      <c r="TJQ12" s="147"/>
      <c r="TJR12" s="147"/>
      <c r="TJS12" s="147"/>
      <c r="TJT12" s="147"/>
      <c r="TJU12" s="147"/>
      <c r="TJV12" s="147"/>
      <c r="TJW12" s="147"/>
      <c r="TJX12" s="147"/>
      <c r="TJY12" s="147"/>
      <c r="TJZ12" s="147"/>
      <c r="TKA12" s="147"/>
      <c r="TKB12" s="147"/>
      <c r="TKC12" s="147"/>
      <c r="TKD12" s="147"/>
      <c r="TKE12" s="147"/>
      <c r="TKF12" s="147"/>
      <c r="TKG12" s="147"/>
      <c r="TKH12" s="147"/>
      <c r="TKI12" s="147"/>
      <c r="TKJ12" s="147"/>
      <c r="TKK12" s="147"/>
      <c r="TKL12" s="147"/>
      <c r="TKM12" s="147"/>
      <c r="TKN12" s="147"/>
      <c r="TKO12" s="147"/>
      <c r="TKP12" s="147"/>
      <c r="TKQ12" s="147"/>
      <c r="TKR12" s="147"/>
      <c r="TKS12" s="147"/>
      <c r="TKT12" s="147"/>
      <c r="TKU12" s="147"/>
      <c r="TKV12" s="147"/>
      <c r="TKW12" s="147"/>
      <c r="TKX12" s="147"/>
      <c r="TKY12" s="147"/>
      <c r="TKZ12" s="147"/>
      <c r="TLA12" s="147"/>
      <c r="TLB12" s="147"/>
      <c r="TLC12" s="147"/>
      <c r="TLD12" s="147"/>
      <c r="TLE12" s="147"/>
      <c r="TLF12" s="147"/>
      <c r="TLG12" s="147"/>
      <c r="TLH12" s="147"/>
      <c r="TLI12" s="147"/>
      <c r="TLJ12" s="147"/>
      <c r="TLK12" s="147"/>
      <c r="TLL12" s="147"/>
      <c r="TLM12" s="147"/>
      <c r="TLN12" s="147"/>
      <c r="TLO12" s="147"/>
      <c r="TLP12" s="147"/>
      <c r="TLQ12" s="147"/>
      <c r="TLR12" s="147"/>
      <c r="TLS12" s="147"/>
      <c r="TLT12" s="147"/>
      <c r="TLU12" s="147"/>
      <c r="TLV12" s="147"/>
      <c r="TLW12" s="147"/>
      <c r="TLX12" s="147"/>
      <c r="TLY12" s="147"/>
      <c r="TLZ12" s="147"/>
      <c r="TMA12" s="147"/>
      <c r="TMB12" s="147"/>
      <c r="TMC12" s="147"/>
      <c r="TMD12" s="147"/>
      <c r="TME12" s="147"/>
      <c r="TMF12" s="147"/>
      <c r="TMG12" s="147"/>
      <c r="TMH12" s="147"/>
      <c r="TMI12" s="147"/>
      <c r="TMJ12" s="147"/>
      <c r="TMK12" s="147"/>
      <c r="TML12" s="147"/>
      <c r="TMM12" s="147"/>
      <c r="TMN12" s="147"/>
      <c r="TMO12" s="147"/>
      <c r="TMP12" s="147"/>
      <c r="TMQ12" s="147"/>
      <c r="TMR12" s="147"/>
      <c r="TMS12" s="147"/>
      <c r="TMT12" s="147"/>
      <c r="TMU12" s="147"/>
      <c r="TMV12" s="147"/>
      <c r="TMW12" s="147"/>
      <c r="TMX12" s="147"/>
      <c r="TMY12" s="147"/>
      <c r="TMZ12" s="147"/>
      <c r="TNA12" s="147"/>
      <c r="TNB12" s="147"/>
      <c r="TNC12" s="147"/>
      <c r="TND12" s="147"/>
      <c r="TNE12" s="147"/>
      <c r="TNF12" s="147"/>
      <c r="TNG12" s="147"/>
      <c r="TNH12" s="147"/>
      <c r="TNI12" s="147"/>
      <c r="TNJ12" s="147"/>
      <c r="TNK12" s="147"/>
      <c r="TNL12" s="147"/>
      <c r="TNM12" s="147"/>
      <c r="TNN12" s="147"/>
      <c r="TNO12" s="147"/>
      <c r="TNP12" s="147"/>
      <c r="TNQ12" s="147"/>
      <c r="TNR12" s="147"/>
      <c r="TNS12" s="147"/>
      <c r="TNT12" s="147"/>
      <c r="TNU12" s="147"/>
      <c r="TNV12" s="147"/>
      <c r="TNW12" s="147"/>
      <c r="TNX12" s="147"/>
      <c r="TNY12" s="147"/>
      <c r="TNZ12" s="147"/>
      <c r="TOA12" s="147"/>
      <c r="TOB12" s="147"/>
      <c r="TOC12" s="147"/>
      <c r="TOD12" s="147"/>
      <c r="TOE12" s="147"/>
      <c r="TOF12" s="147"/>
      <c r="TOG12" s="147"/>
      <c r="TOH12" s="147"/>
      <c r="TOI12" s="147"/>
      <c r="TOJ12" s="147"/>
      <c r="TOK12" s="147"/>
      <c r="TOL12" s="147"/>
      <c r="TOM12" s="147"/>
      <c r="TON12" s="147"/>
      <c r="TOO12" s="147"/>
      <c r="TOP12" s="147"/>
      <c r="TOQ12" s="147"/>
      <c r="TOR12" s="147"/>
      <c r="TOS12" s="147"/>
      <c r="TOT12" s="147"/>
      <c r="TOU12" s="147"/>
      <c r="TOV12" s="147"/>
      <c r="TOW12" s="147"/>
      <c r="TOX12" s="147"/>
      <c r="TOY12" s="147"/>
      <c r="TOZ12" s="147"/>
      <c r="TPA12" s="147"/>
      <c r="TPB12" s="147"/>
      <c r="TPC12" s="147"/>
      <c r="TPD12" s="147"/>
      <c r="TPE12" s="147"/>
      <c r="TPF12" s="147"/>
      <c r="TPG12" s="147"/>
      <c r="TPH12" s="147"/>
      <c r="TPI12" s="147"/>
      <c r="TPJ12" s="147"/>
      <c r="TPK12" s="147"/>
      <c r="TPL12" s="147"/>
      <c r="TPM12" s="147"/>
      <c r="TPN12" s="147"/>
      <c r="TPO12" s="147"/>
      <c r="TPP12" s="147"/>
      <c r="TPQ12" s="147"/>
      <c r="TPR12" s="147"/>
      <c r="TPS12" s="147"/>
      <c r="TPT12" s="147"/>
      <c r="TPU12" s="147"/>
      <c r="TPV12" s="147"/>
      <c r="TPW12" s="147"/>
      <c r="TPX12" s="147"/>
      <c r="TPY12" s="147"/>
      <c r="TPZ12" s="147"/>
      <c r="TQA12" s="147"/>
      <c r="TQB12" s="147"/>
      <c r="TQC12" s="147"/>
      <c r="TQD12" s="147"/>
      <c r="TQE12" s="147"/>
      <c r="TQF12" s="147"/>
      <c r="TQG12" s="147"/>
      <c r="TQH12" s="147"/>
      <c r="TQI12" s="147"/>
      <c r="TQJ12" s="147"/>
      <c r="TQK12" s="147"/>
      <c r="TQL12" s="147"/>
      <c r="TQM12" s="147"/>
      <c r="TQN12" s="147"/>
      <c r="TQO12" s="147"/>
      <c r="TQP12" s="147"/>
      <c r="TQQ12" s="147"/>
      <c r="TQR12" s="147"/>
      <c r="TQS12" s="147"/>
      <c r="TQT12" s="147"/>
      <c r="TQU12" s="147"/>
      <c r="TQV12" s="147"/>
      <c r="TQW12" s="147"/>
      <c r="TQX12" s="147"/>
      <c r="TQY12" s="147"/>
      <c r="TQZ12" s="147"/>
      <c r="TRA12" s="147"/>
      <c r="TRB12" s="147"/>
      <c r="TRC12" s="147"/>
      <c r="TRD12" s="147"/>
      <c r="TRE12" s="147"/>
      <c r="TRF12" s="147"/>
      <c r="TRG12" s="147"/>
      <c r="TRH12" s="147"/>
      <c r="TRI12" s="147"/>
      <c r="TRJ12" s="147"/>
      <c r="TRK12" s="147"/>
      <c r="TRL12" s="147"/>
      <c r="TRM12" s="147"/>
      <c r="TRN12" s="147"/>
      <c r="TRO12" s="147"/>
      <c r="TRP12" s="147"/>
      <c r="TRQ12" s="147"/>
      <c r="TRR12" s="147"/>
      <c r="TRS12" s="147"/>
      <c r="TRT12" s="147"/>
      <c r="TRU12" s="147"/>
      <c r="TRV12" s="147"/>
      <c r="TRW12" s="147"/>
      <c r="TRX12" s="147"/>
      <c r="TRY12" s="147"/>
      <c r="TRZ12" s="147"/>
      <c r="TSA12" s="147"/>
      <c r="TSB12" s="147"/>
      <c r="TSC12" s="147"/>
      <c r="TSD12" s="147"/>
      <c r="TSE12" s="147"/>
      <c r="TSF12" s="147"/>
      <c r="TSG12" s="147"/>
      <c r="TSH12" s="147"/>
      <c r="TSI12" s="147"/>
      <c r="TSJ12" s="147"/>
      <c r="TSK12" s="147"/>
      <c r="TSL12" s="147"/>
      <c r="TSM12" s="147"/>
      <c r="TSN12" s="147"/>
      <c r="TSO12" s="147"/>
      <c r="TSP12" s="147"/>
      <c r="TSQ12" s="147"/>
      <c r="TSR12" s="147"/>
      <c r="TSS12" s="147"/>
      <c r="TST12" s="147"/>
      <c r="TSU12" s="147"/>
      <c r="TSV12" s="147"/>
      <c r="TSW12" s="147"/>
      <c r="TSX12" s="147"/>
      <c r="TSY12" s="147"/>
      <c r="TSZ12" s="147"/>
      <c r="TTA12" s="147"/>
      <c r="TTB12" s="147"/>
      <c r="TTC12" s="147"/>
      <c r="TTD12" s="147"/>
      <c r="TTE12" s="147"/>
      <c r="TTF12" s="147"/>
      <c r="TTG12" s="147"/>
      <c r="TTH12" s="147"/>
      <c r="TTI12" s="147"/>
      <c r="TTJ12" s="147"/>
      <c r="TTK12" s="147"/>
      <c r="TTL12" s="147"/>
      <c r="TTM12" s="147"/>
      <c r="TTN12" s="147"/>
      <c r="TTO12" s="147"/>
      <c r="TTP12" s="147"/>
      <c r="TTQ12" s="147"/>
      <c r="TTR12" s="147"/>
      <c r="TTS12" s="147"/>
      <c r="TTT12" s="147"/>
      <c r="TTU12" s="147"/>
      <c r="TTV12" s="147"/>
      <c r="TTW12" s="147"/>
      <c r="TTX12" s="147"/>
      <c r="TTY12" s="147"/>
      <c r="TTZ12" s="147"/>
      <c r="TUA12" s="147"/>
      <c r="TUB12" s="147"/>
      <c r="TUC12" s="147"/>
      <c r="TUD12" s="147"/>
      <c r="TUE12" s="147"/>
      <c r="TUF12" s="147"/>
      <c r="TUG12" s="147"/>
      <c r="TUH12" s="147"/>
      <c r="TUI12" s="147"/>
      <c r="TUJ12" s="147"/>
      <c r="TUK12" s="147"/>
      <c r="TUL12" s="147"/>
      <c r="TUM12" s="147"/>
      <c r="TUN12" s="147"/>
      <c r="TUO12" s="147"/>
      <c r="TUP12" s="147"/>
      <c r="TUQ12" s="147"/>
      <c r="TUR12" s="147"/>
      <c r="TUS12" s="147"/>
      <c r="TUT12" s="147"/>
      <c r="TUU12" s="147"/>
      <c r="TUV12" s="147"/>
      <c r="TUW12" s="147"/>
      <c r="TUX12" s="147"/>
      <c r="TUY12" s="147"/>
      <c r="TUZ12" s="147"/>
      <c r="TVA12" s="147"/>
      <c r="TVB12" s="147"/>
      <c r="TVC12" s="147"/>
      <c r="TVD12" s="147"/>
      <c r="TVE12" s="147"/>
      <c r="TVF12" s="147"/>
      <c r="TVG12" s="147"/>
      <c r="TVH12" s="147"/>
      <c r="TVI12" s="147"/>
      <c r="TVJ12" s="147"/>
      <c r="TVK12" s="147"/>
      <c r="TVL12" s="147"/>
      <c r="TVM12" s="147"/>
      <c r="TVN12" s="147"/>
      <c r="TVO12" s="147"/>
      <c r="TVP12" s="147"/>
      <c r="TVQ12" s="147"/>
      <c r="TVR12" s="147"/>
      <c r="TVS12" s="147"/>
      <c r="TVT12" s="147"/>
      <c r="TVU12" s="147"/>
      <c r="TVV12" s="147"/>
      <c r="TVW12" s="147"/>
      <c r="TVX12" s="147"/>
      <c r="TVY12" s="147"/>
      <c r="TVZ12" s="147"/>
      <c r="TWA12" s="147"/>
      <c r="TWB12" s="147"/>
      <c r="TWC12" s="147"/>
      <c r="TWD12" s="147"/>
      <c r="TWE12" s="147"/>
      <c r="TWF12" s="147"/>
      <c r="TWG12" s="147"/>
      <c r="TWH12" s="147"/>
      <c r="TWI12" s="147"/>
      <c r="TWJ12" s="147"/>
      <c r="TWK12" s="147"/>
      <c r="TWL12" s="147"/>
      <c r="TWM12" s="147"/>
      <c r="TWN12" s="147"/>
      <c r="TWO12" s="147"/>
      <c r="TWP12" s="147"/>
      <c r="TWQ12" s="147"/>
      <c r="TWR12" s="147"/>
      <c r="TWS12" s="147"/>
      <c r="TWT12" s="147"/>
      <c r="TWU12" s="147"/>
      <c r="TWV12" s="147"/>
      <c r="TWW12" s="147"/>
      <c r="TWX12" s="147"/>
      <c r="TWY12" s="147"/>
      <c r="TWZ12" s="147"/>
      <c r="TXA12" s="147"/>
      <c r="TXB12" s="147"/>
      <c r="TXC12" s="147"/>
      <c r="TXD12" s="147"/>
      <c r="TXE12" s="147"/>
      <c r="TXF12" s="147"/>
      <c r="TXG12" s="147"/>
      <c r="TXH12" s="147"/>
      <c r="TXI12" s="147"/>
      <c r="TXJ12" s="147"/>
      <c r="TXK12" s="147"/>
      <c r="TXL12" s="147"/>
      <c r="TXM12" s="147"/>
      <c r="TXN12" s="147"/>
      <c r="TXO12" s="147"/>
      <c r="TXP12" s="147"/>
      <c r="TXQ12" s="147"/>
      <c r="TXR12" s="147"/>
      <c r="TXS12" s="147"/>
      <c r="TXT12" s="147"/>
      <c r="TXU12" s="147"/>
      <c r="TXV12" s="147"/>
      <c r="TXW12" s="147"/>
      <c r="TXX12" s="147"/>
      <c r="TXY12" s="147"/>
      <c r="TXZ12" s="147"/>
      <c r="TYA12" s="147"/>
      <c r="TYB12" s="147"/>
      <c r="TYC12" s="147"/>
      <c r="TYD12" s="147"/>
      <c r="TYE12" s="147"/>
      <c r="TYF12" s="147"/>
      <c r="TYG12" s="147"/>
      <c r="TYH12" s="147"/>
      <c r="TYI12" s="147"/>
      <c r="TYJ12" s="147"/>
      <c r="TYK12" s="147"/>
      <c r="TYL12" s="147"/>
      <c r="TYM12" s="147"/>
      <c r="TYN12" s="147"/>
      <c r="TYO12" s="147"/>
      <c r="TYP12" s="147"/>
      <c r="TYQ12" s="147"/>
      <c r="TYR12" s="147"/>
      <c r="TYS12" s="147"/>
      <c r="TYT12" s="147"/>
      <c r="TYU12" s="147"/>
      <c r="TYV12" s="147"/>
      <c r="TYW12" s="147"/>
      <c r="TYX12" s="147"/>
      <c r="TYY12" s="147"/>
      <c r="TYZ12" s="147"/>
      <c r="TZA12" s="147"/>
      <c r="TZB12" s="147"/>
      <c r="TZC12" s="147"/>
      <c r="TZD12" s="147"/>
      <c r="TZE12" s="147"/>
      <c r="TZF12" s="147"/>
      <c r="TZG12" s="147"/>
      <c r="TZH12" s="147"/>
      <c r="TZI12" s="147"/>
      <c r="TZJ12" s="147"/>
      <c r="TZK12" s="147"/>
      <c r="TZL12" s="147"/>
      <c r="TZM12" s="147"/>
      <c r="TZN12" s="147"/>
      <c r="TZO12" s="147"/>
      <c r="TZP12" s="147"/>
      <c r="TZQ12" s="147"/>
      <c r="TZR12" s="147"/>
      <c r="TZS12" s="147"/>
      <c r="TZT12" s="147"/>
      <c r="TZU12" s="147"/>
      <c r="TZV12" s="147"/>
      <c r="TZW12" s="147"/>
      <c r="TZX12" s="147"/>
      <c r="TZY12" s="147"/>
      <c r="TZZ12" s="147"/>
      <c r="UAA12" s="147"/>
      <c r="UAB12" s="147"/>
      <c r="UAC12" s="147"/>
      <c r="UAD12" s="147"/>
      <c r="UAE12" s="147"/>
      <c r="UAF12" s="147"/>
      <c r="UAG12" s="147"/>
      <c r="UAH12" s="147"/>
      <c r="UAI12" s="147"/>
      <c r="UAJ12" s="147"/>
      <c r="UAK12" s="147"/>
      <c r="UAL12" s="147"/>
      <c r="UAM12" s="147"/>
      <c r="UAN12" s="147"/>
      <c r="UAO12" s="147"/>
      <c r="UAP12" s="147"/>
      <c r="UAQ12" s="147"/>
      <c r="UAR12" s="147"/>
      <c r="UAS12" s="147"/>
      <c r="UAT12" s="147"/>
      <c r="UAU12" s="147"/>
      <c r="UAV12" s="147"/>
      <c r="UAW12" s="147"/>
      <c r="UAX12" s="147"/>
      <c r="UAY12" s="147"/>
      <c r="UAZ12" s="147"/>
      <c r="UBA12" s="147"/>
      <c r="UBB12" s="147"/>
      <c r="UBC12" s="147"/>
      <c r="UBD12" s="147"/>
      <c r="UBE12" s="147"/>
      <c r="UBF12" s="147"/>
      <c r="UBG12" s="147"/>
      <c r="UBH12" s="147"/>
      <c r="UBI12" s="147"/>
      <c r="UBJ12" s="147"/>
      <c r="UBK12" s="147"/>
      <c r="UBL12" s="147"/>
      <c r="UBM12" s="147"/>
      <c r="UBN12" s="147"/>
      <c r="UBO12" s="147"/>
      <c r="UBP12" s="147"/>
      <c r="UBQ12" s="147"/>
      <c r="UBR12" s="147"/>
      <c r="UBS12" s="147"/>
      <c r="UBT12" s="147"/>
      <c r="UBU12" s="147"/>
      <c r="UBV12" s="147"/>
      <c r="UBW12" s="147"/>
      <c r="UBX12" s="147"/>
      <c r="UBY12" s="147"/>
      <c r="UBZ12" s="147"/>
      <c r="UCA12" s="147"/>
      <c r="UCB12" s="147"/>
      <c r="UCC12" s="147"/>
      <c r="UCD12" s="147"/>
      <c r="UCE12" s="147"/>
      <c r="UCF12" s="147"/>
      <c r="UCG12" s="147"/>
      <c r="UCH12" s="147"/>
      <c r="UCI12" s="147"/>
      <c r="UCJ12" s="147"/>
      <c r="UCK12" s="147"/>
      <c r="UCL12" s="147"/>
      <c r="UCM12" s="147"/>
      <c r="UCN12" s="147"/>
      <c r="UCO12" s="147"/>
      <c r="UCP12" s="147"/>
      <c r="UCQ12" s="147"/>
      <c r="UCR12" s="147"/>
      <c r="UCS12" s="147"/>
      <c r="UCT12" s="147"/>
      <c r="UCU12" s="147"/>
      <c r="UCV12" s="147"/>
      <c r="UCW12" s="147"/>
      <c r="UCX12" s="147"/>
      <c r="UCY12" s="147"/>
      <c r="UCZ12" s="147"/>
      <c r="UDA12" s="147"/>
      <c r="UDB12" s="147"/>
      <c r="UDC12" s="147"/>
      <c r="UDD12" s="147"/>
      <c r="UDE12" s="147"/>
      <c r="UDF12" s="147"/>
      <c r="UDG12" s="147"/>
      <c r="UDH12" s="147"/>
      <c r="UDI12" s="147"/>
      <c r="UDJ12" s="147"/>
      <c r="UDK12" s="147"/>
      <c r="UDL12" s="147"/>
      <c r="UDM12" s="147"/>
      <c r="UDN12" s="147"/>
      <c r="UDO12" s="147"/>
      <c r="UDP12" s="147"/>
      <c r="UDQ12" s="147"/>
      <c r="UDR12" s="147"/>
      <c r="UDS12" s="147"/>
      <c r="UDT12" s="147"/>
      <c r="UDU12" s="147"/>
      <c r="UDV12" s="147"/>
      <c r="UDW12" s="147"/>
      <c r="UDX12" s="147"/>
      <c r="UDY12" s="147"/>
      <c r="UDZ12" s="147"/>
      <c r="UEA12" s="147"/>
      <c r="UEB12" s="147"/>
      <c r="UEC12" s="147"/>
      <c r="UED12" s="147"/>
      <c r="UEE12" s="147"/>
      <c r="UEF12" s="147"/>
      <c r="UEG12" s="147"/>
      <c r="UEH12" s="147"/>
      <c r="UEI12" s="147"/>
      <c r="UEJ12" s="147"/>
      <c r="UEK12" s="147"/>
      <c r="UEL12" s="147"/>
      <c r="UEM12" s="147"/>
      <c r="UEN12" s="147"/>
      <c r="UEO12" s="147"/>
      <c r="UEP12" s="147"/>
      <c r="UEQ12" s="147"/>
      <c r="UER12" s="147"/>
      <c r="UES12" s="147"/>
      <c r="UET12" s="147"/>
      <c r="UEU12" s="147"/>
      <c r="UEV12" s="147"/>
      <c r="UEW12" s="147"/>
      <c r="UEX12" s="147"/>
      <c r="UEY12" s="147"/>
      <c r="UEZ12" s="147"/>
      <c r="UFA12" s="147"/>
      <c r="UFB12" s="147"/>
      <c r="UFC12" s="147"/>
      <c r="UFD12" s="147"/>
      <c r="UFE12" s="147"/>
      <c r="UFF12" s="147"/>
      <c r="UFG12" s="147"/>
      <c r="UFH12" s="147"/>
      <c r="UFI12" s="147"/>
      <c r="UFJ12" s="147"/>
      <c r="UFK12" s="147"/>
      <c r="UFL12" s="147"/>
      <c r="UFM12" s="147"/>
      <c r="UFN12" s="147"/>
      <c r="UFO12" s="147"/>
      <c r="UFP12" s="147"/>
      <c r="UFQ12" s="147"/>
      <c r="UFR12" s="147"/>
      <c r="UFS12" s="147"/>
      <c r="UFT12" s="147"/>
      <c r="UFU12" s="147"/>
      <c r="UFV12" s="147"/>
      <c r="UFW12" s="147"/>
      <c r="UFX12" s="147"/>
      <c r="UFY12" s="147"/>
      <c r="UFZ12" s="147"/>
      <c r="UGA12" s="147"/>
      <c r="UGB12" s="147"/>
      <c r="UGC12" s="147"/>
      <c r="UGD12" s="147"/>
      <c r="UGE12" s="147"/>
      <c r="UGF12" s="147"/>
      <c r="UGG12" s="147"/>
      <c r="UGH12" s="147"/>
      <c r="UGI12" s="147"/>
      <c r="UGJ12" s="147"/>
      <c r="UGK12" s="147"/>
      <c r="UGL12" s="147"/>
      <c r="UGM12" s="147"/>
      <c r="UGN12" s="147"/>
      <c r="UGO12" s="147"/>
      <c r="UGP12" s="147"/>
      <c r="UGQ12" s="147"/>
      <c r="UGR12" s="147"/>
      <c r="UGS12" s="147"/>
      <c r="UGT12" s="147"/>
      <c r="UGU12" s="147"/>
      <c r="UGV12" s="147"/>
      <c r="UGW12" s="147"/>
      <c r="UGX12" s="147"/>
      <c r="UGY12" s="147"/>
      <c r="UGZ12" s="147"/>
      <c r="UHA12" s="147"/>
      <c r="UHB12" s="147"/>
      <c r="UHC12" s="147"/>
      <c r="UHD12" s="147"/>
      <c r="UHE12" s="147"/>
      <c r="UHF12" s="147"/>
      <c r="UHG12" s="147"/>
      <c r="UHH12" s="147"/>
      <c r="UHI12" s="147"/>
      <c r="UHJ12" s="147"/>
      <c r="UHK12" s="147"/>
      <c r="UHL12" s="147"/>
      <c r="UHM12" s="147"/>
      <c r="UHN12" s="147"/>
      <c r="UHO12" s="147"/>
      <c r="UHP12" s="147"/>
      <c r="UHQ12" s="147"/>
      <c r="UHR12" s="147"/>
      <c r="UHS12" s="147"/>
      <c r="UHT12" s="147"/>
      <c r="UHU12" s="147"/>
      <c r="UHV12" s="147"/>
      <c r="UHW12" s="147"/>
      <c r="UHX12" s="147"/>
      <c r="UHY12" s="147"/>
      <c r="UHZ12" s="147"/>
      <c r="UIA12" s="147"/>
      <c r="UIB12" s="147"/>
      <c r="UIC12" s="147"/>
      <c r="UID12" s="147"/>
      <c r="UIE12" s="147"/>
      <c r="UIF12" s="147"/>
      <c r="UIG12" s="147"/>
      <c r="UIH12" s="147"/>
      <c r="UII12" s="147"/>
      <c r="UIJ12" s="147"/>
      <c r="UIK12" s="147"/>
      <c r="UIL12" s="147"/>
      <c r="UIM12" s="147"/>
      <c r="UIN12" s="147"/>
      <c r="UIO12" s="147"/>
      <c r="UIP12" s="147"/>
      <c r="UIQ12" s="147"/>
      <c r="UIR12" s="147"/>
      <c r="UIS12" s="147"/>
      <c r="UIT12" s="147"/>
      <c r="UIU12" s="147"/>
      <c r="UIV12" s="147"/>
      <c r="UIW12" s="147"/>
      <c r="UIX12" s="147"/>
      <c r="UIY12" s="147"/>
      <c r="UIZ12" s="147"/>
      <c r="UJA12" s="147"/>
      <c r="UJB12" s="147"/>
      <c r="UJC12" s="147"/>
      <c r="UJD12" s="147"/>
      <c r="UJE12" s="147"/>
      <c r="UJF12" s="147"/>
      <c r="UJG12" s="147"/>
      <c r="UJH12" s="147"/>
      <c r="UJI12" s="147"/>
      <c r="UJJ12" s="147"/>
      <c r="UJK12" s="147"/>
      <c r="UJL12" s="147"/>
      <c r="UJM12" s="147"/>
      <c r="UJN12" s="147"/>
      <c r="UJO12" s="147"/>
      <c r="UJP12" s="147"/>
      <c r="UJQ12" s="147"/>
      <c r="UJR12" s="147"/>
      <c r="UJS12" s="147"/>
      <c r="UJT12" s="147"/>
      <c r="UJU12" s="147"/>
      <c r="UJV12" s="147"/>
      <c r="UJW12" s="147"/>
      <c r="UJX12" s="147"/>
      <c r="UJY12" s="147"/>
      <c r="UJZ12" s="147"/>
      <c r="UKA12" s="147"/>
      <c r="UKB12" s="147"/>
      <c r="UKC12" s="147"/>
      <c r="UKD12" s="147"/>
      <c r="UKE12" s="147"/>
      <c r="UKF12" s="147"/>
      <c r="UKG12" s="147"/>
      <c r="UKH12" s="147"/>
      <c r="UKI12" s="147"/>
      <c r="UKJ12" s="147"/>
      <c r="UKK12" s="147"/>
      <c r="UKL12" s="147"/>
      <c r="UKM12" s="147"/>
      <c r="UKN12" s="147"/>
      <c r="UKO12" s="147"/>
      <c r="UKP12" s="147"/>
      <c r="UKQ12" s="147"/>
      <c r="UKR12" s="147"/>
      <c r="UKS12" s="147"/>
      <c r="UKT12" s="147"/>
      <c r="UKU12" s="147"/>
      <c r="UKV12" s="147"/>
      <c r="UKW12" s="147"/>
      <c r="UKX12" s="147"/>
      <c r="UKY12" s="147"/>
      <c r="UKZ12" s="147"/>
      <c r="ULA12" s="147"/>
      <c r="ULB12" s="147"/>
      <c r="ULC12" s="147"/>
      <c r="ULD12" s="147"/>
      <c r="ULE12" s="147"/>
      <c r="ULF12" s="147"/>
      <c r="ULG12" s="147"/>
      <c r="ULH12" s="147"/>
      <c r="ULI12" s="147"/>
      <c r="ULJ12" s="147"/>
      <c r="ULK12" s="147"/>
      <c r="ULL12" s="147"/>
      <c r="ULM12" s="147"/>
      <c r="ULN12" s="147"/>
      <c r="ULO12" s="147"/>
      <c r="ULP12" s="147"/>
      <c r="ULQ12" s="147"/>
      <c r="ULR12" s="147"/>
      <c r="ULS12" s="147"/>
      <c r="ULT12" s="147"/>
      <c r="ULU12" s="147"/>
      <c r="ULV12" s="147"/>
      <c r="ULW12" s="147"/>
      <c r="ULX12" s="147"/>
      <c r="ULY12" s="147"/>
      <c r="ULZ12" s="147"/>
      <c r="UMA12" s="147"/>
      <c r="UMB12" s="147"/>
      <c r="UMC12" s="147"/>
      <c r="UMD12" s="147"/>
      <c r="UME12" s="147"/>
      <c r="UMF12" s="147"/>
      <c r="UMG12" s="147"/>
      <c r="UMH12" s="147"/>
      <c r="UMI12" s="147"/>
      <c r="UMJ12" s="147"/>
      <c r="UMK12" s="147"/>
      <c r="UML12" s="147"/>
      <c r="UMM12" s="147"/>
      <c r="UMN12" s="147"/>
      <c r="UMO12" s="147"/>
      <c r="UMP12" s="147"/>
      <c r="UMQ12" s="147"/>
      <c r="UMR12" s="147"/>
      <c r="UMS12" s="147"/>
      <c r="UMT12" s="147"/>
      <c r="UMU12" s="147"/>
      <c r="UMV12" s="147"/>
      <c r="UMW12" s="147"/>
      <c r="UMX12" s="147"/>
      <c r="UMY12" s="147"/>
      <c r="UMZ12" s="147"/>
      <c r="UNA12" s="147"/>
      <c r="UNB12" s="147"/>
      <c r="UNC12" s="147"/>
      <c r="UND12" s="147"/>
      <c r="UNE12" s="147"/>
      <c r="UNF12" s="147"/>
      <c r="UNG12" s="147"/>
      <c r="UNH12" s="147"/>
      <c r="UNI12" s="147"/>
      <c r="UNJ12" s="147"/>
      <c r="UNK12" s="147"/>
      <c r="UNL12" s="147"/>
      <c r="UNM12" s="147"/>
      <c r="UNN12" s="147"/>
      <c r="UNO12" s="147"/>
      <c r="UNP12" s="147"/>
      <c r="UNQ12" s="147"/>
      <c r="UNR12" s="147"/>
      <c r="UNS12" s="147"/>
      <c r="UNT12" s="147"/>
      <c r="UNU12" s="147"/>
      <c r="UNV12" s="147"/>
      <c r="UNW12" s="147"/>
      <c r="UNX12" s="147"/>
      <c r="UNY12" s="147"/>
      <c r="UNZ12" s="147"/>
      <c r="UOA12" s="147"/>
      <c r="UOB12" s="147"/>
      <c r="UOC12" s="147"/>
      <c r="UOD12" s="147"/>
      <c r="UOE12" s="147"/>
      <c r="UOF12" s="147"/>
      <c r="UOG12" s="147"/>
      <c r="UOH12" s="147"/>
      <c r="UOI12" s="147"/>
      <c r="UOJ12" s="147"/>
      <c r="UOK12" s="147"/>
      <c r="UOL12" s="147"/>
      <c r="UOM12" s="147"/>
      <c r="UON12" s="147"/>
      <c r="UOO12" s="147"/>
      <c r="UOP12" s="147"/>
      <c r="UOQ12" s="147"/>
      <c r="UOR12" s="147"/>
      <c r="UOS12" s="147"/>
      <c r="UOT12" s="147"/>
      <c r="UOU12" s="147"/>
      <c r="UOV12" s="147"/>
      <c r="UOW12" s="147"/>
      <c r="UOX12" s="147"/>
      <c r="UOY12" s="147"/>
      <c r="UOZ12" s="147"/>
      <c r="UPA12" s="147"/>
      <c r="UPB12" s="147"/>
      <c r="UPC12" s="147"/>
      <c r="UPD12" s="147"/>
      <c r="UPE12" s="147"/>
      <c r="UPF12" s="147"/>
      <c r="UPG12" s="147"/>
      <c r="UPH12" s="147"/>
      <c r="UPI12" s="147"/>
      <c r="UPJ12" s="147"/>
      <c r="UPK12" s="147"/>
      <c r="UPL12" s="147"/>
      <c r="UPM12" s="147"/>
      <c r="UPN12" s="147"/>
      <c r="UPO12" s="147"/>
      <c r="UPP12" s="147"/>
      <c r="UPQ12" s="147"/>
      <c r="UPR12" s="147"/>
      <c r="UPS12" s="147"/>
      <c r="UPT12" s="147"/>
      <c r="UPU12" s="147"/>
      <c r="UPV12" s="147"/>
      <c r="UPW12" s="147"/>
      <c r="UPX12" s="147"/>
      <c r="UPY12" s="147"/>
      <c r="UPZ12" s="147"/>
      <c r="UQA12" s="147"/>
      <c r="UQB12" s="147"/>
      <c r="UQC12" s="147"/>
      <c r="UQD12" s="147"/>
      <c r="UQE12" s="147"/>
      <c r="UQF12" s="147"/>
      <c r="UQG12" s="147"/>
      <c r="UQH12" s="147"/>
      <c r="UQI12" s="147"/>
      <c r="UQJ12" s="147"/>
      <c r="UQK12" s="147"/>
      <c r="UQL12" s="147"/>
      <c r="UQM12" s="147"/>
      <c r="UQN12" s="147"/>
      <c r="UQO12" s="147"/>
      <c r="UQP12" s="147"/>
      <c r="UQQ12" s="147"/>
      <c r="UQR12" s="147"/>
      <c r="UQS12" s="147"/>
      <c r="UQT12" s="147"/>
      <c r="UQU12" s="147"/>
      <c r="UQV12" s="147"/>
      <c r="UQW12" s="147"/>
      <c r="UQX12" s="147"/>
      <c r="UQY12" s="147"/>
      <c r="UQZ12" s="147"/>
      <c r="URA12" s="147"/>
      <c r="URB12" s="147"/>
      <c r="URC12" s="147"/>
      <c r="URD12" s="147"/>
      <c r="URE12" s="147"/>
      <c r="URF12" s="147"/>
      <c r="URG12" s="147"/>
      <c r="URH12" s="147"/>
      <c r="URI12" s="147"/>
      <c r="URJ12" s="147"/>
      <c r="URK12" s="147"/>
      <c r="URL12" s="147"/>
      <c r="URM12" s="147"/>
      <c r="URN12" s="147"/>
      <c r="URO12" s="147"/>
      <c r="URP12" s="147"/>
      <c r="URQ12" s="147"/>
      <c r="URR12" s="147"/>
      <c r="URS12" s="147"/>
      <c r="URT12" s="147"/>
      <c r="URU12" s="147"/>
      <c r="URV12" s="147"/>
      <c r="URW12" s="147"/>
      <c r="URX12" s="147"/>
      <c r="URY12" s="147"/>
      <c r="URZ12" s="147"/>
      <c r="USA12" s="147"/>
      <c r="USB12" s="147"/>
      <c r="USC12" s="147"/>
      <c r="USD12" s="147"/>
      <c r="USE12" s="147"/>
      <c r="USF12" s="147"/>
      <c r="USG12" s="147"/>
      <c r="USH12" s="147"/>
      <c r="USI12" s="147"/>
      <c r="USJ12" s="147"/>
      <c r="USK12" s="147"/>
      <c r="USL12" s="147"/>
      <c r="USM12" s="147"/>
      <c r="USN12" s="147"/>
      <c r="USO12" s="147"/>
      <c r="USP12" s="147"/>
      <c r="USQ12" s="147"/>
      <c r="USR12" s="147"/>
      <c r="USS12" s="147"/>
      <c r="UST12" s="147"/>
      <c r="USU12" s="147"/>
      <c r="USV12" s="147"/>
      <c r="USW12" s="147"/>
      <c r="USX12" s="147"/>
      <c r="USY12" s="147"/>
      <c r="USZ12" s="147"/>
      <c r="UTA12" s="147"/>
      <c r="UTB12" s="147"/>
      <c r="UTC12" s="147"/>
      <c r="UTD12" s="147"/>
      <c r="UTE12" s="147"/>
      <c r="UTF12" s="147"/>
      <c r="UTG12" s="147"/>
      <c r="UTH12" s="147"/>
      <c r="UTI12" s="147"/>
      <c r="UTJ12" s="147"/>
      <c r="UTK12" s="147"/>
      <c r="UTL12" s="147"/>
      <c r="UTM12" s="147"/>
      <c r="UTN12" s="147"/>
      <c r="UTO12" s="147"/>
      <c r="UTP12" s="147"/>
      <c r="UTQ12" s="147"/>
      <c r="UTR12" s="147"/>
      <c r="UTS12" s="147"/>
      <c r="UTT12" s="147"/>
      <c r="UTU12" s="147"/>
      <c r="UTV12" s="147"/>
      <c r="UTW12" s="147"/>
      <c r="UTX12" s="147"/>
      <c r="UTY12" s="147"/>
      <c r="UTZ12" s="147"/>
      <c r="UUA12" s="147"/>
      <c r="UUB12" s="147"/>
      <c r="UUC12" s="147"/>
      <c r="UUD12" s="147"/>
      <c r="UUE12" s="147"/>
      <c r="UUF12" s="147"/>
      <c r="UUG12" s="147"/>
      <c r="UUH12" s="147"/>
      <c r="UUI12" s="147"/>
      <c r="UUJ12" s="147"/>
      <c r="UUK12" s="147"/>
      <c r="UUL12" s="147"/>
      <c r="UUM12" s="147"/>
      <c r="UUN12" s="147"/>
      <c r="UUO12" s="147"/>
      <c r="UUP12" s="147"/>
      <c r="UUQ12" s="147"/>
      <c r="UUR12" s="147"/>
      <c r="UUS12" s="147"/>
      <c r="UUT12" s="147"/>
      <c r="UUU12" s="147"/>
      <c r="UUV12" s="147"/>
      <c r="UUW12" s="147"/>
      <c r="UUX12" s="147"/>
      <c r="UUY12" s="147"/>
      <c r="UUZ12" s="147"/>
      <c r="UVA12" s="147"/>
      <c r="UVB12" s="147"/>
      <c r="UVC12" s="147"/>
      <c r="UVD12" s="147"/>
      <c r="UVE12" s="147"/>
      <c r="UVF12" s="147"/>
      <c r="UVG12" s="147"/>
      <c r="UVH12" s="147"/>
      <c r="UVI12" s="147"/>
      <c r="UVJ12" s="147"/>
      <c r="UVK12" s="147"/>
      <c r="UVL12" s="147"/>
      <c r="UVM12" s="147"/>
      <c r="UVN12" s="147"/>
      <c r="UVO12" s="147"/>
      <c r="UVP12" s="147"/>
      <c r="UVQ12" s="147"/>
      <c r="UVR12" s="147"/>
      <c r="UVS12" s="147"/>
      <c r="UVT12" s="147"/>
      <c r="UVU12" s="147"/>
      <c r="UVV12" s="147"/>
      <c r="UVW12" s="147"/>
      <c r="UVX12" s="147"/>
      <c r="UVY12" s="147"/>
      <c r="UVZ12" s="147"/>
      <c r="UWA12" s="147"/>
      <c r="UWB12" s="147"/>
      <c r="UWC12" s="147"/>
      <c r="UWD12" s="147"/>
      <c r="UWE12" s="147"/>
      <c r="UWF12" s="147"/>
      <c r="UWG12" s="147"/>
      <c r="UWH12" s="147"/>
      <c r="UWI12" s="147"/>
      <c r="UWJ12" s="147"/>
      <c r="UWK12" s="147"/>
      <c r="UWL12" s="147"/>
      <c r="UWM12" s="147"/>
      <c r="UWN12" s="147"/>
      <c r="UWO12" s="147"/>
      <c r="UWP12" s="147"/>
      <c r="UWQ12" s="147"/>
      <c r="UWR12" s="147"/>
      <c r="UWS12" s="147"/>
      <c r="UWT12" s="147"/>
      <c r="UWU12" s="147"/>
      <c r="UWV12" s="147"/>
      <c r="UWW12" s="147"/>
      <c r="UWX12" s="147"/>
      <c r="UWY12" s="147"/>
      <c r="UWZ12" s="147"/>
      <c r="UXA12" s="147"/>
      <c r="UXB12" s="147"/>
      <c r="UXC12" s="147"/>
      <c r="UXD12" s="147"/>
      <c r="UXE12" s="147"/>
      <c r="UXF12" s="147"/>
      <c r="UXG12" s="147"/>
      <c r="UXH12" s="147"/>
      <c r="UXI12" s="147"/>
      <c r="UXJ12" s="147"/>
      <c r="UXK12" s="147"/>
      <c r="UXL12" s="147"/>
      <c r="UXM12" s="147"/>
      <c r="UXN12" s="147"/>
      <c r="UXO12" s="147"/>
      <c r="UXP12" s="147"/>
      <c r="UXQ12" s="147"/>
      <c r="UXR12" s="147"/>
      <c r="UXS12" s="147"/>
      <c r="UXT12" s="147"/>
      <c r="UXU12" s="147"/>
      <c r="UXV12" s="147"/>
      <c r="UXW12" s="147"/>
      <c r="UXX12" s="147"/>
      <c r="UXY12" s="147"/>
      <c r="UXZ12" s="147"/>
      <c r="UYA12" s="147"/>
      <c r="UYB12" s="147"/>
      <c r="UYC12" s="147"/>
      <c r="UYD12" s="147"/>
      <c r="UYE12" s="147"/>
      <c r="UYF12" s="147"/>
      <c r="UYG12" s="147"/>
      <c r="UYH12" s="147"/>
      <c r="UYI12" s="147"/>
      <c r="UYJ12" s="147"/>
      <c r="UYK12" s="147"/>
      <c r="UYL12" s="147"/>
      <c r="UYM12" s="147"/>
      <c r="UYN12" s="147"/>
      <c r="UYO12" s="147"/>
      <c r="UYP12" s="147"/>
      <c r="UYQ12" s="147"/>
      <c r="UYR12" s="147"/>
      <c r="UYS12" s="147"/>
      <c r="UYT12" s="147"/>
      <c r="UYU12" s="147"/>
      <c r="UYV12" s="147"/>
      <c r="UYW12" s="147"/>
      <c r="UYX12" s="147"/>
      <c r="UYY12" s="147"/>
      <c r="UYZ12" s="147"/>
      <c r="UZA12" s="147"/>
      <c r="UZB12" s="147"/>
      <c r="UZC12" s="147"/>
      <c r="UZD12" s="147"/>
      <c r="UZE12" s="147"/>
      <c r="UZF12" s="147"/>
      <c r="UZG12" s="147"/>
      <c r="UZH12" s="147"/>
      <c r="UZI12" s="147"/>
      <c r="UZJ12" s="147"/>
      <c r="UZK12" s="147"/>
      <c r="UZL12" s="147"/>
      <c r="UZM12" s="147"/>
      <c r="UZN12" s="147"/>
      <c r="UZO12" s="147"/>
      <c r="UZP12" s="147"/>
      <c r="UZQ12" s="147"/>
      <c r="UZR12" s="147"/>
      <c r="UZS12" s="147"/>
      <c r="UZT12" s="147"/>
      <c r="UZU12" s="147"/>
      <c r="UZV12" s="147"/>
      <c r="UZW12" s="147"/>
      <c r="UZX12" s="147"/>
      <c r="UZY12" s="147"/>
      <c r="UZZ12" s="147"/>
      <c r="VAA12" s="147"/>
      <c r="VAB12" s="147"/>
      <c r="VAC12" s="147"/>
      <c r="VAD12" s="147"/>
      <c r="VAE12" s="147"/>
      <c r="VAF12" s="147"/>
      <c r="VAG12" s="147"/>
      <c r="VAH12" s="147"/>
      <c r="VAI12" s="147"/>
      <c r="VAJ12" s="147"/>
      <c r="VAK12" s="147"/>
      <c r="VAL12" s="147"/>
      <c r="VAM12" s="147"/>
      <c r="VAN12" s="147"/>
      <c r="VAO12" s="147"/>
      <c r="VAP12" s="147"/>
      <c r="VAQ12" s="147"/>
      <c r="VAR12" s="147"/>
      <c r="VAS12" s="147"/>
      <c r="VAT12" s="147"/>
      <c r="VAU12" s="147"/>
      <c r="VAV12" s="147"/>
      <c r="VAW12" s="147"/>
      <c r="VAX12" s="147"/>
      <c r="VAY12" s="147"/>
      <c r="VAZ12" s="147"/>
      <c r="VBA12" s="147"/>
      <c r="VBB12" s="147"/>
      <c r="VBC12" s="147"/>
      <c r="VBD12" s="147"/>
      <c r="VBE12" s="147"/>
      <c r="VBF12" s="147"/>
      <c r="VBG12" s="147"/>
      <c r="VBH12" s="147"/>
      <c r="VBI12" s="147"/>
      <c r="VBJ12" s="147"/>
      <c r="VBK12" s="147"/>
      <c r="VBL12" s="147"/>
      <c r="VBM12" s="147"/>
      <c r="VBN12" s="147"/>
      <c r="VBO12" s="147"/>
      <c r="VBP12" s="147"/>
      <c r="VBQ12" s="147"/>
      <c r="VBR12" s="147"/>
      <c r="VBS12" s="147"/>
      <c r="VBT12" s="147"/>
      <c r="VBU12" s="147"/>
      <c r="VBV12" s="147"/>
      <c r="VBW12" s="147"/>
      <c r="VBX12" s="147"/>
      <c r="VBY12" s="147"/>
      <c r="VBZ12" s="147"/>
      <c r="VCA12" s="147"/>
      <c r="VCB12" s="147"/>
      <c r="VCC12" s="147"/>
      <c r="VCD12" s="147"/>
      <c r="VCE12" s="147"/>
      <c r="VCF12" s="147"/>
      <c r="VCG12" s="147"/>
      <c r="VCH12" s="147"/>
      <c r="VCI12" s="147"/>
      <c r="VCJ12" s="147"/>
      <c r="VCK12" s="147"/>
      <c r="VCL12" s="147"/>
      <c r="VCM12" s="147"/>
      <c r="VCN12" s="147"/>
      <c r="VCO12" s="147"/>
      <c r="VCP12" s="147"/>
      <c r="VCQ12" s="147"/>
      <c r="VCR12" s="147"/>
      <c r="VCS12" s="147"/>
      <c r="VCT12" s="147"/>
      <c r="VCU12" s="147"/>
      <c r="VCV12" s="147"/>
      <c r="VCW12" s="147"/>
      <c r="VCX12" s="147"/>
      <c r="VCY12" s="147"/>
      <c r="VCZ12" s="147"/>
      <c r="VDA12" s="147"/>
      <c r="VDB12" s="147"/>
      <c r="VDC12" s="147"/>
      <c r="VDD12" s="147"/>
      <c r="VDE12" s="147"/>
      <c r="VDF12" s="147"/>
      <c r="VDG12" s="147"/>
      <c r="VDH12" s="147"/>
      <c r="VDI12" s="147"/>
      <c r="VDJ12" s="147"/>
      <c r="VDK12" s="147"/>
      <c r="VDL12" s="147"/>
      <c r="VDM12" s="147"/>
      <c r="VDN12" s="147"/>
      <c r="VDO12" s="147"/>
      <c r="VDP12" s="147"/>
      <c r="VDQ12" s="147"/>
      <c r="VDR12" s="147"/>
      <c r="VDS12" s="147"/>
      <c r="VDT12" s="147"/>
      <c r="VDU12" s="147"/>
      <c r="VDV12" s="147"/>
      <c r="VDW12" s="147"/>
      <c r="VDX12" s="147"/>
      <c r="VDY12" s="147"/>
      <c r="VDZ12" s="147"/>
      <c r="VEA12" s="147"/>
      <c r="VEB12" s="147"/>
      <c r="VEC12" s="147"/>
      <c r="VED12" s="147"/>
      <c r="VEE12" s="147"/>
      <c r="VEF12" s="147"/>
      <c r="VEG12" s="147"/>
      <c r="VEH12" s="147"/>
      <c r="VEI12" s="147"/>
      <c r="VEJ12" s="147"/>
      <c r="VEK12" s="147"/>
      <c r="VEL12" s="147"/>
      <c r="VEM12" s="147"/>
      <c r="VEN12" s="147"/>
      <c r="VEO12" s="147"/>
      <c r="VEP12" s="147"/>
      <c r="VEQ12" s="147"/>
      <c r="VER12" s="147"/>
      <c r="VES12" s="147"/>
      <c r="VET12" s="147"/>
      <c r="VEU12" s="147"/>
      <c r="VEV12" s="147"/>
      <c r="VEW12" s="147"/>
      <c r="VEX12" s="147"/>
      <c r="VEY12" s="147"/>
      <c r="VEZ12" s="147"/>
      <c r="VFA12" s="147"/>
      <c r="VFB12" s="147"/>
      <c r="VFC12" s="147"/>
      <c r="VFD12" s="147"/>
      <c r="VFE12" s="147"/>
      <c r="VFF12" s="147"/>
      <c r="VFG12" s="147"/>
      <c r="VFH12" s="147"/>
      <c r="VFI12" s="147"/>
      <c r="VFJ12" s="147"/>
      <c r="VFK12" s="147"/>
      <c r="VFL12" s="147"/>
      <c r="VFM12" s="147"/>
      <c r="VFN12" s="147"/>
      <c r="VFO12" s="147"/>
      <c r="VFP12" s="147"/>
      <c r="VFQ12" s="147"/>
      <c r="VFR12" s="147"/>
      <c r="VFS12" s="147"/>
      <c r="VFT12" s="147"/>
      <c r="VFU12" s="147"/>
      <c r="VFV12" s="147"/>
      <c r="VFW12" s="147"/>
      <c r="VFX12" s="147"/>
      <c r="VFY12" s="147"/>
      <c r="VFZ12" s="147"/>
      <c r="VGA12" s="147"/>
      <c r="VGB12" s="147"/>
      <c r="VGC12" s="147"/>
      <c r="VGD12" s="147"/>
      <c r="VGE12" s="147"/>
      <c r="VGF12" s="147"/>
      <c r="VGG12" s="147"/>
      <c r="VGH12" s="147"/>
      <c r="VGI12" s="147"/>
      <c r="VGJ12" s="147"/>
      <c r="VGK12" s="147"/>
      <c r="VGL12" s="147"/>
      <c r="VGM12" s="147"/>
      <c r="VGN12" s="147"/>
      <c r="VGO12" s="147"/>
      <c r="VGP12" s="147"/>
      <c r="VGQ12" s="147"/>
      <c r="VGR12" s="147"/>
      <c r="VGS12" s="147"/>
      <c r="VGT12" s="147"/>
      <c r="VGU12" s="147"/>
      <c r="VGV12" s="147"/>
      <c r="VGW12" s="147"/>
      <c r="VGX12" s="147"/>
      <c r="VGY12" s="147"/>
      <c r="VGZ12" s="147"/>
      <c r="VHA12" s="147"/>
      <c r="VHB12" s="147"/>
      <c r="VHC12" s="147"/>
      <c r="VHD12" s="147"/>
      <c r="VHE12" s="147"/>
      <c r="VHF12" s="147"/>
      <c r="VHG12" s="147"/>
      <c r="VHH12" s="147"/>
      <c r="VHI12" s="147"/>
      <c r="VHJ12" s="147"/>
      <c r="VHK12" s="147"/>
      <c r="VHL12" s="147"/>
      <c r="VHM12" s="147"/>
      <c r="VHN12" s="147"/>
      <c r="VHO12" s="147"/>
      <c r="VHP12" s="147"/>
      <c r="VHQ12" s="147"/>
      <c r="VHR12" s="147"/>
      <c r="VHS12" s="147"/>
      <c r="VHT12" s="147"/>
      <c r="VHU12" s="147"/>
      <c r="VHV12" s="147"/>
      <c r="VHW12" s="147"/>
      <c r="VHX12" s="147"/>
      <c r="VHY12" s="147"/>
      <c r="VHZ12" s="147"/>
      <c r="VIA12" s="147"/>
      <c r="VIB12" s="147"/>
      <c r="VIC12" s="147"/>
      <c r="VID12" s="147"/>
      <c r="VIE12" s="147"/>
      <c r="VIF12" s="147"/>
      <c r="VIG12" s="147"/>
      <c r="VIH12" s="147"/>
      <c r="VII12" s="147"/>
      <c r="VIJ12" s="147"/>
      <c r="VIK12" s="147"/>
      <c r="VIL12" s="147"/>
      <c r="VIM12" s="147"/>
      <c r="VIN12" s="147"/>
      <c r="VIO12" s="147"/>
      <c r="VIP12" s="147"/>
      <c r="VIQ12" s="147"/>
      <c r="VIR12" s="147"/>
      <c r="VIS12" s="147"/>
      <c r="VIT12" s="147"/>
      <c r="VIU12" s="147"/>
      <c r="VIV12" s="147"/>
      <c r="VIW12" s="147"/>
      <c r="VIX12" s="147"/>
      <c r="VIY12" s="147"/>
      <c r="VIZ12" s="147"/>
      <c r="VJA12" s="147"/>
      <c r="VJB12" s="147"/>
      <c r="VJC12" s="147"/>
      <c r="VJD12" s="147"/>
      <c r="VJE12" s="147"/>
      <c r="VJF12" s="147"/>
      <c r="VJG12" s="147"/>
      <c r="VJH12" s="147"/>
      <c r="VJI12" s="147"/>
      <c r="VJJ12" s="147"/>
      <c r="VJK12" s="147"/>
      <c r="VJL12" s="147"/>
      <c r="VJM12" s="147"/>
      <c r="VJN12" s="147"/>
      <c r="VJO12" s="147"/>
      <c r="VJP12" s="147"/>
      <c r="VJQ12" s="147"/>
      <c r="VJR12" s="147"/>
      <c r="VJS12" s="147"/>
      <c r="VJT12" s="147"/>
      <c r="VJU12" s="147"/>
      <c r="VJV12" s="147"/>
      <c r="VJW12" s="147"/>
      <c r="VJX12" s="147"/>
      <c r="VJY12" s="147"/>
      <c r="VJZ12" s="147"/>
      <c r="VKA12" s="147"/>
      <c r="VKB12" s="147"/>
      <c r="VKC12" s="147"/>
      <c r="VKD12" s="147"/>
      <c r="VKE12" s="147"/>
      <c r="VKF12" s="147"/>
      <c r="VKG12" s="147"/>
      <c r="VKH12" s="147"/>
      <c r="VKI12" s="147"/>
      <c r="VKJ12" s="147"/>
      <c r="VKK12" s="147"/>
      <c r="VKL12" s="147"/>
      <c r="VKM12" s="147"/>
      <c r="VKN12" s="147"/>
      <c r="VKO12" s="147"/>
      <c r="VKP12" s="147"/>
      <c r="VKQ12" s="147"/>
      <c r="VKR12" s="147"/>
      <c r="VKS12" s="147"/>
      <c r="VKT12" s="147"/>
      <c r="VKU12" s="147"/>
      <c r="VKV12" s="147"/>
      <c r="VKW12" s="147"/>
      <c r="VKX12" s="147"/>
      <c r="VKY12" s="147"/>
      <c r="VKZ12" s="147"/>
      <c r="VLA12" s="147"/>
      <c r="VLB12" s="147"/>
      <c r="VLC12" s="147"/>
      <c r="VLD12" s="147"/>
      <c r="VLE12" s="147"/>
      <c r="VLF12" s="147"/>
      <c r="VLG12" s="147"/>
      <c r="VLH12" s="147"/>
      <c r="VLI12" s="147"/>
      <c r="VLJ12" s="147"/>
      <c r="VLK12" s="147"/>
      <c r="VLL12" s="147"/>
      <c r="VLM12" s="147"/>
      <c r="VLN12" s="147"/>
      <c r="VLO12" s="147"/>
      <c r="VLP12" s="147"/>
      <c r="VLQ12" s="147"/>
      <c r="VLR12" s="147"/>
      <c r="VLS12" s="147"/>
      <c r="VLT12" s="147"/>
      <c r="VLU12" s="147"/>
      <c r="VLV12" s="147"/>
      <c r="VLW12" s="147"/>
      <c r="VLX12" s="147"/>
      <c r="VLY12" s="147"/>
      <c r="VLZ12" s="147"/>
      <c r="VMA12" s="147"/>
      <c r="VMB12" s="147"/>
      <c r="VMC12" s="147"/>
      <c r="VMD12" s="147"/>
      <c r="VME12" s="147"/>
      <c r="VMF12" s="147"/>
      <c r="VMG12" s="147"/>
      <c r="VMH12" s="147"/>
      <c r="VMI12" s="147"/>
      <c r="VMJ12" s="147"/>
      <c r="VMK12" s="147"/>
      <c r="VML12" s="147"/>
      <c r="VMM12" s="147"/>
      <c r="VMN12" s="147"/>
      <c r="VMO12" s="147"/>
      <c r="VMP12" s="147"/>
      <c r="VMQ12" s="147"/>
      <c r="VMR12" s="147"/>
      <c r="VMS12" s="147"/>
      <c r="VMT12" s="147"/>
      <c r="VMU12" s="147"/>
      <c r="VMV12" s="147"/>
      <c r="VMW12" s="147"/>
      <c r="VMX12" s="147"/>
      <c r="VMY12" s="147"/>
      <c r="VMZ12" s="147"/>
      <c r="VNA12" s="147"/>
      <c r="VNB12" s="147"/>
      <c r="VNC12" s="147"/>
      <c r="VND12" s="147"/>
      <c r="VNE12" s="147"/>
      <c r="VNF12" s="147"/>
      <c r="VNG12" s="147"/>
      <c r="VNH12" s="147"/>
      <c r="VNI12" s="147"/>
      <c r="VNJ12" s="147"/>
      <c r="VNK12" s="147"/>
      <c r="VNL12" s="147"/>
      <c r="VNM12" s="147"/>
      <c r="VNN12" s="147"/>
      <c r="VNO12" s="147"/>
      <c r="VNP12" s="147"/>
      <c r="VNQ12" s="147"/>
      <c r="VNR12" s="147"/>
      <c r="VNS12" s="147"/>
      <c r="VNT12" s="147"/>
      <c r="VNU12" s="147"/>
      <c r="VNV12" s="147"/>
      <c r="VNW12" s="147"/>
      <c r="VNX12" s="147"/>
      <c r="VNY12" s="147"/>
      <c r="VNZ12" s="147"/>
      <c r="VOA12" s="147"/>
      <c r="VOB12" s="147"/>
      <c r="VOC12" s="147"/>
      <c r="VOD12" s="147"/>
      <c r="VOE12" s="147"/>
      <c r="VOF12" s="147"/>
      <c r="VOG12" s="147"/>
      <c r="VOH12" s="147"/>
      <c r="VOI12" s="147"/>
      <c r="VOJ12" s="147"/>
      <c r="VOK12" s="147"/>
      <c r="VOL12" s="147"/>
      <c r="VOM12" s="147"/>
      <c r="VON12" s="147"/>
      <c r="VOO12" s="147"/>
      <c r="VOP12" s="147"/>
      <c r="VOQ12" s="147"/>
      <c r="VOR12" s="147"/>
      <c r="VOS12" s="147"/>
      <c r="VOT12" s="147"/>
      <c r="VOU12" s="147"/>
      <c r="VOV12" s="147"/>
      <c r="VOW12" s="147"/>
      <c r="VOX12" s="147"/>
      <c r="VOY12" s="147"/>
      <c r="VOZ12" s="147"/>
      <c r="VPA12" s="147"/>
      <c r="VPB12" s="147"/>
      <c r="VPC12" s="147"/>
      <c r="VPD12" s="147"/>
      <c r="VPE12" s="147"/>
      <c r="VPF12" s="147"/>
      <c r="VPG12" s="147"/>
      <c r="VPH12" s="147"/>
      <c r="VPI12" s="147"/>
      <c r="VPJ12" s="147"/>
      <c r="VPK12" s="147"/>
      <c r="VPL12" s="147"/>
      <c r="VPM12" s="147"/>
      <c r="VPN12" s="147"/>
      <c r="VPO12" s="147"/>
      <c r="VPP12" s="147"/>
      <c r="VPQ12" s="147"/>
      <c r="VPR12" s="147"/>
      <c r="VPS12" s="147"/>
      <c r="VPT12" s="147"/>
      <c r="VPU12" s="147"/>
      <c r="VPV12" s="147"/>
      <c r="VPW12" s="147"/>
      <c r="VPX12" s="147"/>
      <c r="VPY12" s="147"/>
      <c r="VPZ12" s="147"/>
      <c r="VQA12" s="147"/>
      <c r="VQB12" s="147"/>
      <c r="VQC12" s="147"/>
      <c r="VQD12" s="147"/>
      <c r="VQE12" s="147"/>
      <c r="VQF12" s="147"/>
      <c r="VQG12" s="147"/>
      <c r="VQH12" s="147"/>
      <c r="VQI12" s="147"/>
      <c r="VQJ12" s="147"/>
      <c r="VQK12" s="147"/>
      <c r="VQL12" s="147"/>
      <c r="VQM12" s="147"/>
      <c r="VQN12" s="147"/>
      <c r="VQO12" s="147"/>
      <c r="VQP12" s="147"/>
      <c r="VQQ12" s="147"/>
      <c r="VQR12" s="147"/>
      <c r="VQS12" s="147"/>
      <c r="VQT12" s="147"/>
      <c r="VQU12" s="147"/>
      <c r="VQV12" s="147"/>
      <c r="VQW12" s="147"/>
      <c r="VQX12" s="147"/>
      <c r="VQY12" s="147"/>
      <c r="VQZ12" s="147"/>
      <c r="VRA12" s="147"/>
      <c r="VRB12" s="147"/>
      <c r="VRC12" s="147"/>
      <c r="VRD12" s="147"/>
      <c r="VRE12" s="147"/>
      <c r="VRF12" s="147"/>
      <c r="VRG12" s="147"/>
      <c r="VRH12" s="147"/>
      <c r="VRI12" s="147"/>
      <c r="VRJ12" s="147"/>
      <c r="VRK12" s="147"/>
      <c r="VRL12" s="147"/>
      <c r="VRM12" s="147"/>
      <c r="VRN12" s="147"/>
      <c r="VRO12" s="147"/>
      <c r="VRP12" s="147"/>
      <c r="VRQ12" s="147"/>
      <c r="VRR12" s="147"/>
      <c r="VRS12" s="147"/>
      <c r="VRT12" s="147"/>
      <c r="VRU12" s="147"/>
      <c r="VRV12" s="147"/>
      <c r="VRW12" s="147"/>
      <c r="VRX12" s="147"/>
      <c r="VRY12" s="147"/>
      <c r="VRZ12" s="147"/>
      <c r="VSA12" s="147"/>
      <c r="VSB12" s="147"/>
      <c r="VSC12" s="147"/>
      <c r="VSD12" s="147"/>
      <c r="VSE12" s="147"/>
      <c r="VSF12" s="147"/>
      <c r="VSG12" s="147"/>
      <c r="VSH12" s="147"/>
      <c r="VSI12" s="147"/>
      <c r="VSJ12" s="147"/>
      <c r="VSK12" s="147"/>
      <c r="VSL12" s="147"/>
      <c r="VSM12" s="147"/>
      <c r="VSN12" s="147"/>
      <c r="VSO12" s="147"/>
      <c r="VSP12" s="147"/>
      <c r="VSQ12" s="147"/>
      <c r="VSR12" s="147"/>
      <c r="VSS12" s="147"/>
      <c r="VST12" s="147"/>
      <c r="VSU12" s="147"/>
      <c r="VSV12" s="147"/>
      <c r="VSW12" s="147"/>
      <c r="VSX12" s="147"/>
      <c r="VSY12" s="147"/>
      <c r="VSZ12" s="147"/>
      <c r="VTA12" s="147"/>
      <c r="VTB12" s="147"/>
      <c r="VTC12" s="147"/>
      <c r="VTD12" s="147"/>
      <c r="VTE12" s="147"/>
      <c r="VTF12" s="147"/>
      <c r="VTG12" s="147"/>
      <c r="VTH12" s="147"/>
      <c r="VTI12" s="147"/>
      <c r="VTJ12" s="147"/>
      <c r="VTK12" s="147"/>
      <c r="VTL12" s="147"/>
      <c r="VTM12" s="147"/>
      <c r="VTN12" s="147"/>
      <c r="VTO12" s="147"/>
      <c r="VTP12" s="147"/>
      <c r="VTQ12" s="147"/>
      <c r="VTR12" s="147"/>
      <c r="VTS12" s="147"/>
      <c r="VTT12" s="147"/>
      <c r="VTU12" s="147"/>
      <c r="VTV12" s="147"/>
      <c r="VTW12" s="147"/>
      <c r="VTX12" s="147"/>
      <c r="VTY12" s="147"/>
      <c r="VTZ12" s="147"/>
      <c r="VUA12" s="147"/>
      <c r="VUB12" s="147"/>
      <c r="VUC12" s="147"/>
      <c r="VUD12" s="147"/>
      <c r="VUE12" s="147"/>
      <c r="VUF12" s="147"/>
      <c r="VUG12" s="147"/>
      <c r="VUH12" s="147"/>
      <c r="VUI12" s="147"/>
      <c r="VUJ12" s="147"/>
      <c r="VUK12" s="147"/>
      <c r="VUL12" s="147"/>
      <c r="VUM12" s="147"/>
      <c r="VUN12" s="147"/>
      <c r="VUO12" s="147"/>
      <c r="VUP12" s="147"/>
      <c r="VUQ12" s="147"/>
      <c r="VUR12" s="147"/>
      <c r="VUS12" s="147"/>
      <c r="VUT12" s="147"/>
      <c r="VUU12" s="147"/>
      <c r="VUV12" s="147"/>
      <c r="VUW12" s="147"/>
      <c r="VUX12" s="147"/>
      <c r="VUY12" s="147"/>
      <c r="VUZ12" s="147"/>
      <c r="VVA12" s="147"/>
      <c r="VVB12" s="147"/>
      <c r="VVC12" s="147"/>
      <c r="VVD12" s="147"/>
      <c r="VVE12" s="147"/>
      <c r="VVF12" s="147"/>
      <c r="VVG12" s="147"/>
      <c r="VVH12" s="147"/>
      <c r="VVI12" s="147"/>
      <c r="VVJ12" s="147"/>
      <c r="VVK12" s="147"/>
      <c r="VVL12" s="147"/>
      <c r="VVM12" s="147"/>
      <c r="VVN12" s="147"/>
      <c r="VVO12" s="147"/>
      <c r="VVP12" s="147"/>
      <c r="VVQ12" s="147"/>
      <c r="VVR12" s="147"/>
      <c r="VVS12" s="147"/>
      <c r="VVT12" s="147"/>
      <c r="VVU12" s="147"/>
      <c r="VVV12" s="147"/>
      <c r="VVW12" s="147"/>
      <c r="VVX12" s="147"/>
      <c r="VVY12" s="147"/>
      <c r="VVZ12" s="147"/>
      <c r="VWA12" s="147"/>
      <c r="VWB12" s="147"/>
      <c r="VWC12" s="147"/>
      <c r="VWD12" s="147"/>
      <c r="VWE12" s="147"/>
      <c r="VWF12" s="147"/>
      <c r="VWG12" s="147"/>
      <c r="VWH12" s="147"/>
      <c r="VWI12" s="147"/>
      <c r="VWJ12" s="147"/>
      <c r="VWK12" s="147"/>
      <c r="VWL12" s="147"/>
      <c r="VWM12" s="147"/>
      <c r="VWN12" s="147"/>
      <c r="VWO12" s="147"/>
      <c r="VWP12" s="147"/>
      <c r="VWQ12" s="147"/>
      <c r="VWR12" s="147"/>
      <c r="VWS12" s="147"/>
      <c r="VWT12" s="147"/>
      <c r="VWU12" s="147"/>
      <c r="VWV12" s="147"/>
      <c r="VWW12" s="147"/>
      <c r="VWX12" s="147"/>
      <c r="VWY12" s="147"/>
      <c r="VWZ12" s="147"/>
      <c r="VXA12" s="147"/>
      <c r="VXB12" s="147"/>
      <c r="VXC12" s="147"/>
      <c r="VXD12" s="147"/>
      <c r="VXE12" s="147"/>
      <c r="VXF12" s="147"/>
      <c r="VXG12" s="147"/>
      <c r="VXH12" s="147"/>
      <c r="VXI12" s="147"/>
      <c r="VXJ12" s="147"/>
      <c r="VXK12" s="147"/>
      <c r="VXL12" s="147"/>
      <c r="VXM12" s="147"/>
      <c r="VXN12" s="147"/>
      <c r="VXO12" s="147"/>
      <c r="VXP12" s="147"/>
      <c r="VXQ12" s="147"/>
      <c r="VXR12" s="147"/>
      <c r="VXS12" s="147"/>
      <c r="VXT12" s="147"/>
      <c r="VXU12" s="147"/>
      <c r="VXV12" s="147"/>
      <c r="VXW12" s="147"/>
      <c r="VXX12" s="147"/>
      <c r="VXY12" s="147"/>
      <c r="VXZ12" s="147"/>
      <c r="VYA12" s="147"/>
      <c r="VYB12" s="147"/>
      <c r="VYC12" s="147"/>
      <c r="VYD12" s="147"/>
      <c r="VYE12" s="147"/>
      <c r="VYF12" s="147"/>
      <c r="VYG12" s="147"/>
      <c r="VYH12" s="147"/>
      <c r="VYI12" s="147"/>
      <c r="VYJ12" s="147"/>
      <c r="VYK12" s="147"/>
      <c r="VYL12" s="147"/>
      <c r="VYM12" s="147"/>
      <c r="VYN12" s="147"/>
      <c r="VYO12" s="147"/>
      <c r="VYP12" s="147"/>
      <c r="VYQ12" s="147"/>
      <c r="VYR12" s="147"/>
      <c r="VYS12" s="147"/>
      <c r="VYT12" s="147"/>
      <c r="VYU12" s="147"/>
      <c r="VYV12" s="147"/>
      <c r="VYW12" s="147"/>
      <c r="VYX12" s="147"/>
      <c r="VYY12" s="147"/>
      <c r="VYZ12" s="147"/>
      <c r="VZA12" s="147"/>
      <c r="VZB12" s="147"/>
      <c r="VZC12" s="147"/>
      <c r="VZD12" s="147"/>
      <c r="VZE12" s="147"/>
      <c r="VZF12" s="147"/>
      <c r="VZG12" s="147"/>
      <c r="VZH12" s="147"/>
      <c r="VZI12" s="147"/>
      <c r="VZJ12" s="147"/>
      <c r="VZK12" s="147"/>
      <c r="VZL12" s="147"/>
      <c r="VZM12" s="147"/>
      <c r="VZN12" s="147"/>
      <c r="VZO12" s="147"/>
      <c r="VZP12" s="147"/>
      <c r="VZQ12" s="147"/>
      <c r="VZR12" s="147"/>
      <c r="VZS12" s="147"/>
      <c r="VZT12" s="147"/>
      <c r="VZU12" s="147"/>
      <c r="VZV12" s="147"/>
      <c r="VZW12" s="147"/>
      <c r="VZX12" s="147"/>
      <c r="VZY12" s="147"/>
      <c r="VZZ12" s="147"/>
      <c r="WAA12" s="147"/>
      <c r="WAB12" s="147"/>
      <c r="WAC12" s="147"/>
      <c r="WAD12" s="147"/>
      <c r="WAE12" s="147"/>
      <c r="WAF12" s="147"/>
      <c r="WAG12" s="147"/>
      <c r="WAH12" s="147"/>
      <c r="WAI12" s="147"/>
      <c r="WAJ12" s="147"/>
      <c r="WAK12" s="147"/>
      <c r="WAL12" s="147"/>
      <c r="WAM12" s="147"/>
      <c r="WAN12" s="147"/>
      <c r="WAO12" s="147"/>
      <c r="WAP12" s="147"/>
      <c r="WAQ12" s="147"/>
      <c r="WAR12" s="147"/>
      <c r="WAS12" s="147"/>
      <c r="WAT12" s="147"/>
      <c r="WAU12" s="147"/>
      <c r="WAV12" s="147"/>
      <c r="WAW12" s="147"/>
      <c r="WAX12" s="147"/>
      <c r="WAY12" s="147"/>
      <c r="WAZ12" s="147"/>
      <c r="WBA12" s="147"/>
      <c r="WBB12" s="147"/>
      <c r="WBC12" s="147"/>
      <c r="WBD12" s="147"/>
      <c r="WBE12" s="147"/>
      <c r="WBF12" s="147"/>
      <c r="WBG12" s="147"/>
      <c r="WBH12" s="147"/>
      <c r="WBI12" s="147"/>
      <c r="WBJ12" s="147"/>
      <c r="WBK12" s="147"/>
      <c r="WBL12" s="147"/>
      <c r="WBM12" s="147"/>
      <c r="WBN12" s="147"/>
      <c r="WBO12" s="147"/>
      <c r="WBP12" s="147"/>
      <c r="WBQ12" s="147"/>
      <c r="WBR12" s="147"/>
      <c r="WBS12" s="147"/>
      <c r="WBT12" s="147"/>
      <c r="WBU12" s="147"/>
      <c r="WBV12" s="147"/>
      <c r="WBW12" s="147"/>
      <c r="WBX12" s="147"/>
      <c r="WBY12" s="147"/>
      <c r="WBZ12" s="147"/>
      <c r="WCA12" s="147"/>
      <c r="WCB12" s="147"/>
      <c r="WCC12" s="147"/>
      <c r="WCD12" s="147"/>
      <c r="WCE12" s="147"/>
      <c r="WCF12" s="147"/>
      <c r="WCG12" s="147"/>
      <c r="WCH12" s="147"/>
      <c r="WCI12" s="147"/>
      <c r="WCJ12" s="147"/>
      <c r="WCK12" s="147"/>
      <c r="WCL12" s="147"/>
      <c r="WCM12" s="147"/>
      <c r="WCN12" s="147"/>
      <c r="WCO12" s="147"/>
      <c r="WCP12" s="147"/>
      <c r="WCQ12" s="147"/>
      <c r="WCR12" s="147"/>
      <c r="WCS12" s="147"/>
      <c r="WCT12" s="147"/>
      <c r="WCU12" s="147"/>
      <c r="WCV12" s="147"/>
      <c r="WCW12" s="147"/>
      <c r="WCX12" s="147"/>
      <c r="WCY12" s="147"/>
      <c r="WCZ12" s="147"/>
      <c r="WDA12" s="147"/>
      <c r="WDB12" s="147"/>
      <c r="WDC12" s="147"/>
      <c r="WDD12" s="147"/>
      <c r="WDE12" s="147"/>
      <c r="WDF12" s="147"/>
      <c r="WDG12" s="147"/>
      <c r="WDH12" s="147"/>
      <c r="WDI12" s="147"/>
      <c r="WDJ12" s="147"/>
      <c r="WDK12" s="147"/>
      <c r="WDL12" s="147"/>
      <c r="WDM12" s="147"/>
      <c r="WDN12" s="147"/>
      <c r="WDO12" s="147"/>
      <c r="WDP12" s="147"/>
      <c r="WDQ12" s="147"/>
      <c r="WDR12" s="147"/>
      <c r="WDS12" s="147"/>
      <c r="WDT12" s="147"/>
      <c r="WDU12" s="147"/>
      <c r="WDV12" s="147"/>
      <c r="WDW12" s="147"/>
      <c r="WDX12" s="147"/>
      <c r="WDY12" s="147"/>
      <c r="WDZ12" s="147"/>
      <c r="WEA12" s="147"/>
      <c r="WEB12" s="147"/>
      <c r="WEC12" s="147"/>
      <c r="WED12" s="147"/>
      <c r="WEE12" s="147"/>
      <c r="WEF12" s="147"/>
      <c r="WEG12" s="147"/>
      <c r="WEH12" s="147"/>
      <c r="WEI12" s="147"/>
      <c r="WEJ12" s="147"/>
      <c r="WEK12" s="147"/>
      <c r="WEL12" s="147"/>
      <c r="WEM12" s="147"/>
      <c r="WEN12" s="147"/>
      <c r="WEO12" s="147"/>
      <c r="WEP12" s="147"/>
      <c r="WEQ12" s="147"/>
      <c r="WER12" s="147"/>
      <c r="WES12" s="147"/>
      <c r="WET12" s="147"/>
      <c r="WEU12" s="147"/>
      <c r="WEV12" s="147"/>
      <c r="WEW12" s="147"/>
      <c r="WEX12" s="147"/>
      <c r="WEY12" s="147"/>
      <c r="WEZ12" s="147"/>
      <c r="WFA12" s="147"/>
      <c r="WFB12" s="147"/>
      <c r="WFC12" s="147"/>
      <c r="WFD12" s="147"/>
      <c r="WFE12" s="147"/>
      <c r="WFF12" s="147"/>
      <c r="WFG12" s="147"/>
      <c r="WFH12" s="147"/>
      <c r="WFI12" s="147"/>
      <c r="WFJ12" s="147"/>
      <c r="WFK12" s="147"/>
      <c r="WFL12" s="147"/>
      <c r="WFM12" s="147"/>
      <c r="WFN12" s="147"/>
      <c r="WFO12" s="147"/>
      <c r="WFP12" s="147"/>
      <c r="WFQ12" s="147"/>
      <c r="WFR12" s="147"/>
      <c r="WFS12" s="147"/>
      <c r="WFT12" s="147"/>
      <c r="WFU12" s="147"/>
      <c r="WFV12" s="147"/>
      <c r="WFW12" s="147"/>
      <c r="WFX12" s="147"/>
      <c r="WFY12" s="147"/>
      <c r="WFZ12" s="147"/>
      <c r="WGA12" s="147"/>
      <c r="WGB12" s="147"/>
      <c r="WGC12" s="147"/>
      <c r="WGD12" s="147"/>
      <c r="WGE12" s="147"/>
      <c r="WGF12" s="147"/>
      <c r="WGG12" s="147"/>
      <c r="WGH12" s="147"/>
      <c r="WGI12" s="147"/>
      <c r="WGJ12" s="147"/>
      <c r="WGK12" s="147"/>
      <c r="WGL12" s="147"/>
      <c r="WGM12" s="147"/>
      <c r="WGN12" s="147"/>
      <c r="WGO12" s="147"/>
      <c r="WGP12" s="147"/>
      <c r="WGQ12" s="147"/>
      <c r="WGR12" s="147"/>
      <c r="WGS12" s="147"/>
      <c r="WGT12" s="147"/>
      <c r="WGU12" s="147"/>
      <c r="WGV12" s="147"/>
      <c r="WGW12" s="147"/>
      <c r="WGX12" s="147"/>
      <c r="WGY12" s="147"/>
      <c r="WGZ12" s="147"/>
      <c r="WHA12" s="147"/>
      <c r="WHB12" s="147"/>
      <c r="WHC12" s="147"/>
      <c r="WHD12" s="147"/>
      <c r="WHE12" s="147"/>
      <c r="WHF12" s="147"/>
      <c r="WHG12" s="147"/>
      <c r="WHH12" s="147"/>
      <c r="WHI12" s="147"/>
      <c r="WHJ12" s="147"/>
      <c r="WHK12" s="147"/>
      <c r="WHL12" s="147"/>
      <c r="WHM12" s="147"/>
      <c r="WHN12" s="147"/>
      <c r="WHO12" s="147"/>
      <c r="WHP12" s="147"/>
      <c r="WHQ12" s="147"/>
      <c r="WHR12" s="147"/>
      <c r="WHS12" s="147"/>
      <c r="WHT12" s="147"/>
      <c r="WHU12" s="147"/>
      <c r="WHV12" s="147"/>
      <c r="WHW12" s="147"/>
      <c r="WHX12" s="147"/>
      <c r="WHY12" s="147"/>
      <c r="WHZ12" s="147"/>
      <c r="WIA12" s="147"/>
      <c r="WIB12" s="147"/>
      <c r="WIC12" s="147"/>
      <c r="WID12" s="147"/>
      <c r="WIE12" s="147"/>
      <c r="WIF12" s="147"/>
      <c r="WIG12" s="147"/>
      <c r="WIH12" s="147"/>
      <c r="WII12" s="147"/>
      <c r="WIJ12" s="147"/>
      <c r="WIK12" s="147"/>
      <c r="WIL12" s="147"/>
      <c r="WIM12" s="147"/>
      <c r="WIN12" s="147"/>
      <c r="WIO12" s="147"/>
      <c r="WIP12" s="147"/>
      <c r="WIQ12" s="147"/>
      <c r="WIR12" s="147"/>
      <c r="WIS12" s="147"/>
      <c r="WIT12" s="147"/>
      <c r="WIU12" s="147"/>
      <c r="WIV12" s="147"/>
      <c r="WIW12" s="147"/>
      <c r="WIX12" s="147"/>
      <c r="WIY12" s="147"/>
      <c r="WIZ12" s="147"/>
      <c r="WJA12" s="147"/>
      <c r="WJB12" s="147"/>
      <c r="WJC12" s="147"/>
      <c r="WJD12" s="147"/>
      <c r="WJE12" s="147"/>
      <c r="WJF12" s="147"/>
      <c r="WJG12" s="147"/>
      <c r="WJH12" s="147"/>
      <c r="WJI12" s="147"/>
      <c r="WJJ12" s="147"/>
      <c r="WJK12" s="147"/>
      <c r="WJL12" s="147"/>
      <c r="WJM12" s="147"/>
      <c r="WJN12" s="147"/>
      <c r="WJO12" s="147"/>
      <c r="WJP12" s="147"/>
      <c r="WJQ12" s="147"/>
      <c r="WJR12" s="147"/>
      <c r="WJS12" s="147"/>
      <c r="WJT12" s="147"/>
      <c r="WJU12" s="147"/>
      <c r="WJV12" s="147"/>
      <c r="WJW12" s="147"/>
      <c r="WJX12" s="147"/>
      <c r="WJY12" s="147"/>
      <c r="WJZ12" s="147"/>
      <c r="WKA12" s="147"/>
      <c r="WKB12" s="147"/>
      <c r="WKC12" s="147"/>
      <c r="WKD12" s="147"/>
      <c r="WKE12" s="147"/>
      <c r="WKF12" s="147"/>
      <c r="WKG12" s="147"/>
      <c r="WKH12" s="147"/>
      <c r="WKI12" s="147"/>
      <c r="WKJ12" s="147"/>
      <c r="WKK12" s="147"/>
      <c r="WKL12" s="147"/>
      <c r="WKM12" s="147"/>
      <c r="WKN12" s="147"/>
      <c r="WKO12" s="147"/>
      <c r="WKP12" s="147"/>
      <c r="WKQ12" s="147"/>
      <c r="WKR12" s="147"/>
      <c r="WKS12" s="147"/>
      <c r="WKT12" s="147"/>
      <c r="WKU12" s="147"/>
      <c r="WKV12" s="147"/>
      <c r="WKW12" s="147"/>
      <c r="WKX12" s="147"/>
      <c r="WKY12" s="147"/>
      <c r="WKZ12" s="147"/>
      <c r="WLA12" s="147"/>
      <c r="WLB12" s="147"/>
      <c r="WLC12" s="147"/>
      <c r="WLD12" s="147"/>
      <c r="WLE12" s="147"/>
      <c r="WLF12" s="147"/>
      <c r="WLG12" s="147"/>
      <c r="WLH12" s="147"/>
      <c r="WLI12" s="147"/>
      <c r="WLJ12" s="147"/>
      <c r="WLK12" s="147"/>
      <c r="WLL12" s="147"/>
      <c r="WLM12" s="147"/>
      <c r="WLN12" s="147"/>
      <c r="WLO12" s="147"/>
      <c r="WLP12" s="147"/>
      <c r="WLQ12" s="147"/>
      <c r="WLR12" s="147"/>
      <c r="WLS12" s="147"/>
      <c r="WLT12" s="147"/>
      <c r="WLU12" s="147"/>
      <c r="WLV12" s="147"/>
      <c r="WLW12" s="147"/>
      <c r="WLX12" s="147"/>
      <c r="WLY12" s="147"/>
      <c r="WLZ12" s="147"/>
      <c r="WMA12" s="147"/>
      <c r="WMB12" s="147"/>
      <c r="WMC12" s="147"/>
      <c r="WMD12" s="147"/>
      <c r="WME12" s="147"/>
      <c r="WMF12" s="147"/>
      <c r="WMG12" s="147"/>
      <c r="WMH12" s="147"/>
      <c r="WMI12" s="147"/>
      <c r="WMJ12" s="147"/>
      <c r="WMK12" s="147"/>
      <c r="WML12" s="147"/>
      <c r="WMM12" s="147"/>
      <c r="WMN12" s="147"/>
      <c r="WMO12" s="147"/>
      <c r="WMP12" s="147"/>
      <c r="WMQ12" s="147"/>
      <c r="WMR12" s="147"/>
      <c r="WMS12" s="147"/>
      <c r="WMT12" s="147"/>
      <c r="WMU12" s="147"/>
      <c r="WMV12" s="147"/>
      <c r="WMW12" s="147"/>
      <c r="WMX12" s="147"/>
      <c r="WMY12" s="147"/>
      <c r="WMZ12" s="147"/>
      <c r="WNA12" s="147"/>
      <c r="WNB12" s="147"/>
      <c r="WNC12" s="147"/>
      <c r="WND12" s="147"/>
      <c r="WNE12" s="147"/>
      <c r="WNF12" s="147"/>
      <c r="WNG12" s="147"/>
      <c r="WNH12" s="147"/>
      <c r="WNI12" s="147"/>
      <c r="WNJ12" s="147"/>
      <c r="WNK12" s="147"/>
      <c r="WNL12" s="147"/>
      <c r="WNM12" s="147"/>
      <c r="WNN12" s="147"/>
      <c r="WNO12" s="147"/>
      <c r="WNP12" s="147"/>
      <c r="WNQ12" s="147"/>
      <c r="WNR12" s="147"/>
      <c r="WNS12" s="147"/>
      <c r="WNT12" s="147"/>
      <c r="WNU12" s="147"/>
      <c r="WNV12" s="147"/>
      <c r="WNW12" s="147"/>
      <c r="WNX12" s="147"/>
      <c r="WNY12" s="147"/>
      <c r="WNZ12" s="147"/>
      <c r="WOA12" s="147"/>
      <c r="WOB12" s="147"/>
      <c r="WOC12" s="147"/>
      <c r="WOD12" s="147"/>
      <c r="WOE12" s="147"/>
      <c r="WOF12" s="147"/>
      <c r="WOG12" s="147"/>
      <c r="WOH12" s="147"/>
      <c r="WOI12" s="147"/>
      <c r="WOJ12" s="147"/>
      <c r="WOK12" s="147"/>
      <c r="WOL12" s="147"/>
      <c r="WOM12" s="147"/>
      <c r="WON12" s="147"/>
      <c r="WOO12" s="147"/>
      <c r="WOP12" s="147"/>
      <c r="WOQ12" s="147"/>
      <c r="WOR12" s="147"/>
      <c r="WOS12" s="147"/>
      <c r="WOT12" s="147"/>
      <c r="WOU12" s="147"/>
      <c r="WOV12" s="147"/>
      <c r="WOW12" s="147"/>
      <c r="WOX12" s="147"/>
      <c r="WOY12" s="147"/>
      <c r="WOZ12" s="147"/>
      <c r="WPA12" s="147"/>
      <c r="WPB12" s="147"/>
      <c r="WPC12" s="147"/>
      <c r="WPD12" s="147"/>
      <c r="WPE12" s="147"/>
      <c r="WPF12" s="147"/>
      <c r="WPG12" s="147"/>
      <c r="WPH12" s="147"/>
      <c r="WPI12" s="147"/>
      <c r="WPJ12" s="147"/>
      <c r="WPK12" s="147"/>
      <c r="WPL12" s="147"/>
      <c r="WPM12" s="147"/>
      <c r="WPN12" s="147"/>
      <c r="WPO12" s="147"/>
      <c r="WPP12" s="147"/>
      <c r="WPQ12" s="147"/>
      <c r="WPR12" s="147"/>
      <c r="WPS12" s="147"/>
      <c r="WPT12" s="147"/>
      <c r="WPU12" s="147"/>
      <c r="WPV12" s="147"/>
      <c r="WPW12" s="147"/>
      <c r="WPX12" s="147"/>
      <c r="WPY12" s="147"/>
      <c r="WPZ12" s="147"/>
      <c r="WQA12" s="147"/>
      <c r="WQB12" s="147"/>
      <c r="WQC12" s="147"/>
      <c r="WQD12" s="147"/>
      <c r="WQE12" s="147"/>
      <c r="WQF12" s="147"/>
      <c r="WQG12" s="147"/>
      <c r="WQH12" s="147"/>
      <c r="WQI12" s="147"/>
      <c r="WQJ12" s="147"/>
      <c r="WQK12" s="147"/>
      <c r="WQL12" s="147"/>
      <c r="WQM12" s="147"/>
      <c r="WQN12" s="147"/>
      <c r="WQO12" s="147"/>
      <c r="WQP12" s="147"/>
      <c r="WQQ12" s="147"/>
      <c r="WQR12" s="147"/>
      <c r="WQS12" s="147"/>
      <c r="WQT12" s="147"/>
      <c r="WQU12" s="147"/>
      <c r="WQV12" s="147"/>
      <c r="WQW12" s="147"/>
      <c r="WQX12" s="147"/>
      <c r="WQY12" s="147"/>
      <c r="WQZ12" s="147"/>
      <c r="WRA12" s="147"/>
      <c r="WRB12" s="147"/>
      <c r="WRC12" s="147"/>
      <c r="WRD12" s="147"/>
      <c r="WRE12" s="147"/>
      <c r="WRF12" s="147"/>
      <c r="WRG12" s="147"/>
      <c r="WRH12" s="147"/>
      <c r="WRI12" s="147"/>
      <c r="WRJ12" s="147"/>
      <c r="WRK12" s="147"/>
      <c r="WRL12" s="147"/>
      <c r="WRM12" s="147"/>
      <c r="WRN12" s="147"/>
      <c r="WRO12" s="147"/>
      <c r="WRP12" s="147"/>
      <c r="WRQ12" s="147"/>
      <c r="WRR12" s="147"/>
      <c r="WRS12" s="147"/>
      <c r="WRT12" s="147"/>
      <c r="WRU12" s="147"/>
      <c r="WRV12" s="147"/>
      <c r="WRW12" s="147"/>
      <c r="WRX12" s="147"/>
      <c r="WRY12" s="147"/>
      <c r="WRZ12" s="147"/>
      <c r="WSA12" s="147"/>
      <c r="WSB12" s="147"/>
      <c r="WSC12" s="147"/>
      <c r="WSD12" s="147"/>
      <c r="WSE12" s="147"/>
      <c r="WSF12" s="147"/>
      <c r="WSG12" s="147"/>
      <c r="WSH12" s="147"/>
      <c r="WSI12" s="147"/>
      <c r="WSJ12" s="147"/>
      <c r="WSK12" s="147"/>
      <c r="WSL12" s="147"/>
      <c r="WSM12" s="147"/>
      <c r="WSN12" s="147"/>
      <c r="WSO12" s="147"/>
      <c r="WSP12" s="147"/>
      <c r="WSQ12" s="147"/>
      <c r="WSR12" s="147"/>
      <c r="WSS12" s="147"/>
      <c r="WST12" s="147"/>
      <c r="WSU12" s="147"/>
      <c r="WSV12" s="147"/>
      <c r="WSW12" s="147"/>
      <c r="WSX12" s="147"/>
      <c r="WSY12" s="147"/>
      <c r="WSZ12" s="147"/>
      <c r="WTA12" s="147"/>
      <c r="WTB12" s="147"/>
      <c r="WTC12" s="147"/>
      <c r="WTD12" s="147"/>
      <c r="WTE12" s="147"/>
      <c r="WTF12" s="147"/>
      <c r="WTG12" s="147"/>
      <c r="WTH12" s="147"/>
      <c r="WTI12" s="147"/>
      <c r="WTJ12" s="147"/>
      <c r="WTK12" s="147"/>
      <c r="WTL12" s="147"/>
      <c r="WTM12" s="147"/>
      <c r="WTN12" s="147"/>
      <c r="WTO12" s="147"/>
      <c r="WTP12" s="147"/>
      <c r="WTQ12" s="147"/>
      <c r="WTR12" s="147"/>
      <c r="WTS12" s="147"/>
      <c r="WTT12" s="147"/>
      <c r="WTU12" s="147"/>
      <c r="WTV12" s="147"/>
      <c r="WTW12" s="147"/>
      <c r="WTX12" s="147"/>
      <c r="WTY12" s="147"/>
      <c r="WTZ12" s="147"/>
      <c r="WUA12" s="147"/>
      <c r="WUB12" s="147"/>
      <c r="WUC12" s="147"/>
      <c r="WUD12" s="147"/>
      <c r="WUE12" s="147"/>
      <c r="WUF12" s="147"/>
      <c r="WUG12" s="147"/>
      <c r="WUH12" s="147"/>
      <c r="WUI12" s="147"/>
      <c r="WUJ12" s="147"/>
      <c r="WUK12" s="147"/>
      <c r="WUL12" s="147"/>
      <c r="WUM12" s="147"/>
      <c r="WUN12" s="147"/>
      <c r="WUO12" s="147"/>
      <c r="WUP12" s="147"/>
      <c r="WUQ12" s="147"/>
      <c r="WUR12" s="147"/>
      <c r="WUS12" s="147"/>
      <c r="WUT12" s="147"/>
      <c r="WUU12" s="147"/>
      <c r="WUV12" s="147"/>
      <c r="WUW12" s="147"/>
      <c r="WUX12" s="147"/>
      <c r="WUY12" s="147"/>
      <c r="WUZ12" s="147"/>
      <c r="WVA12" s="147"/>
      <c r="WVB12" s="147"/>
      <c r="WVC12" s="147"/>
      <c r="WVD12" s="147"/>
      <c r="WVE12" s="147"/>
      <c r="WVF12" s="147"/>
      <c r="WVG12" s="147"/>
      <c r="WVH12" s="147"/>
      <c r="WVI12" s="147"/>
      <c r="WVJ12" s="147"/>
      <c r="WVK12" s="147"/>
      <c r="WVL12" s="147"/>
      <c r="WVM12" s="147"/>
      <c r="WVN12" s="147"/>
      <c r="WVO12" s="147"/>
      <c r="WVP12" s="147"/>
      <c r="WVQ12" s="147"/>
      <c r="WVR12" s="147"/>
      <c r="WVS12" s="147"/>
      <c r="WVT12" s="147"/>
      <c r="WVU12" s="147"/>
      <c r="WVV12" s="147"/>
      <c r="WVW12" s="147"/>
      <c r="WVX12" s="147"/>
      <c r="WVY12" s="147"/>
      <c r="WVZ12" s="147"/>
      <c r="WWA12" s="147"/>
      <c r="WWB12" s="147"/>
      <c r="WWC12" s="147"/>
      <c r="WWD12" s="147"/>
      <c r="WWE12" s="147"/>
      <c r="WWF12" s="147"/>
      <c r="WWG12" s="147"/>
      <c r="WWH12" s="147"/>
      <c r="WWI12" s="147"/>
      <c r="WWJ12" s="147"/>
      <c r="WWK12" s="147"/>
      <c r="WWL12" s="147"/>
      <c r="WWM12" s="147"/>
      <c r="WWN12" s="147"/>
      <c r="WWO12" s="147"/>
      <c r="WWP12" s="147"/>
      <c r="WWQ12" s="147"/>
      <c r="WWR12" s="147"/>
      <c r="WWS12" s="147"/>
      <c r="WWT12" s="147"/>
      <c r="WWU12" s="147"/>
      <c r="WWV12" s="147"/>
      <c r="WWW12" s="147"/>
      <c r="WWX12" s="147"/>
      <c r="WWY12" s="147"/>
      <c r="WWZ12" s="147"/>
      <c r="WXA12" s="147"/>
      <c r="WXB12" s="147"/>
      <c r="WXC12" s="147"/>
      <c r="WXD12" s="147"/>
      <c r="WXE12" s="147"/>
      <c r="WXF12" s="147"/>
      <c r="WXG12" s="147"/>
      <c r="WXH12" s="147"/>
      <c r="WXI12" s="147"/>
      <c r="WXJ12" s="147"/>
      <c r="WXK12" s="147"/>
      <c r="WXL12" s="147"/>
      <c r="WXM12" s="147"/>
      <c r="WXN12" s="147"/>
      <c r="WXO12" s="147"/>
      <c r="WXP12" s="147"/>
      <c r="WXQ12" s="147"/>
      <c r="WXR12" s="147"/>
      <c r="WXS12" s="147"/>
      <c r="WXT12" s="147"/>
      <c r="WXU12" s="147"/>
      <c r="WXV12" s="147"/>
      <c r="WXW12" s="147"/>
      <c r="WXX12" s="147"/>
      <c r="WXY12" s="147"/>
      <c r="WXZ12" s="147"/>
      <c r="WYA12" s="147"/>
      <c r="WYB12" s="147"/>
      <c r="WYC12" s="147"/>
      <c r="WYD12" s="147"/>
      <c r="WYE12" s="147"/>
      <c r="WYF12" s="147"/>
      <c r="WYG12" s="147"/>
      <c r="WYH12" s="147"/>
      <c r="WYI12" s="147"/>
      <c r="WYJ12" s="147"/>
      <c r="WYK12" s="147"/>
      <c r="WYL12" s="147"/>
      <c r="WYM12" s="147"/>
      <c r="WYN12" s="147"/>
      <c r="WYO12" s="147"/>
      <c r="WYP12" s="147"/>
      <c r="WYQ12" s="147"/>
      <c r="WYR12" s="147"/>
      <c r="WYS12" s="147"/>
      <c r="WYT12" s="147"/>
      <c r="WYU12" s="147"/>
      <c r="WYV12" s="147"/>
      <c r="WYW12" s="147"/>
      <c r="WYX12" s="147"/>
      <c r="WYY12" s="147"/>
      <c r="WYZ12" s="147"/>
      <c r="WZA12" s="147"/>
      <c r="WZB12" s="147"/>
      <c r="WZC12" s="147"/>
      <c r="WZD12" s="147"/>
      <c r="WZE12" s="147"/>
      <c r="WZF12" s="147"/>
      <c r="WZG12" s="147"/>
      <c r="WZH12" s="147"/>
      <c r="WZI12" s="147"/>
      <c r="WZJ12" s="147"/>
      <c r="WZK12" s="147"/>
      <c r="WZL12" s="147"/>
      <c r="WZM12" s="147"/>
      <c r="WZN12" s="147"/>
      <c r="WZO12" s="147"/>
      <c r="WZP12" s="147"/>
      <c r="WZQ12" s="147"/>
      <c r="WZR12" s="147"/>
      <c r="WZS12" s="147"/>
      <c r="WZT12" s="147"/>
      <c r="WZU12" s="147"/>
      <c r="WZV12" s="147"/>
      <c r="WZW12" s="147"/>
      <c r="WZX12" s="147"/>
      <c r="WZY12" s="147"/>
      <c r="WZZ12" s="147"/>
      <c r="XAA12" s="147"/>
      <c r="XAB12" s="147"/>
      <c r="XAC12" s="147"/>
      <c r="XAD12" s="147"/>
      <c r="XAE12" s="147"/>
      <c r="XAF12" s="147"/>
      <c r="XAG12" s="147"/>
      <c r="XAH12" s="147"/>
      <c r="XAI12" s="147"/>
      <c r="XAJ12" s="147"/>
      <c r="XAK12" s="147"/>
      <c r="XAL12" s="147"/>
      <c r="XAM12" s="147"/>
      <c r="XAN12" s="147"/>
      <c r="XAO12" s="147"/>
      <c r="XAP12" s="147"/>
      <c r="XAQ12" s="147"/>
      <c r="XAR12" s="147"/>
      <c r="XAS12" s="147"/>
      <c r="XAT12" s="147"/>
      <c r="XAU12" s="147"/>
      <c r="XAV12" s="147"/>
      <c r="XAW12" s="147"/>
      <c r="XAX12" s="147"/>
      <c r="XAY12" s="147"/>
      <c r="XAZ12" s="147"/>
      <c r="XBA12" s="147"/>
      <c r="XBB12" s="147"/>
      <c r="XBC12" s="147"/>
      <c r="XBD12" s="147"/>
      <c r="XBE12" s="147"/>
      <c r="XBF12" s="147"/>
      <c r="XBG12" s="147"/>
      <c r="XBH12" s="147"/>
      <c r="XBI12" s="147"/>
      <c r="XBJ12" s="147"/>
      <c r="XBK12" s="147"/>
      <c r="XBL12" s="147"/>
      <c r="XBM12" s="147"/>
      <c r="XBN12" s="147"/>
      <c r="XBO12" s="147"/>
      <c r="XBP12" s="147"/>
      <c r="XBQ12" s="147"/>
      <c r="XBR12" s="147"/>
      <c r="XBS12" s="147"/>
      <c r="XBT12" s="147"/>
      <c r="XBU12" s="147"/>
      <c r="XBV12" s="147"/>
      <c r="XBW12" s="147"/>
      <c r="XBX12" s="147"/>
      <c r="XBY12" s="147"/>
      <c r="XBZ12" s="147"/>
      <c r="XCA12" s="147"/>
      <c r="XCB12" s="147"/>
      <c r="XCC12" s="147"/>
      <c r="XCD12" s="147"/>
      <c r="XCE12" s="147"/>
      <c r="XCF12" s="147"/>
      <c r="XCG12" s="147"/>
      <c r="XCH12" s="147"/>
      <c r="XCI12" s="147"/>
      <c r="XCJ12" s="147"/>
      <c r="XCK12" s="147"/>
      <c r="XCL12" s="147"/>
      <c r="XCM12" s="147"/>
      <c r="XCN12" s="147"/>
      <c r="XCO12" s="147"/>
      <c r="XCP12" s="147"/>
      <c r="XCQ12" s="147"/>
      <c r="XCR12" s="147"/>
      <c r="XCS12" s="147"/>
      <c r="XCT12" s="147"/>
      <c r="XCU12" s="147"/>
      <c r="XCV12" s="147"/>
      <c r="XCW12" s="147"/>
      <c r="XCX12" s="147"/>
      <c r="XCY12" s="147"/>
      <c r="XCZ12" s="147"/>
      <c r="XDA12" s="147"/>
      <c r="XDB12" s="147"/>
      <c r="XDC12" s="147"/>
      <c r="XDD12" s="147"/>
      <c r="XDE12" s="147"/>
      <c r="XDF12" s="147"/>
      <c r="XDG12" s="147"/>
      <c r="XDH12" s="147"/>
      <c r="XDI12" s="147"/>
      <c r="XDJ12" s="147"/>
      <c r="XDK12" s="147"/>
      <c r="XDL12" s="147"/>
      <c r="XDM12" s="147"/>
      <c r="XDN12" s="147"/>
      <c r="XDO12" s="147"/>
      <c r="XDP12" s="147"/>
      <c r="XDQ12" s="147"/>
      <c r="XDR12" s="147"/>
      <c r="XDS12" s="147"/>
      <c r="XDT12" s="147"/>
      <c r="XDU12" s="147"/>
      <c r="XDV12" s="147"/>
      <c r="XDW12" s="147"/>
      <c r="XDX12" s="147"/>
      <c r="XDY12" s="147"/>
      <c r="XDZ12" s="147"/>
      <c r="XEA12" s="147"/>
      <c r="XEB12" s="147"/>
      <c r="XEC12" s="147"/>
      <c r="XED12" s="147"/>
      <c r="XEE12" s="147"/>
      <c r="XEF12" s="147"/>
      <c r="XEG12" s="147"/>
      <c r="XEH12" s="147"/>
      <c r="XEI12" s="147"/>
      <c r="XEJ12" s="147"/>
      <c r="XEK12" s="147"/>
      <c r="XEL12" s="147"/>
      <c r="XEM12" s="147"/>
      <c r="XEN12" s="147"/>
      <c r="XEO12" s="147"/>
      <c r="XEP12" s="147"/>
      <c r="XEQ12" s="147"/>
      <c r="XER12" s="147"/>
      <c r="XES12" s="147"/>
      <c r="XET12" s="147"/>
      <c r="XEU12" s="147"/>
      <c r="XEV12" s="147"/>
      <c r="XEW12" s="147"/>
      <c r="XEX12" s="147"/>
      <c r="XEY12" s="147"/>
      <c r="XEZ12" s="147"/>
      <c r="XFA12" s="147"/>
    </row>
    <row r="13" spans="1:16381" ht="24" customHeight="1">
      <c r="A13" s="314"/>
      <c r="B13" s="501"/>
      <c r="C13" s="502" t="s">
        <v>65</v>
      </c>
      <c r="D13" s="226" t="s">
        <v>305</v>
      </c>
      <c r="E13" s="171" t="s">
        <v>213</v>
      </c>
      <c r="F13" s="225" t="s">
        <v>214</v>
      </c>
      <c r="G13" s="128" t="s">
        <v>78</v>
      </c>
      <c r="H13" s="147"/>
      <c r="I13" s="147"/>
      <c r="J13" s="147"/>
      <c r="K13" s="147"/>
      <c r="IW13" s="147"/>
      <c r="IX13" s="147"/>
      <c r="IY13" s="147"/>
      <c r="IZ13" s="147"/>
      <c r="JA13" s="147"/>
      <c r="JB13" s="147"/>
      <c r="JC13" s="147"/>
      <c r="JD13" s="147"/>
      <c r="JE13" s="147"/>
      <c r="JF13" s="147"/>
      <c r="JG13" s="147"/>
      <c r="JH13" s="147"/>
      <c r="JI13" s="147"/>
      <c r="JJ13" s="147"/>
      <c r="JK13" s="147"/>
      <c r="JL13" s="147"/>
      <c r="JM13" s="147"/>
      <c r="JN13" s="147"/>
      <c r="JO13" s="147"/>
      <c r="JP13" s="147"/>
      <c r="JQ13" s="147"/>
      <c r="JR13" s="147"/>
      <c r="JS13" s="147"/>
      <c r="JT13" s="147"/>
      <c r="JU13" s="147"/>
      <c r="JV13" s="147"/>
      <c r="JW13" s="147"/>
      <c r="JX13" s="147"/>
      <c r="JY13" s="147"/>
      <c r="JZ13" s="147"/>
      <c r="KA13" s="147"/>
      <c r="KB13" s="147"/>
      <c r="KC13" s="147"/>
      <c r="KD13" s="147"/>
      <c r="KE13" s="147"/>
      <c r="KF13" s="147"/>
      <c r="KG13" s="147"/>
      <c r="KH13" s="147"/>
      <c r="KI13" s="147"/>
      <c r="KJ13" s="147"/>
      <c r="KK13" s="147"/>
      <c r="KL13" s="147"/>
      <c r="KM13" s="147"/>
      <c r="KN13" s="147"/>
      <c r="KO13" s="147"/>
      <c r="KP13" s="147"/>
      <c r="KQ13" s="147"/>
      <c r="KR13" s="147"/>
      <c r="KS13" s="147"/>
      <c r="KT13" s="147"/>
      <c r="KU13" s="147"/>
      <c r="KV13" s="147"/>
      <c r="KW13" s="147"/>
      <c r="KX13" s="147"/>
      <c r="KY13" s="147"/>
      <c r="KZ13" s="147"/>
      <c r="LA13" s="147"/>
      <c r="LB13" s="147"/>
      <c r="LC13" s="147"/>
      <c r="LD13" s="147"/>
      <c r="LE13" s="147"/>
      <c r="LF13" s="147"/>
      <c r="LG13" s="147"/>
      <c r="LH13" s="147"/>
      <c r="LI13" s="147"/>
      <c r="LJ13" s="147"/>
      <c r="LK13" s="147"/>
      <c r="LL13" s="147"/>
      <c r="LM13" s="147"/>
      <c r="LN13" s="147"/>
      <c r="LO13" s="147"/>
      <c r="LP13" s="147"/>
      <c r="LQ13" s="147"/>
      <c r="LR13" s="147"/>
      <c r="LS13" s="147"/>
      <c r="LT13" s="147"/>
      <c r="LU13" s="147"/>
      <c r="LV13" s="147"/>
      <c r="LW13" s="147"/>
      <c r="LX13" s="147"/>
      <c r="LY13" s="147"/>
      <c r="LZ13" s="147"/>
      <c r="MA13" s="147"/>
      <c r="MB13" s="147"/>
      <c r="MC13" s="147"/>
      <c r="MD13" s="147"/>
      <c r="ME13" s="147"/>
      <c r="MF13" s="147"/>
      <c r="MG13" s="147"/>
      <c r="MH13" s="147"/>
      <c r="MI13" s="147"/>
      <c r="MJ13" s="147"/>
      <c r="MK13" s="147"/>
      <c r="ML13" s="147"/>
      <c r="MM13" s="147"/>
      <c r="MN13" s="147"/>
      <c r="MO13" s="147"/>
      <c r="MP13" s="147"/>
      <c r="MQ13" s="147"/>
      <c r="MR13" s="147"/>
      <c r="MS13" s="147"/>
      <c r="MT13" s="147"/>
      <c r="MU13" s="147"/>
      <c r="MV13" s="147"/>
      <c r="MW13" s="147"/>
      <c r="MX13" s="147"/>
      <c r="MY13" s="147"/>
      <c r="MZ13" s="147"/>
      <c r="NA13" s="147"/>
      <c r="NB13" s="147"/>
      <c r="NC13" s="147"/>
      <c r="ND13" s="147"/>
      <c r="NE13" s="147"/>
      <c r="NF13" s="147"/>
      <c r="NG13" s="147"/>
      <c r="NH13" s="147"/>
      <c r="NI13" s="147"/>
      <c r="NJ13" s="147"/>
      <c r="NK13" s="147"/>
      <c r="NL13" s="147"/>
      <c r="NM13" s="147"/>
      <c r="NN13" s="147"/>
      <c r="NO13" s="147"/>
      <c r="NP13" s="147"/>
      <c r="NQ13" s="147"/>
      <c r="NR13" s="147"/>
      <c r="NS13" s="147"/>
      <c r="NT13" s="147"/>
      <c r="NU13" s="147"/>
      <c r="NV13" s="147"/>
      <c r="NW13" s="147"/>
      <c r="NX13" s="147"/>
      <c r="NY13" s="147"/>
      <c r="NZ13" s="147"/>
      <c r="OA13" s="147"/>
      <c r="OB13" s="147"/>
      <c r="OC13" s="147"/>
      <c r="OD13" s="147"/>
      <c r="OE13" s="147"/>
      <c r="OF13" s="147"/>
      <c r="OG13" s="147"/>
      <c r="OH13" s="147"/>
      <c r="OI13" s="147"/>
      <c r="OJ13" s="147"/>
      <c r="OK13" s="147"/>
      <c r="OL13" s="147"/>
      <c r="OM13" s="147"/>
      <c r="ON13" s="147"/>
      <c r="OO13" s="147"/>
      <c r="OP13" s="147"/>
      <c r="OQ13" s="147"/>
      <c r="OR13" s="147"/>
      <c r="OS13" s="147"/>
      <c r="OT13" s="147"/>
      <c r="OU13" s="147"/>
      <c r="OV13" s="147"/>
      <c r="OW13" s="147"/>
      <c r="OX13" s="147"/>
      <c r="OY13" s="147"/>
      <c r="OZ13" s="147"/>
      <c r="PA13" s="147"/>
      <c r="PB13" s="147"/>
      <c r="PC13" s="147"/>
      <c r="PD13" s="147"/>
      <c r="PE13" s="147"/>
      <c r="PF13" s="147"/>
      <c r="PG13" s="147"/>
      <c r="PH13" s="147"/>
      <c r="PI13" s="147"/>
      <c r="PJ13" s="147"/>
      <c r="PK13" s="147"/>
      <c r="PL13" s="147"/>
      <c r="PM13" s="147"/>
      <c r="PN13" s="147"/>
      <c r="PO13" s="147"/>
      <c r="PP13" s="147"/>
      <c r="PQ13" s="147"/>
      <c r="PR13" s="147"/>
      <c r="PS13" s="147"/>
      <c r="PT13" s="147"/>
      <c r="PU13" s="147"/>
      <c r="PV13" s="147"/>
      <c r="PW13" s="147"/>
      <c r="PX13" s="147"/>
      <c r="PY13" s="147"/>
      <c r="PZ13" s="147"/>
      <c r="QA13" s="147"/>
      <c r="QB13" s="147"/>
      <c r="QC13" s="147"/>
      <c r="QD13" s="147"/>
      <c r="QE13" s="147"/>
      <c r="QF13" s="147"/>
      <c r="QG13" s="147"/>
      <c r="QH13" s="147"/>
      <c r="QI13" s="147"/>
      <c r="QJ13" s="147"/>
      <c r="QK13" s="147"/>
      <c r="QL13" s="147"/>
      <c r="QM13" s="147"/>
      <c r="QN13" s="147"/>
      <c r="QO13" s="147"/>
      <c r="QP13" s="147"/>
      <c r="QQ13" s="147"/>
      <c r="QR13" s="147"/>
      <c r="QS13" s="147"/>
      <c r="QT13" s="147"/>
      <c r="QU13" s="147"/>
      <c r="QV13" s="147"/>
      <c r="QW13" s="147"/>
      <c r="QX13" s="147"/>
      <c r="QY13" s="147"/>
      <c r="QZ13" s="147"/>
      <c r="RA13" s="147"/>
      <c r="RB13" s="147"/>
      <c r="RC13" s="147"/>
      <c r="RD13" s="147"/>
      <c r="RE13" s="147"/>
      <c r="RF13" s="147"/>
      <c r="RG13" s="147"/>
      <c r="RH13" s="147"/>
      <c r="RI13" s="147"/>
      <c r="RJ13" s="147"/>
      <c r="RK13" s="147"/>
      <c r="RL13" s="147"/>
      <c r="RM13" s="147"/>
      <c r="RN13" s="147"/>
      <c r="RO13" s="147"/>
      <c r="RP13" s="147"/>
      <c r="RQ13" s="147"/>
      <c r="RR13" s="147"/>
      <c r="RS13" s="147"/>
      <c r="RT13" s="147"/>
      <c r="RU13" s="147"/>
      <c r="RV13" s="147"/>
      <c r="RW13" s="147"/>
      <c r="RX13" s="147"/>
      <c r="RY13" s="147"/>
      <c r="RZ13" s="147"/>
      <c r="SA13" s="147"/>
      <c r="SB13" s="147"/>
      <c r="SC13" s="147"/>
      <c r="SD13" s="147"/>
      <c r="SE13" s="147"/>
      <c r="SF13" s="147"/>
      <c r="SG13" s="147"/>
      <c r="SH13" s="147"/>
      <c r="SI13" s="147"/>
      <c r="SJ13" s="147"/>
      <c r="SK13" s="147"/>
      <c r="SL13" s="147"/>
      <c r="SM13" s="147"/>
      <c r="SN13" s="147"/>
      <c r="SO13" s="147"/>
      <c r="SP13" s="147"/>
      <c r="SQ13" s="147"/>
      <c r="SR13" s="147"/>
      <c r="SS13" s="147"/>
      <c r="ST13" s="147"/>
      <c r="SU13" s="147"/>
      <c r="SV13" s="147"/>
      <c r="SW13" s="147"/>
      <c r="SX13" s="147"/>
      <c r="SY13" s="147"/>
      <c r="SZ13" s="147"/>
      <c r="TA13" s="147"/>
      <c r="TB13" s="147"/>
      <c r="TC13" s="147"/>
      <c r="TD13" s="147"/>
      <c r="TE13" s="147"/>
      <c r="TF13" s="147"/>
      <c r="TG13" s="147"/>
      <c r="TH13" s="147"/>
      <c r="TI13" s="147"/>
      <c r="TJ13" s="147"/>
      <c r="TK13" s="147"/>
      <c r="TL13" s="147"/>
      <c r="TM13" s="147"/>
      <c r="TN13" s="147"/>
      <c r="TO13" s="147"/>
      <c r="TP13" s="147"/>
      <c r="TQ13" s="147"/>
      <c r="TR13" s="147"/>
      <c r="TS13" s="147"/>
      <c r="TT13" s="147"/>
      <c r="TU13" s="147"/>
      <c r="TV13" s="147"/>
      <c r="TW13" s="147"/>
      <c r="TX13" s="147"/>
      <c r="TY13" s="147"/>
      <c r="TZ13" s="147"/>
      <c r="UA13" s="147"/>
      <c r="UB13" s="147"/>
      <c r="UC13" s="147"/>
      <c r="UD13" s="147"/>
      <c r="UE13" s="147"/>
      <c r="UF13" s="147"/>
      <c r="UG13" s="147"/>
      <c r="UH13" s="147"/>
      <c r="UI13" s="147"/>
      <c r="UJ13" s="147"/>
      <c r="UK13" s="147"/>
      <c r="UL13" s="147"/>
      <c r="UM13" s="147"/>
      <c r="UN13" s="147"/>
      <c r="UO13" s="147"/>
      <c r="UP13" s="147"/>
      <c r="UQ13" s="147"/>
      <c r="UR13" s="147"/>
      <c r="US13" s="147"/>
      <c r="UT13" s="147"/>
      <c r="UU13" s="147"/>
      <c r="UV13" s="147"/>
      <c r="UW13" s="147"/>
      <c r="UX13" s="147"/>
      <c r="UY13" s="147"/>
      <c r="UZ13" s="147"/>
      <c r="VA13" s="147"/>
      <c r="VB13" s="147"/>
      <c r="VC13" s="147"/>
      <c r="VD13" s="147"/>
      <c r="VE13" s="147"/>
      <c r="VF13" s="147"/>
      <c r="VG13" s="147"/>
      <c r="VH13" s="147"/>
      <c r="VI13" s="147"/>
      <c r="VJ13" s="147"/>
      <c r="VK13" s="147"/>
      <c r="VL13" s="147"/>
      <c r="VM13" s="147"/>
      <c r="VN13" s="147"/>
      <c r="VO13" s="147"/>
      <c r="VP13" s="147"/>
      <c r="VQ13" s="147"/>
      <c r="VR13" s="147"/>
      <c r="VS13" s="147"/>
      <c r="VT13" s="147"/>
      <c r="VU13" s="147"/>
      <c r="VV13" s="147"/>
      <c r="VW13" s="147"/>
      <c r="VX13" s="147"/>
      <c r="VY13" s="147"/>
      <c r="VZ13" s="147"/>
      <c r="WA13" s="147"/>
      <c r="WB13" s="147"/>
      <c r="WC13" s="147"/>
      <c r="WD13" s="147"/>
      <c r="WE13" s="147"/>
      <c r="WF13" s="147"/>
      <c r="WG13" s="147"/>
      <c r="WH13" s="147"/>
      <c r="WI13" s="147"/>
      <c r="WJ13" s="147"/>
      <c r="WK13" s="147"/>
      <c r="WL13" s="147"/>
      <c r="WM13" s="147"/>
      <c r="WN13" s="147"/>
      <c r="WO13" s="147"/>
      <c r="WP13" s="147"/>
      <c r="WQ13" s="147"/>
      <c r="WR13" s="147"/>
      <c r="WS13" s="147"/>
      <c r="WT13" s="147"/>
      <c r="WU13" s="147"/>
      <c r="WV13" s="147"/>
      <c r="WW13" s="147"/>
      <c r="WX13" s="147"/>
      <c r="WY13" s="147"/>
      <c r="WZ13" s="147"/>
      <c r="XA13" s="147"/>
      <c r="XB13" s="147"/>
      <c r="XC13" s="147"/>
      <c r="XD13" s="147"/>
      <c r="XE13" s="147"/>
      <c r="XF13" s="147"/>
      <c r="XG13" s="147"/>
      <c r="XH13" s="147"/>
      <c r="XI13" s="147"/>
      <c r="XJ13" s="147"/>
      <c r="XK13" s="147"/>
      <c r="XL13" s="147"/>
      <c r="XM13" s="147"/>
      <c r="XN13" s="147"/>
      <c r="XO13" s="147"/>
      <c r="XP13" s="147"/>
      <c r="XQ13" s="147"/>
      <c r="XR13" s="147"/>
      <c r="XS13" s="147"/>
      <c r="XT13" s="147"/>
      <c r="XU13" s="147"/>
      <c r="XV13" s="147"/>
      <c r="XW13" s="147"/>
      <c r="XX13" s="147"/>
      <c r="XY13" s="147"/>
      <c r="XZ13" s="147"/>
      <c r="YA13" s="147"/>
      <c r="YB13" s="147"/>
      <c r="YC13" s="147"/>
      <c r="YD13" s="147"/>
      <c r="YE13" s="147"/>
      <c r="YF13" s="147"/>
      <c r="YG13" s="147"/>
      <c r="YH13" s="147"/>
      <c r="YI13" s="147"/>
      <c r="YJ13" s="147"/>
      <c r="YK13" s="147"/>
      <c r="YL13" s="147"/>
      <c r="YM13" s="147"/>
      <c r="YN13" s="147"/>
      <c r="YO13" s="147"/>
      <c r="YP13" s="147"/>
      <c r="YQ13" s="147"/>
      <c r="YR13" s="147"/>
      <c r="YS13" s="147"/>
      <c r="YT13" s="147"/>
      <c r="YU13" s="147"/>
      <c r="YV13" s="147"/>
      <c r="YW13" s="147"/>
      <c r="YX13" s="147"/>
      <c r="YY13" s="147"/>
      <c r="YZ13" s="147"/>
      <c r="ZA13" s="147"/>
      <c r="ZB13" s="147"/>
      <c r="ZC13" s="147"/>
      <c r="ZD13" s="147"/>
      <c r="ZE13" s="147"/>
      <c r="ZF13" s="147"/>
      <c r="ZG13" s="147"/>
      <c r="ZH13" s="147"/>
      <c r="ZI13" s="147"/>
      <c r="ZJ13" s="147"/>
      <c r="ZK13" s="147"/>
      <c r="ZL13" s="147"/>
      <c r="ZM13" s="147"/>
      <c r="ZN13" s="147"/>
      <c r="ZO13" s="147"/>
      <c r="ZP13" s="147"/>
      <c r="ZQ13" s="147"/>
      <c r="ZR13" s="147"/>
      <c r="ZS13" s="147"/>
      <c r="ZT13" s="147"/>
      <c r="ZU13" s="147"/>
      <c r="ZV13" s="147"/>
      <c r="ZW13" s="147"/>
      <c r="ZX13" s="147"/>
      <c r="ZY13" s="147"/>
      <c r="ZZ13" s="147"/>
      <c r="AAA13" s="147"/>
      <c r="AAB13" s="147"/>
      <c r="AAC13" s="147"/>
      <c r="AAD13" s="147"/>
      <c r="AAE13" s="147"/>
      <c r="AAF13" s="147"/>
      <c r="AAG13" s="147"/>
      <c r="AAH13" s="147"/>
      <c r="AAI13" s="147"/>
      <c r="AAJ13" s="147"/>
      <c r="AAK13" s="147"/>
      <c r="AAL13" s="147"/>
      <c r="AAM13" s="147"/>
      <c r="AAN13" s="147"/>
      <c r="AAO13" s="147"/>
      <c r="AAP13" s="147"/>
      <c r="AAQ13" s="147"/>
      <c r="AAR13" s="147"/>
      <c r="AAS13" s="147"/>
      <c r="AAT13" s="147"/>
      <c r="AAU13" s="147"/>
      <c r="AAV13" s="147"/>
      <c r="AAW13" s="147"/>
      <c r="AAX13" s="147"/>
      <c r="AAY13" s="147"/>
      <c r="AAZ13" s="147"/>
      <c r="ABA13" s="147"/>
      <c r="ABB13" s="147"/>
      <c r="ABC13" s="147"/>
      <c r="ABD13" s="147"/>
      <c r="ABE13" s="147"/>
      <c r="ABF13" s="147"/>
      <c r="ABG13" s="147"/>
      <c r="ABH13" s="147"/>
      <c r="ABI13" s="147"/>
      <c r="ABJ13" s="147"/>
      <c r="ABK13" s="147"/>
      <c r="ABL13" s="147"/>
      <c r="ABM13" s="147"/>
      <c r="ABN13" s="147"/>
      <c r="ABO13" s="147"/>
      <c r="ABP13" s="147"/>
      <c r="ABQ13" s="147"/>
      <c r="ABR13" s="147"/>
      <c r="ABS13" s="147"/>
      <c r="ABT13" s="147"/>
      <c r="ABU13" s="147"/>
      <c r="ABV13" s="147"/>
      <c r="ABW13" s="147"/>
      <c r="ABX13" s="147"/>
      <c r="ABY13" s="147"/>
      <c r="ABZ13" s="147"/>
      <c r="ACA13" s="147"/>
      <c r="ACB13" s="147"/>
      <c r="ACC13" s="147"/>
      <c r="ACD13" s="147"/>
      <c r="ACE13" s="147"/>
      <c r="ACF13" s="147"/>
      <c r="ACG13" s="147"/>
      <c r="ACH13" s="147"/>
      <c r="ACI13" s="147"/>
      <c r="ACJ13" s="147"/>
      <c r="ACK13" s="147"/>
      <c r="ACL13" s="147"/>
      <c r="ACM13" s="147"/>
      <c r="ACN13" s="147"/>
      <c r="ACO13" s="147"/>
      <c r="ACP13" s="147"/>
      <c r="ACQ13" s="147"/>
      <c r="ACR13" s="147"/>
      <c r="ACS13" s="147"/>
      <c r="ACT13" s="147"/>
      <c r="ACU13" s="147"/>
      <c r="ACV13" s="147"/>
      <c r="ACW13" s="147"/>
      <c r="ACX13" s="147"/>
      <c r="ACY13" s="147"/>
      <c r="ACZ13" s="147"/>
      <c r="ADA13" s="147"/>
      <c r="ADB13" s="147"/>
      <c r="ADC13" s="147"/>
      <c r="ADD13" s="147"/>
      <c r="ADE13" s="147"/>
      <c r="ADF13" s="147"/>
      <c r="ADG13" s="147"/>
      <c r="ADH13" s="147"/>
      <c r="ADI13" s="147"/>
      <c r="ADJ13" s="147"/>
      <c r="ADK13" s="147"/>
      <c r="ADL13" s="147"/>
      <c r="ADM13" s="147"/>
      <c r="ADN13" s="147"/>
      <c r="ADO13" s="147"/>
      <c r="ADP13" s="147"/>
      <c r="ADQ13" s="147"/>
      <c r="ADR13" s="147"/>
      <c r="ADS13" s="147"/>
      <c r="ADT13" s="147"/>
      <c r="ADU13" s="147"/>
      <c r="ADV13" s="147"/>
      <c r="ADW13" s="147"/>
      <c r="ADX13" s="147"/>
      <c r="ADY13" s="147"/>
      <c r="ADZ13" s="147"/>
      <c r="AEA13" s="147"/>
      <c r="AEB13" s="147"/>
      <c r="AEC13" s="147"/>
      <c r="AED13" s="147"/>
      <c r="AEE13" s="147"/>
      <c r="AEF13" s="147"/>
      <c r="AEG13" s="147"/>
      <c r="AEH13" s="147"/>
      <c r="AEI13" s="147"/>
      <c r="AEJ13" s="147"/>
      <c r="AEK13" s="147"/>
      <c r="AEL13" s="147"/>
      <c r="AEM13" s="147"/>
      <c r="AEN13" s="147"/>
      <c r="AEO13" s="147"/>
      <c r="AEP13" s="147"/>
      <c r="AEQ13" s="147"/>
      <c r="AER13" s="147"/>
      <c r="AES13" s="147"/>
      <c r="AET13" s="147"/>
      <c r="AEU13" s="147"/>
      <c r="AEV13" s="147"/>
      <c r="AEW13" s="147"/>
      <c r="AEX13" s="147"/>
      <c r="AEY13" s="147"/>
      <c r="AEZ13" s="147"/>
      <c r="AFA13" s="147"/>
      <c r="AFB13" s="147"/>
      <c r="AFC13" s="147"/>
      <c r="AFD13" s="147"/>
      <c r="AFE13" s="147"/>
      <c r="AFF13" s="147"/>
      <c r="AFG13" s="147"/>
      <c r="AFH13" s="147"/>
      <c r="AFI13" s="147"/>
      <c r="AFJ13" s="147"/>
      <c r="AFK13" s="147"/>
      <c r="AFL13" s="147"/>
      <c r="AFM13" s="147"/>
      <c r="AFN13" s="147"/>
      <c r="AFO13" s="147"/>
      <c r="AFP13" s="147"/>
      <c r="AFQ13" s="147"/>
      <c r="AFR13" s="147"/>
      <c r="AFS13" s="147"/>
      <c r="AFT13" s="147"/>
      <c r="AFU13" s="147"/>
      <c r="AFV13" s="147"/>
      <c r="AFW13" s="147"/>
      <c r="AFX13" s="147"/>
      <c r="AFY13" s="147"/>
      <c r="AFZ13" s="147"/>
      <c r="AGA13" s="147"/>
      <c r="AGB13" s="147"/>
      <c r="AGC13" s="147"/>
      <c r="AGD13" s="147"/>
      <c r="AGE13" s="147"/>
      <c r="AGF13" s="147"/>
      <c r="AGG13" s="147"/>
      <c r="AGH13" s="147"/>
      <c r="AGI13" s="147"/>
      <c r="AGJ13" s="147"/>
      <c r="AGK13" s="147"/>
      <c r="AGL13" s="147"/>
      <c r="AGM13" s="147"/>
      <c r="AGN13" s="147"/>
      <c r="AGO13" s="147"/>
      <c r="AGP13" s="147"/>
      <c r="AGQ13" s="147"/>
      <c r="AGR13" s="147"/>
      <c r="AGS13" s="147"/>
      <c r="AGT13" s="147"/>
      <c r="AGU13" s="147"/>
      <c r="AGV13" s="147"/>
      <c r="AGW13" s="147"/>
      <c r="AGX13" s="147"/>
      <c r="AGY13" s="147"/>
      <c r="AGZ13" s="147"/>
      <c r="AHA13" s="147"/>
      <c r="AHB13" s="147"/>
      <c r="AHC13" s="147"/>
      <c r="AHD13" s="147"/>
      <c r="AHE13" s="147"/>
      <c r="AHF13" s="147"/>
      <c r="AHG13" s="147"/>
      <c r="AHH13" s="147"/>
      <c r="AHI13" s="147"/>
      <c r="AHJ13" s="147"/>
      <c r="AHK13" s="147"/>
      <c r="AHL13" s="147"/>
      <c r="AHM13" s="147"/>
      <c r="AHN13" s="147"/>
      <c r="AHO13" s="147"/>
      <c r="AHP13" s="147"/>
      <c r="AHQ13" s="147"/>
      <c r="AHR13" s="147"/>
      <c r="AHS13" s="147"/>
      <c r="AHT13" s="147"/>
      <c r="AHU13" s="147"/>
      <c r="AHV13" s="147"/>
      <c r="AHW13" s="147"/>
      <c r="AHX13" s="147"/>
      <c r="AHY13" s="147"/>
      <c r="AHZ13" s="147"/>
      <c r="AIA13" s="147"/>
      <c r="AIB13" s="147"/>
      <c r="AIC13" s="147"/>
      <c r="AID13" s="147"/>
      <c r="AIE13" s="147"/>
      <c r="AIF13" s="147"/>
      <c r="AIG13" s="147"/>
      <c r="AIH13" s="147"/>
      <c r="AII13" s="147"/>
      <c r="AIJ13" s="147"/>
      <c r="AIK13" s="147"/>
      <c r="AIL13" s="147"/>
      <c r="AIM13" s="147"/>
      <c r="AIN13" s="147"/>
      <c r="AIO13" s="147"/>
      <c r="AIP13" s="147"/>
      <c r="AIQ13" s="147"/>
      <c r="AIR13" s="147"/>
      <c r="AIS13" s="147"/>
      <c r="AIT13" s="147"/>
      <c r="AIU13" s="147"/>
      <c r="AIV13" s="147"/>
      <c r="AIW13" s="147"/>
      <c r="AIX13" s="147"/>
      <c r="AIY13" s="147"/>
      <c r="AIZ13" s="147"/>
      <c r="AJA13" s="147"/>
      <c r="AJB13" s="147"/>
      <c r="AJC13" s="147"/>
      <c r="AJD13" s="147"/>
      <c r="AJE13" s="147"/>
      <c r="AJF13" s="147"/>
      <c r="AJG13" s="147"/>
      <c r="AJH13" s="147"/>
      <c r="AJI13" s="147"/>
      <c r="AJJ13" s="147"/>
      <c r="AJK13" s="147"/>
      <c r="AJL13" s="147"/>
      <c r="AJM13" s="147"/>
      <c r="AJN13" s="147"/>
      <c r="AJO13" s="147"/>
      <c r="AJP13" s="147"/>
      <c r="AJQ13" s="147"/>
      <c r="AJR13" s="147"/>
      <c r="AJS13" s="147"/>
      <c r="AJT13" s="147"/>
      <c r="AJU13" s="147"/>
      <c r="AJV13" s="147"/>
      <c r="AJW13" s="147"/>
      <c r="AJX13" s="147"/>
      <c r="AJY13" s="147"/>
      <c r="AJZ13" s="147"/>
      <c r="AKA13" s="147"/>
      <c r="AKB13" s="147"/>
      <c r="AKC13" s="147"/>
      <c r="AKD13" s="147"/>
      <c r="AKE13" s="147"/>
      <c r="AKF13" s="147"/>
      <c r="AKG13" s="147"/>
      <c r="AKH13" s="147"/>
      <c r="AKI13" s="147"/>
      <c r="AKJ13" s="147"/>
      <c r="AKK13" s="147"/>
      <c r="AKL13" s="147"/>
      <c r="AKM13" s="147"/>
      <c r="AKN13" s="147"/>
      <c r="AKO13" s="147"/>
      <c r="AKP13" s="147"/>
      <c r="AKQ13" s="147"/>
      <c r="AKR13" s="147"/>
      <c r="AKS13" s="147"/>
      <c r="AKT13" s="147"/>
      <c r="AKU13" s="147"/>
      <c r="AKV13" s="147"/>
      <c r="AKW13" s="147"/>
      <c r="AKX13" s="147"/>
      <c r="AKY13" s="147"/>
      <c r="AKZ13" s="147"/>
      <c r="ALA13" s="147"/>
      <c r="ALB13" s="147"/>
      <c r="ALC13" s="147"/>
      <c r="ALD13" s="147"/>
      <c r="ALE13" s="147"/>
      <c r="ALF13" s="147"/>
      <c r="ALG13" s="147"/>
      <c r="ALH13" s="147"/>
      <c r="ALI13" s="147"/>
      <c r="ALJ13" s="147"/>
      <c r="ALK13" s="147"/>
      <c r="ALL13" s="147"/>
      <c r="ALM13" s="147"/>
      <c r="ALN13" s="147"/>
      <c r="ALO13" s="147"/>
      <c r="ALP13" s="147"/>
      <c r="ALQ13" s="147"/>
      <c r="ALR13" s="147"/>
      <c r="ALS13" s="147"/>
      <c r="ALT13" s="147"/>
      <c r="ALU13" s="147"/>
      <c r="ALV13" s="147"/>
      <c r="ALW13" s="147"/>
      <c r="ALX13" s="147"/>
      <c r="ALY13" s="147"/>
      <c r="ALZ13" s="147"/>
      <c r="AMA13" s="147"/>
      <c r="AMB13" s="147"/>
      <c r="AMC13" s="147"/>
      <c r="AMD13" s="147"/>
      <c r="AME13" s="147"/>
      <c r="AMF13" s="147"/>
      <c r="AMG13" s="147"/>
      <c r="AMH13" s="147"/>
      <c r="AMI13" s="147"/>
      <c r="AMJ13" s="147"/>
      <c r="AMK13" s="147"/>
      <c r="AML13" s="147"/>
      <c r="AMM13" s="147"/>
      <c r="AMN13" s="147"/>
      <c r="AMO13" s="147"/>
      <c r="AMP13" s="147"/>
      <c r="AMQ13" s="147"/>
      <c r="AMR13" s="147"/>
      <c r="AMS13" s="147"/>
      <c r="AMT13" s="147"/>
      <c r="AMU13" s="147"/>
      <c r="AMV13" s="147"/>
      <c r="AMW13" s="147"/>
      <c r="AMX13" s="147"/>
      <c r="AMY13" s="147"/>
      <c r="AMZ13" s="147"/>
      <c r="ANA13" s="147"/>
      <c r="ANB13" s="147"/>
      <c r="ANC13" s="147"/>
      <c r="AND13" s="147"/>
      <c r="ANE13" s="147"/>
      <c r="ANF13" s="147"/>
      <c r="ANG13" s="147"/>
      <c r="ANH13" s="147"/>
      <c r="ANI13" s="147"/>
      <c r="ANJ13" s="147"/>
      <c r="ANK13" s="147"/>
      <c r="ANL13" s="147"/>
      <c r="ANM13" s="147"/>
      <c r="ANN13" s="147"/>
      <c r="ANO13" s="147"/>
      <c r="ANP13" s="147"/>
      <c r="ANQ13" s="147"/>
      <c r="ANR13" s="147"/>
      <c r="ANS13" s="147"/>
      <c r="ANT13" s="147"/>
      <c r="ANU13" s="147"/>
      <c r="ANV13" s="147"/>
      <c r="ANW13" s="147"/>
      <c r="ANX13" s="147"/>
      <c r="ANY13" s="147"/>
      <c r="ANZ13" s="147"/>
      <c r="AOA13" s="147"/>
      <c r="AOB13" s="147"/>
      <c r="AOC13" s="147"/>
      <c r="AOD13" s="147"/>
      <c r="AOE13" s="147"/>
      <c r="AOF13" s="147"/>
      <c r="AOG13" s="147"/>
      <c r="AOH13" s="147"/>
      <c r="AOI13" s="147"/>
      <c r="AOJ13" s="147"/>
      <c r="AOK13" s="147"/>
      <c r="AOL13" s="147"/>
      <c r="AOM13" s="147"/>
      <c r="AON13" s="147"/>
      <c r="AOO13" s="147"/>
      <c r="AOP13" s="147"/>
      <c r="AOQ13" s="147"/>
      <c r="AOR13" s="147"/>
      <c r="AOS13" s="147"/>
      <c r="AOT13" s="147"/>
      <c r="AOU13" s="147"/>
      <c r="AOV13" s="147"/>
      <c r="AOW13" s="147"/>
      <c r="AOX13" s="147"/>
      <c r="AOY13" s="147"/>
      <c r="AOZ13" s="147"/>
      <c r="APA13" s="147"/>
      <c r="APB13" s="147"/>
      <c r="APC13" s="147"/>
      <c r="APD13" s="147"/>
      <c r="APE13" s="147"/>
      <c r="APF13" s="147"/>
      <c r="APG13" s="147"/>
      <c r="APH13" s="147"/>
      <c r="API13" s="147"/>
      <c r="APJ13" s="147"/>
      <c r="APK13" s="147"/>
      <c r="APL13" s="147"/>
      <c r="APM13" s="147"/>
      <c r="APN13" s="147"/>
      <c r="APO13" s="147"/>
      <c r="APP13" s="147"/>
      <c r="APQ13" s="147"/>
      <c r="APR13" s="147"/>
      <c r="APS13" s="147"/>
      <c r="APT13" s="147"/>
      <c r="APU13" s="147"/>
      <c r="APV13" s="147"/>
      <c r="APW13" s="147"/>
      <c r="APX13" s="147"/>
      <c r="APY13" s="147"/>
      <c r="APZ13" s="147"/>
      <c r="AQA13" s="147"/>
      <c r="AQB13" s="147"/>
      <c r="AQC13" s="147"/>
      <c r="AQD13" s="147"/>
      <c r="AQE13" s="147"/>
      <c r="AQF13" s="147"/>
      <c r="AQG13" s="147"/>
      <c r="AQH13" s="147"/>
      <c r="AQI13" s="147"/>
      <c r="AQJ13" s="147"/>
      <c r="AQK13" s="147"/>
      <c r="AQL13" s="147"/>
      <c r="AQM13" s="147"/>
      <c r="AQN13" s="147"/>
      <c r="AQO13" s="147"/>
      <c r="AQP13" s="147"/>
      <c r="AQQ13" s="147"/>
      <c r="AQR13" s="147"/>
      <c r="AQS13" s="147"/>
      <c r="AQT13" s="147"/>
      <c r="AQU13" s="147"/>
      <c r="AQV13" s="147"/>
      <c r="AQW13" s="147"/>
      <c r="AQX13" s="147"/>
      <c r="AQY13" s="147"/>
      <c r="AQZ13" s="147"/>
      <c r="ARA13" s="147"/>
      <c r="ARB13" s="147"/>
      <c r="ARC13" s="147"/>
      <c r="ARD13" s="147"/>
      <c r="ARE13" s="147"/>
      <c r="ARF13" s="147"/>
      <c r="ARG13" s="147"/>
      <c r="ARH13" s="147"/>
      <c r="ARI13" s="147"/>
      <c r="ARJ13" s="147"/>
      <c r="ARK13" s="147"/>
      <c r="ARL13" s="147"/>
      <c r="ARM13" s="147"/>
      <c r="ARN13" s="147"/>
      <c r="ARO13" s="147"/>
      <c r="ARP13" s="147"/>
      <c r="ARQ13" s="147"/>
      <c r="ARR13" s="147"/>
      <c r="ARS13" s="147"/>
      <c r="ART13" s="147"/>
      <c r="ARU13" s="147"/>
      <c r="ARV13" s="147"/>
      <c r="ARW13" s="147"/>
      <c r="ARX13" s="147"/>
      <c r="ARY13" s="147"/>
      <c r="ARZ13" s="147"/>
      <c r="ASA13" s="147"/>
      <c r="ASB13" s="147"/>
      <c r="ASC13" s="147"/>
      <c r="ASD13" s="147"/>
      <c r="ASE13" s="147"/>
      <c r="ASF13" s="147"/>
      <c r="ASG13" s="147"/>
      <c r="ASH13" s="147"/>
      <c r="ASI13" s="147"/>
      <c r="ASJ13" s="147"/>
      <c r="ASK13" s="147"/>
      <c r="ASL13" s="147"/>
      <c r="ASM13" s="147"/>
      <c r="ASN13" s="147"/>
      <c r="ASO13" s="147"/>
      <c r="ASP13" s="147"/>
      <c r="ASQ13" s="147"/>
      <c r="ASR13" s="147"/>
      <c r="ASS13" s="147"/>
      <c r="AST13" s="147"/>
      <c r="ASU13" s="147"/>
      <c r="ASV13" s="147"/>
      <c r="ASW13" s="147"/>
      <c r="ASX13" s="147"/>
      <c r="ASY13" s="147"/>
      <c r="ASZ13" s="147"/>
      <c r="ATA13" s="147"/>
      <c r="ATB13" s="147"/>
      <c r="ATC13" s="147"/>
      <c r="ATD13" s="147"/>
      <c r="ATE13" s="147"/>
      <c r="ATF13" s="147"/>
      <c r="ATG13" s="147"/>
      <c r="ATH13" s="147"/>
      <c r="ATI13" s="147"/>
      <c r="ATJ13" s="147"/>
      <c r="ATK13" s="147"/>
      <c r="ATL13" s="147"/>
      <c r="ATM13" s="147"/>
      <c r="ATN13" s="147"/>
      <c r="ATO13" s="147"/>
      <c r="ATP13" s="147"/>
      <c r="ATQ13" s="147"/>
      <c r="ATR13" s="147"/>
      <c r="ATS13" s="147"/>
      <c r="ATT13" s="147"/>
      <c r="ATU13" s="147"/>
      <c r="ATV13" s="147"/>
      <c r="ATW13" s="147"/>
      <c r="ATX13" s="147"/>
      <c r="ATY13" s="147"/>
      <c r="ATZ13" s="147"/>
      <c r="AUA13" s="147"/>
      <c r="AUB13" s="147"/>
      <c r="AUC13" s="147"/>
      <c r="AUD13" s="147"/>
      <c r="AUE13" s="147"/>
      <c r="AUF13" s="147"/>
      <c r="AUG13" s="147"/>
      <c r="AUH13" s="147"/>
      <c r="AUI13" s="147"/>
      <c r="AUJ13" s="147"/>
      <c r="AUK13" s="147"/>
      <c r="AUL13" s="147"/>
      <c r="AUM13" s="147"/>
      <c r="AUN13" s="147"/>
      <c r="AUO13" s="147"/>
      <c r="AUP13" s="147"/>
      <c r="AUQ13" s="147"/>
      <c r="AUR13" s="147"/>
      <c r="AUS13" s="147"/>
      <c r="AUT13" s="147"/>
      <c r="AUU13" s="147"/>
      <c r="AUV13" s="147"/>
      <c r="AUW13" s="147"/>
      <c r="AUX13" s="147"/>
      <c r="AUY13" s="147"/>
      <c r="AUZ13" s="147"/>
      <c r="AVA13" s="147"/>
      <c r="AVB13" s="147"/>
      <c r="AVC13" s="147"/>
      <c r="AVD13" s="147"/>
      <c r="AVE13" s="147"/>
      <c r="AVF13" s="147"/>
      <c r="AVG13" s="147"/>
      <c r="AVH13" s="147"/>
      <c r="AVI13" s="147"/>
      <c r="AVJ13" s="147"/>
      <c r="AVK13" s="147"/>
      <c r="AVL13" s="147"/>
      <c r="AVM13" s="147"/>
      <c r="AVN13" s="147"/>
      <c r="AVO13" s="147"/>
      <c r="AVP13" s="147"/>
      <c r="AVQ13" s="147"/>
      <c r="AVR13" s="147"/>
      <c r="AVS13" s="147"/>
      <c r="AVT13" s="147"/>
      <c r="AVU13" s="147"/>
      <c r="AVV13" s="147"/>
      <c r="AVW13" s="147"/>
      <c r="AVX13" s="147"/>
      <c r="AVY13" s="147"/>
      <c r="AVZ13" s="147"/>
      <c r="AWA13" s="147"/>
      <c r="AWB13" s="147"/>
      <c r="AWC13" s="147"/>
      <c r="AWD13" s="147"/>
      <c r="AWE13" s="147"/>
      <c r="AWF13" s="147"/>
      <c r="AWG13" s="147"/>
      <c r="AWH13" s="147"/>
      <c r="AWI13" s="147"/>
      <c r="AWJ13" s="147"/>
      <c r="AWK13" s="147"/>
      <c r="AWL13" s="147"/>
      <c r="AWM13" s="147"/>
      <c r="AWN13" s="147"/>
      <c r="AWO13" s="147"/>
      <c r="AWP13" s="147"/>
      <c r="AWQ13" s="147"/>
      <c r="AWR13" s="147"/>
      <c r="AWS13" s="147"/>
      <c r="AWT13" s="147"/>
      <c r="AWU13" s="147"/>
      <c r="AWV13" s="147"/>
      <c r="AWW13" s="147"/>
      <c r="AWX13" s="147"/>
      <c r="AWY13" s="147"/>
      <c r="AWZ13" s="147"/>
      <c r="AXA13" s="147"/>
      <c r="AXB13" s="147"/>
      <c r="AXC13" s="147"/>
      <c r="AXD13" s="147"/>
      <c r="AXE13" s="147"/>
      <c r="AXF13" s="147"/>
      <c r="AXG13" s="147"/>
      <c r="AXH13" s="147"/>
      <c r="AXI13" s="147"/>
      <c r="AXJ13" s="147"/>
      <c r="AXK13" s="147"/>
      <c r="AXL13" s="147"/>
      <c r="AXM13" s="147"/>
      <c r="AXN13" s="147"/>
      <c r="AXO13" s="147"/>
      <c r="AXP13" s="147"/>
      <c r="AXQ13" s="147"/>
      <c r="AXR13" s="147"/>
      <c r="AXS13" s="147"/>
      <c r="AXT13" s="147"/>
      <c r="AXU13" s="147"/>
      <c r="AXV13" s="147"/>
      <c r="AXW13" s="147"/>
      <c r="AXX13" s="147"/>
      <c r="AXY13" s="147"/>
      <c r="AXZ13" s="147"/>
      <c r="AYA13" s="147"/>
      <c r="AYB13" s="147"/>
      <c r="AYC13" s="147"/>
      <c r="AYD13" s="147"/>
      <c r="AYE13" s="147"/>
      <c r="AYF13" s="147"/>
      <c r="AYG13" s="147"/>
      <c r="AYH13" s="147"/>
      <c r="AYI13" s="147"/>
      <c r="AYJ13" s="147"/>
      <c r="AYK13" s="147"/>
      <c r="AYL13" s="147"/>
      <c r="AYM13" s="147"/>
      <c r="AYN13" s="147"/>
      <c r="AYO13" s="147"/>
      <c r="AYP13" s="147"/>
      <c r="AYQ13" s="147"/>
      <c r="AYR13" s="147"/>
      <c r="AYS13" s="147"/>
      <c r="AYT13" s="147"/>
      <c r="AYU13" s="147"/>
      <c r="AYV13" s="147"/>
      <c r="AYW13" s="147"/>
      <c r="AYX13" s="147"/>
      <c r="AYY13" s="147"/>
      <c r="AYZ13" s="147"/>
      <c r="AZA13" s="147"/>
      <c r="AZB13" s="147"/>
      <c r="AZC13" s="147"/>
      <c r="AZD13" s="147"/>
      <c r="AZE13" s="147"/>
      <c r="AZF13" s="147"/>
      <c r="AZG13" s="147"/>
      <c r="AZH13" s="147"/>
      <c r="AZI13" s="147"/>
      <c r="AZJ13" s="147"/>
      <c r="AZK13" s="147"/>
      <c r="AZL13" s="147"/>
      <c r="AZM13" s="147"/>
      <c r="AZN13" s="147"/>
      <c r="AZO13" s="147"/>
      <c r="AZP13" s="147"/>
      <c r="AZQ13" s="147"/>
      <c r="AZR13" s="147"/>
      <c r="AZS13" s="147"/>
      <c r="AZT13" s="147"/>
      <c r="AZU13" s="147"/>
      <c r="AZV13" s="147"/>
      <c r="AZW13" s="147"/>
      <c r="AZX13" s="147"/>
      <c r="AZY13" s="147"/>
      <c r="AZZ13" s="147"/>
      <c r="BAA13" s="147"/>
      <c r="BAB13" s="147"/>
      <c r="BAC13" s="147"/>
      <c r="BAD13" s="147"/>
      <c r="BAE13" s="147"/>
      <c r="BAF13" s="147"/>
      <c r="BAG13" s="147"/>
      <c r="BAH13" s="147"/>
      <c r="BAI13" s="147"/>
      <c r="BAJ13" s="147"/>
      <c r="BAK13" s="147"/>
      <c r="BAL13" s="147"/>
      <c r="BAM13" s="147"/>
      <c r="BAN13" s="147"/>
      <c r="BAO13" s="147"/>
      <c r="BAP13" s="147"/>
      <c r="BAQ13" s="147"/>
      <c r="BAR13" s="147"/>
      <c r="BAS13" s="147"/>
      <c r="BAT13" s="147"/>
      <c r="BAU13" s="147"/>
      <c r="BAV13" s="147"/>
      <c r="BAW13" s="147"/>
      <c r="BAX13" s="147"/>
      <c r="BAY13" s="147"/>
      <c r="BAZ13" s="147"/>
      <c r="BBA13" s="147"/>
      <c r="BBB13" s="147"/>
      <c r="BBC13" s="147"/>
      <c r="BBD13" s="147"/>
      <c r="BBE13" s="147"/>
      <c r="BBF13" s="147"/>
      <c r="BBG13" s="147"/>
      <c r="BBH13" s="147"/>
      <c r="BBI13" s="147"/>
      <c r="BBJ13" s="147"/>
      <c r="BBK13" s="147"/>
      <c r="BBL13" s="147"/>
      <c r="BBM13" s="147"/>
      <c r="BBN13" s="147"/>
      <c r="BBO13" s="147"/>
      <c r="BBP13" s="147"/>
      <c r="BBQ13" s="147"/>
      <c r="BBR13" s="147"/>
      <c r="BBS13" s="147"/>
      <c r="BBT13" s="147"/>
      <c r="BBU13" s="147"/>
      <c r="BBV13" s="147"/>
      <c r="BBW13" s="147"/>
      <c r="BBX13" s="147"/>
      <c r="BBY13" s="147"/>
      <c r="BBZ13" s="147"/>
      <c r="BCA13" s="147"/>
      <c r="BCB13" s="147"/>
      <c r="BCC13" s="147"/>
      <c r="BCD13" s="147"/>
      <c r="BCE13" s="147"/>
      <c r="BCF13" s="147"/>
      <c r="BCG13" s="147"/>
      <c r="BCH13" s="147"/>
      <c r="BCI13" s="147"/>
      <c r="BCJ13" s="147"/>
      <c r="BCK13" s="147"/>
      <c r="BCL13" s="147"/>
      <c r="BCM13" s="147"/>
      <c r="BCN13" s="147"/>
      <c r="BCO13" s="147"/>
      <c r="BCP13" s="147"/>
      <c r="BCQ13" s="147"/>
      <c r="BCR13" s="147"/>
      <c r="BCS13" s="147"/>
      <c r="BCT13" s="147"/>
      <c r="BCU13" s="147"/>
      <c r="BCV13" s="147"/>
      <c r="BCW13" s="147"/>
      <c r="BCX13" s="147"/>
      <c r="BCY13" s="147"/>
      <c r="BCZ13" s="147"/>
      <c r="BDA13" s="147"/>
      <c r="BDB13" s="147"/>
      <c r="BDC13" s="147"/>
      <c r="BDD13" s="147"/>
      <c r="BDE13" s="147"/>
      <c r="BDF13" s="147"/>
      <c r="BDG13" s="147"/>
      <c r="BDH13" s="147"/>
      <c r="BDI13" s="147"/>
      <c r="BDJ13" s="147"/>
      <c r="BDK13" s="147"/>
      <c r="BDL13" s="147"/>
      <c r="BDM13" s="147"/>
      <c r="BDN13" s="147"/>
      <c r="BDO13" s="147"/>
      <c r="BDP13" s="147"/>
      <c r="BDQ13" s="147"/>
      <c r="BDR13" s="147"/>
      <c r="BDS13" s="147"/>
      <c r="BDT13" s="147"/>
      <c r="BDU13" s="147"/>
      <c r="BDV13" s="147"/>
      <c r="BDW13" s="147"/>
      <c r="BDX13" s="147"/>
      <c r="BDY13" s="147"/>
      <c r="BDZ13" s="147"/>
      <c r="BEA13" s="147"/>
      <c r="BEB13" s="147"/>
      <c r="BEC13" s="147"/>
      <c r="BED13" s="147"/>
      <c r="BEE13" s="147"/>
      <c r="BEF13" s="147"/>
      <c r="BEG13" s="147"/>
      <c r="BEH13" s="147"/>
      <c r="BEI13" s="147"/>
      <c r="BEJ13" s="147"/>
      <c r="BEK13" s="147"/>
      <c r="BEL13" s="147"/>
      <c r="BEM13" s="147"/>
      <c r="BEN13" s="147"/>
      <c r="BEO13" s="147"/>
      <c r="BEP13" s="147"/>
      <c r="BEQ13" s="147"/>
      <c r="BER13" s="147"/>
      <c r="BES13" s="147"/>
      <c r="BET13" s="147"/>
      <c r="BEU13" s="147"/>
      <c r="BEV13" s="147"/>
      <c r="BEW13" s="147"/>
      <c r="BEX13" s="147"/>
      <c r="BEY13" s="147"/>
      <c r="BEZ13" s="147"/>
      <c r="BFA13" s="147"/>
      <c r="BFB13" s="147"/>
      <c r="BFC13" s="147"/>
      <c r="BFD13" s="147"/>
      <c r="BFE13" s="147"/>
      <c r="BFF13" s="147"/>
      <c r="BFG13" s="147"/>
      <c r="BFH13" s="147"/>
      <c r="BFI13" s="147"/>
      <c r="BFJ13" s="147"/>
      <c r="BFK13" s="147"/>
      <c r="BFL13" s="147"/>
      <c r="BFM13" s="147"/>
      <c r="BFN13" s="147"/>
      <c r="BFO13" s="147"/>
      <c r="BFP13" s="147"/>
      <c r="BFQ13" s="147"/>
      <c r="BFR13" s="147"/>
      <c r="BFS13" s="147"/>
      <c r="BFT13" s="147"/>
      <c r="BFU13" s="147"/>
      <c r="BFV13" s="147"/>
      <c r="BFW13" s="147"/>
      <c r="BFX13" s="147"/>
      <c r="BFY13" s="147"/>
      <c r="BFZ13" s="147"/>
      <c r="BGA13" s="147"/>
      <c r="BGB13" s="147"/>
      <c r="BGC13" s="147"/>
      <c r="BGD13" s="147"/>
      <c r="BGE13" s="147"/>
      <c r="BGF13" s="147"/>
      <c r="BGG13" s="147"/>
      <c r="BGH13" s="147"/>
      <c r="BGI13" s="147"/>
      <c r="BGJ13" s="147"/>
      <c r="BGK13" s="147"/>
      <c r="BGL13" s="147"/>
      <c r="BGM13" s="147"/>
      <c r="BGN13" s="147"/>
      <c r="BGO13" s="147"/>
      <c r="BGP13" s="147"/>
      <c r="BGQ13" s="147"/>
      <c r="BGR13" s="147"/>
      <c r="BGS13" s="147"/>
      <c r="BGT13" s="147"/>
      <c r="BGU13" s="147"/>
      <c r="BGV13" s="147"/>
      <c r="BGW13" s="147"/>
      <c r="BGX13" s="147"/>
      <c r="BGY13" s="147"/>
      <c r="BGZ13" s="147"/>
      <c r="BHA13" s="147"/>
      <c r="BHB13" s="147"/>
      <c r="BHC13" s="147"/>
      <c r="BHD13" s="147"/>
      <c r="BHE13" s="147"/>
      <c r="BHF13" s="147"/>
      <c r="BHG13" s="147"/>
      <c r="BHH13" s="147"/>
      <c r="BHI13" s="147"/>
      <c r="BHJ13" s="147"/>
      <c r="BHK13" s="147"/>
      <c r="BHL13" s="147"/>
      <c r="BHM13" s="147"/>
      <c r="BHN13" s="147"/>
      <c r="BHO13" s="147"/>
      <c r="BHP13" s="147"/>
      <c r="BHQ13" s="147"/>
      <c r="BHR13" s="147"/>
      <c r="BHS13" s="147"/>
      <c r="BHT13" s="147"/>
      <c r="BHU13" s="147"/>
      <c r="BHV13" s="147"/>
      <c r="BHW13" s="147"/>
      <c r="BHX13" s="147"/>
      <c r="BHY13" s="147"/>
      <c r="BHZ13" s="147"/>
      <c r="BIA13" s="147"/>
      <c r="BIB13" s="147"/>
      <c r="BIC13" s="147"/>
      <c r="BID13" s="147"/>
      <c r="BIE13" s="147"/>
      <c r="BIF13" s="147"/>
      <c r="BIG13" s="147"/>
      <c r="BIH13" s="147"/>
      <c r="BII13" s="147"/>
      <c r="BIJ13" s="147"/>
      <c r="BIK13" s="147"/>
      <c r="BIL13" s="147"/>
      <c r="BIM13" s="147"/>
      <c r="BIN13" s="147"/>
      <c r="BIO13" s="147"/>
      <c r="BIP13" s="147"/>
      <c r="BIQ13" s="147"/>
      <c r="BIR13" s="147"/>
      <c r="BIS13" s="147"/>
      <c r="BIT13" s="147"/>
      <c r="BIU13" s="147"/>
      <c r="BIV13" s="147"/>
      <c r="BIW13" s="147"/>
      <c r="BIX13" s="147"/>
      <c r="BIY13" s="147"/>
      <c r="BIZ13" s="147"/>
      <c r="BJA13" s="147"/>
      <c r="BJB13" s="147"/>
      <c r="BJC13" s="147"/>
      <c r="BJD13" s="147"/>
      <c r="BJE13" s="147"/>
      <c r="BJF13" s="147"/>
      <c r="BJG13" s="147"/>
      <c r="BJH13" s="147"/>
      <c r="BJI13" s="147"/>
      <c r="BJJ13" s="147"/>
      <c r="BJK13" s="147"/>
      <c r="BJL13" s="147"/>
      <c r="BJM13" s="147"/>
      <c r="BJN13" s="147"/>
      <c r="BJO13" s="147"/>
      <c r="BJP13" s="147"/>
      <c r="BJQ13" s="147"/>
      <c r="BJR13" s="147"/>
      <c r="BJS13" s="147"/>
      <c r="BJT13" s="147"/>
      <c r="BJU13" s="147"/>
      <c r="BJV13" s="147"/>
      <c r="BJW13" s="147"/>
      <c r="BJX13" s="147"/>
      <c r="BJY13" s="147"/>
      <c r="BJZ13" s="147"/>
      <c r="BKA13" s="147"/>
      <c r="BKB13" s="147"/>
      <c r="BKC13" s="147"/>
      <c r="BKD13" s="147"/>
      <c r="BKE13" s="147"/>
      <c r="BKF13" s="147"/>
      <c r="BKG13" s="147"/>
      <c r="BKH13" s="147"/>
      <c r="BKI13" s="147"/>
      <c r="BKJ13" s="147"/>
      <c r="BKK13" s="147"/>
      <c r="BKL13" s="147"/>
      <c r="BKM13" s="147"/>
      <c r="BKN13" s="147"/>
      <c r="BKO13" s="147"/>
      <c r="BKP13" s="147"/>
      <c r="BKQ13" s="147"/>
      <c r="BKR13" s="147"/>
      <c r="BKS13" s="147"/>
      <c r="BKT13" s="147"/>
      <c r="BKU13" s="147"/>
      <c r="BKV13" s="147"/>
      <c r="BKW13" s="147"/>
      <c r="BKX13" s="147"/>
      <c r="BKY13" s="147"/>
      <c r="BKZ13" s="147"/>
      <c r="BLA13" s="147"/>
      <c r="BLB13" s="147"/>
      <c r="BLC13" s="147"/>
      <c r="BLD13" s="147"/>
      <c r="BLE13" s="147"/>
      <c r="BLF13" s="147"/>
      <c r="BLG13" s="147"/>
      <c r="BLH13" s="147"/>
      <c r="BLI13" s="147"/>
      <c r="BLJ13" s="147"/>
      <c r="BLK13" s="147"/>
      <c r="BLL13" s="147"/>
      <c r="BLM13" s="147"/>
      <c r="BLN13" s="147"/>
      <c r="BLO13" s="147"/>
      <c r="BLP13" s="147"/>
      <c r="BLQ13" s="147"/>
      <c r="BLR13" s="147"/>
      <c r="BLS13" s="147"/>
      <c r="BLT13" s="147"/>
      <c r="BLU13" s="147"/>
      <c r="BLV13" s="147"/>
      <c r="BLW13" s="147"/>
      <c r="BLX13" s="147"/>
      <c r="BLY13" s="147"/>
      <c r="BLZ13" s="147"/>
      <c r="BMA13" s="147"/>
      <c r="BMB13" s="147"/>
      <c r="BMC13" s="147"/>
      <c r="BMD13" s="147"/>
      <c r="BME13" s="147"/>
      <c r="BMF13" s="147"/>
      <c r="BMG13" s="147"/>
      <c r="BMH13" s="147"/>
      <c r="BMI13" s="147"/>
      <c r="BMJ13" s="147"/>
      <c r="BMK13" s="147"/>
      <c r="BML13" s="147"/>
      <c r="BMM13" s="147"/>
      <c r="BMN13" s="147"/>
      <c r="BMO13" s="147"/>
      <c r="BMP13" s="147"/>
      <c r="BMQ13" s="147"/>
      <c r="BMR13" s="147"/>
      <c r="BMS13" s="147"/>
      <c r="BMT13" s="147"/>
      <c r="BMU13" s="147"/>
      <c r="BMV13" s="147"/>
      <c r="BMW13" s="147"/>
      <c r="BMX13" s="147"/>
      <c r="BMY13" s="147"/>
      <c r="BMZ13" s="147"/>
      <c r="BNA13" s="147"/>
      <c r="BNB13" s="147"/>
      <c r="BNC13" s="147"/>
      <c r="BND13" s="147"/>
      <c r="BNE13" s="147"/>
      <c r="BNF13" s="147"/>
      <c r="BNG13" s="147"/>
      <c r="BNH13" s="147"/>
      <c r="BNI13" s="147"/>
      <c r="BNJ13" s="147"/>
      <c r="BNK13" s="147"/>
      <c r="BNL13" s="147"/>
      <c r="BNM13" s="147"/>
      <c r="BNN13" s="147"/>
      <c r="BNO13" s="147"/>
      <c r="BNP13" s="147"/>
      <c r="BNQ13" s="147"/>
      <c r="BNR13" s="147"/>
      <c r="BNS13" s="147"/>
      <c r="BNT13" s="147"/>
      <c r="BNU13" s="147"/>
      <c r="BNV13" s="147"/>
      <c r="BNW13" s="147"/>
      <c r="BNX13" s="147"/>
      <c r="BNY13" s="147"/>
      <c r="BNZ13" s="147"/>
      <c r="BOA13" s="147"/>
      <c r="BOB13" s="147"/>
      <c r="BOC13" s="147"/>
      <c r="BOD13" s="147"/>
      <c r="BOE13" s="147"/>
      <c r="BOF13" s="147"/>
      <c r="BOG13" s="147"/>
      <c r="BOH13" s="147"/>
      <c r="BOI13" s="147"/>
      <c r="BOJ13" s="147"/>
      <c r="BOK13" s="147"/>
      <c r="BOL13" s="147"/>
      <c r="BOM13" s="147"/>
      <c r="BON13" s="147"/>
      <c r="BOO13" s="147"/>
      <c r="BOP13" s="147"/>
      <c r="BOQ13" s="147"/>
      <c r="BOR13" s="147"/>
      <c r="BOS13" s="147"/>
      <c r="BOT13" s="147"/>
      <c r="BOU13" s="147"/>
      <c r="BOV13" s="147"/>
      <c r="BOW13" s="147"/>
      <c r="BOX13" s="147"/>
      <c r="BOY13" s="147"/>
      <c r="BOZ13" s="147"/>
      <c r="BPA13" s="147"/>
      <c r="BPB13" s="147"/>
      <c r="BPC13" s="147"/>
      <c r="BPD13" s="147"/>
      <c r="BPE13" s="147"/>
      <c r="BPF13" s="147"/>
      <c r="BPG13" s="147"/>
      <c r="BPH13" s="147"/>
      <c r="BPI13" s="147"/>
      <c r="BPJ13" s="147"/>
      <c r="BPK13" s="147"/>
      <c r="BPL13" s="147"/>
      <c r="BPM13" s="147"/>
      <c r="BPN13" s="147"/>
      <c r="BPO13" s="147"/>
      <c r="BPP13" s="147"/>
      <c r="BPQ13" s="147"/>
      <c r="BPR13" s="147"/>
      <c r="BPS13" s="147"/>
      <c r="BPT13" s="147"/>
      <c r="BPU13" s="147"/>
      <c r="BPV13" s="147"/>
      <c r="BPW13" s="147"/>
      <c r="BPX13" s="147"/>
      <c r="BPY13" s="147"/>
      <c r="BPZ13" s="147"/>
      <c r="BQA13" s="147"/>
      <c r="BQB13" s="147"/>
      <c r="BQC13" s="147"/>
      <c r="BQD13" s="147"/>
      <c r="BQE13" s="147"/>
      <c r="BQF13" s="147"/>
      <c r="BQG13" s="147"/>
      <c r="BQH13" s="147"/>
      <c r="BQI13" s="147"/>
      <c r="BQJ13" s="147"/>
      <c r="BQK13" s="147"/>
      <c r="BQL13" s="147"/>
      <c r="BQM13" s="147"/>
      <c r="BQN13" s="147"/>
      <c r="BQO13" s="147"/>
      <c r="BQP13" s="147"/>
      <c r="BQQ13" s="147"/>
      <c r="BQR13" s="147"/>
      <c r="BQS13" s="147"/>
      <c r="BQT13" s="147"/>
      <c r="BQU13" s="147"/>
      <c r="BQV13" s="147"/>
      <c r="BQW13" s="147"/>
      <c r="BQX13" s="147"/>
      <c r="BQY13" s="147"/>
      <c r="BQZ13" s="147"/>
      <c r="BRA13" s="147"/>
      <c r="BRB13" s="147"/>
      <c r="BRC13" s="147"/>
      <c r="BRD13" s="147"/>
      <c r="BRE13" s="147"/>
      <c r="BRF13" s="147"/>
      <c r="BRG13" s="147"/>
      <c r="BRH13" s="147"/>
      <c r="BRI13" s="147"/>
      <c r="BRJ13" s="147"/>
      <c r="BRK13" s="147"/>
      <c r="BRL13" s="147"/>
      <c r="BRM13" s="147"/>
      <c r="BRN13" s="147"/>
      <c r="BRO13" s="147"/>
      <c r="BRP13" s="147"/>
      <c r="BRQ13" s="147"/>
      <c r="BRR13" s="147"/>
      <c r="BRS13" s="147"/>
      <c r="BRT13" s="147"/>
      <c r="BRU13" s="147"/>
      <c r="BRV13" s="147"/>
      <c r="BRW13" s="147"/>
      <c r="BRX13" s="147"/>
      <c r="BRY13" s="147"/>
      <c r="BRZ13" s="147"/>
      <c r="BSA13" s="147"/>
      <c r="BSB13" s="147"/>
      <c r="BSC13" s="147"/>
      <c r="BSD13" s="147"/>
      <c r="BSE13" s="147"/>
      <c r="BSF13" s="147"/>
      <c r="BSG13" s="147"/>
      <c r="BSH13" s="147"/>
      <c r="BSI13" s="147"/>
      <c r="BSJ13" s="147"/>
      <c r="BSK13" s="147"/>
      <c r="BSL13" s="147"/>
      <c r="BSM13" s="147"/>
      <c r="BSN13" s="147"/>
      <c r="BSO13" s="147"/>
      <c r="BSP13" s="147"/>
      <c r="BSQ13" s="147"/>
      <c r="BSR13" s="147"/>
      <c r="BSS13" s="147"/>
      <c r="BST13" s="147"/>
      <c r="BSU13" s="147"/>
      <c r="BSV13" s="147"/>
      <c r="BSW13" s="147"/>
      <c r="BSX13" s="147"/>
      <c r="BSY13" s="147"/>
      <c r="BSZ13" s="147"/>
      <c r="BTA13" s="147"/>
      <c r="BTB13" s="147"/>
      <c r="BTC13" s="147"/>
      <c r="BTD13" s="147"/>
      <c r="BTE13" s="147"/>
      <c r="BTF13" s="147"/>
      <c r="BTG13" s="147"/>
      <c r="BTH13" s="147"/>
      <c r="BTI13" s="147"/>
      <c r="BTJ13" s="147"/>
      <c r="BTK13" s="147"/>
      <c r="BTL13" s="147"/>
      <c r="BTM13" s="147"/>
      <c r="BTN13" s="147"/>
      <c r="BTO13" s="147"/>
      <c r="BTP13" s="147"/>
      <c r="BTQ13" s="147"/>
      <c r="BTR13" s="147"/>
      <c r="BTS13" s="147"/>
      <c r="BTT13" s="147"/>
      <c r="BTU13" s="147"/>
      <c r="BTV13" s="147"/>
      <c r="BTW13" s="147"/>
      <c r="BTX13" s="147"/>
      <c r="BTY13" s="147"/>
      <c r="BTZ13" s="147"/>
      <c r="BUA13" s="147"/>
      <c r="BUB13" s="147"/>
      <c r="BUC13" s="147"/>
      <c r="BUD13" s="147"/>
      <c r="BUE13" s="147"/>
      <c r="BUF13" s="147"/>
      <c r="BUG13" s="147"/>
      <c r="BUH13" s="147"/>
      <c r="BUI13" s="147"/>
      <c r="BUJ13" s="147"/>
      <c r="BUK13" s="147"/>
      <c r="BUL13" s="147"/>
      <c r="BUM13" s="147"/>
      <c r="BUN13" s="147"/>
      <c r="BUO13" s="147"/>
      <c r="BUP13" s="147"/>
      <c r="BUQ13" s="147"/>
      <c r="BUR13" s="147"/>
      <c r="BUS13" s="147"/>
      <c r="BUT13" s="147"/>
      <c r="BUU13" s="147"/>
      <c r="BUV13" s="147"/>
      <c r="BUW13" s="147"/>
      <c r="BUX13" s="147"/>
      <c r="BUY13" s="147"/>
      <c r="BUZ13" s="147"/>
      <c r="BVA13" s="147"/>
      <c r="BVB13" s="147"/>
      <c r="BVC13" s="147"/>
      <c r="BVD13" s="147"/>
      <c r="BVE13" s="147"/>
      <c r="BVF13" s="147"/>
      <c r="BVG13" s="147"/>
      <c r="BVH13" s="147"/>
      <c r="BVI13" s="147"/>
      <c r="BVJ13" s="147"/>
      <c r="BVK13" s="147"/>
      <c r="BVL13" s="147"/>
      <c r="BVM13" s="147"/>
      <c r="BVN13" s="147"/>
      <c r="BVO13" s="147"/>
      <c r="BVP13" s="147"/>
      <c r="BVQ13" s="147"/>
      <c r="BVR13" s="147"/>
      <c r="BVS13" s="147"/>
      <c r="BVT13" s="147"/>
      <c r="BVU13" s="147"/>
      <c r="BVV13" s="147"/>
      <c r="BVW13" s="147"/>
      <c r="BVX13" s="147"/>
      <c r="BVY13" s="147"/>
      <c r="BVZ13" s="147"/>
      <c r="BWA13" s="147"/>
      <c r="BWB13" s="147"/>
      <c r="BWC13" s="147"/>
      <c r="BWD13" s="147"/>
      <c r="BWE13" s="147"/>
      <c r="BWF13" s="147"/>
      <c r="BWG13" s="147"/>
      <c r="BWH13" s="147"/>
      <c r="BWI13" s="147"/>
      <c r="BWJ13" s="147"/>
      <c r="BWK13" s="147"/>
      <c r="BWL13" s="147"/>
      <c r="BWM13" s="147"/>
      <c r="BWN13" s="147"/>
      <c r="BWO13" s="147"/>
      <c r="BWP13" s="147"/>
      <c r="BWQ13" s="147"/>
      <c r="BWR13" s="147"/>
      <c r="BWS13" s="147"/>
      <c r="BWT13" s="147"/>
      <c r="BWU13" s="147"/>
      <c r="BWV13" s="147"/>
      <c r="BWW13" s="147"/>
      <c r="BWX13" s="147"/>
      <c r="BWY13" s="147"/>
      <c r="BWZ13" s="147"/>
      <c r="BXA13" s="147"/>
      <c r="BXB13" s="147"/>
      <c r="BXC13" s="147"/>
      <c r="BXD13" s="147"/>
      <c r="BXE13" s="147"/>
      <c r="BXF13" s="147"/>
      <c r="BXG13" s="147"/>
      <c r="BXH13" s="147"/>
      <c r="BXI13" s="147"/>
      <c r="BXJ13" s="147"/>
      <c r="BXK13" s="147"/>
      <c r="BXL13" s="147"/>
      <c r="BXM13" s="147"/>
      <c r="BXN13" s="147"/>
      <c r="BXO13" s="147"/>
      <c r="BXP13" s="147"/>
      <c r="BXQ13" s="147"/>
      <c r="BXR13" s="147"/>
      <c r="BXS13" s="147"/>
      <c r="BXT13" s="147"/>
      <c r="BXU13" s="147"/>
      <c r="BXV13" s="147"/>
      <c r="BXW13" s="147"/>
      <c r="BXX13" s="147"/>
      <c r="BXY13" s="147"/>
      <c r="BXZ13" s="147"/>
      <c r="BYA13" s="147"/>
      <c r="BYB13" s="147"/>
      <c r="BYC13" s="147"/>
      <c r="BYD13" s="147"/>
      <c r="BYE13" s="147"/>
      <c r="BYF13" s="147"/>
      <c r="BYG13" s="147"/>
      <c r="BYH13" s="147"/>
      <c r="BYI13" s="147"/>
      <c r="BYJ13" s="147"/>
      <c r="BYK13" s="147"/>
      <c r="BYL13" s="147"/>
      <c r="BYM13" s="147"/>
      <c r="BYN13" s="147"/>
      <c r="BYO13" s="147"/>
      <c r="BYP13" s="147"/>
      <c r="BYQ13" s="147"/>
      <c r="BYR13" s="147"/>
      <c r="BYS13" s="147"/>
      <c r="BYT13" s="147"/>
      <c r="BYU13" s="147"/>
      <c r="BYV13" s="147"/>
      <c r="BYW13" s="147"/>
      <c r="BYX13" s="147"/>
      <c r="BYY13" s="147"/>
      <c r="BYZ13" s="147"/>
      <c r="BZA13" s="147"/>
      <c r="BZB13" s="147"/>
      <c r="BZC13" s="147"/>
      <c r="BZD13" s="147"/>
      <c r="BZE13" s="147"/>
      <c r="BZF13" s="147"/>
      <c r="BZG13" s="147"/>
      <c r="BZH13" s="147"/>
      <c r="BZI13" s="147"/>
      <c r="BZJ13" s="147"/>
      <c r="BZK13" s="147"/>
      <c r="BZL13" s="147"/>
      <c r="BZM13" s="147"/>
      <c r="BZN13" s="147"/>
      <c r="BZO13" s="147"/>
      <c r="BZP13" s="147"/>
      <c r="BZQ13" s="147"/>
      <c r="BZR13" s="147"/>
      <c r="BZS13" s="147"/>
      <c r="BZT13" s="147"/>
      <c r="BZU13" s="147"/>
      <c r="BZV13" s="147"/>
      <c r="BZW13" s="147"/>
      <c r="BZX13" s="147"/>
      <c r="BZY13" s="147"/>
      <c r="BZZ13" s="147"/>
      <c r="CAA13" s="147"/>
      <c r="CAB13" s="147"/>
      <c r="CAC13" s="147"/>
      <c r="CAD13" s="147"/>
      <c r="CAE13" s="147"/>
      <c r="CAF13" s="147"/>
      <c r="CAG13" s="147"/>
      <c r="CAH13" s="147"/>
      <c r="CAI13" s="147"/>
      <c r="CAJ13" s="147"/>
      <c r="CAK13" s="147"/>
      <c r="CAL13" s="147"/>
      <c r="CAM13" s="147"/>
      <c r="CAN13" s="147"/>
      <c r="CAO13" s="147"/>
      <c r="CAP13" s="147"/>
      <c r="CAQ13" s="147"/>
      <c r="CAR13" s="147"/>
      <c r="CAS13" s="147"/>
      <c r="CAT13" s="147"/>
      <c r="CAU13" s="147"/>
      <c r="CAV13" s="147"/>
      <c r="CAW13" s="147"/>
      <c r="CAX13" s="147"/>
      <c r="CAY13" s="147"/>
      <c r="CAZ13" s="147"/>
      <c r="CBA13" s="147"/>
      <c r="CBB13" s="147"/>
      <c r="CBC13" s="147"/>
      <c r="CBD13" s="147"/>
      <c r="CBE13" s="147"/>
      <c r="CBF13" s="147"/>
      <c r="CBG13" s="147"/>
      <c r="CBH13" s="147"/>
      <c r="CBI13" s="147"/>
      <c r="CBJ13" s="147"/>
      <c r="CBK13" s="147"/>
      <c r="CBL13" s="147"/>
      <c r="CBM13" s="147"/>
      <c r="CBN13" s="147"/>
      <c r="CBO13" s="147"/>
      <c r="CBP13" s="147"/>
      <c r="CBQ13" s="147"/>
      <c r="CBR13" s="147"/>
      <c r="CBS13" s="147"/>
      <c r="CBT13" s="147"/>
      <c r="CBU13" s="147"/>
      <c r="CBV13" s="147"/>
      <c r="CBW13" s="147"/>
      <c r="CBX13" s="147"/>
      <c r="CBY13" s="147"/>
      <c r="CBZ13" s="147"/>
      <c r="CCA13" s="147"/>
      <c r="CCB13" s="147"/>
      <c r="CCC13" s="147"/>
      <c r="CCD13" s="147"/>
      <c r="CCE13" s="147"/>
      <c r="CCF13" s="147"/>
      <c r="CCG13" s="147"/>
      <c r="CCH13" s="147"/>
      <c r="CCI13" s="147"/>
      <c r="CCJ13" s="147"/>
      <c r="CCK13" s="147"/>
      <c r="CCL13" s="147"/>
      <c r="CCM13" s="147"/>
      <c r="CCN13" s="147"/>
      <c r="CCO13" s="147"/>
      <c r="CCP13" s="147"/>
      <c r="CCQ13" s="147"/>
      <c r="CCR13" s="147"/>
      <c r="CCS13" s="147"/>
      <c r="CCT13" s="147"/>
      <c r="CCU13" s="147"/>
      <c r="CCV13" s="147"/>
      <c r="CCW13" s="147"/>
      <c r="CCX13" s="147"/>
      <c r="CCY13" s="147"/>
      <c r="CCZ13" s="147"/>
      <c r="CDA13" s="147"/>
      <c r="CDB13" s="147"/>
      <c r="CDC13" s="147"/>
      <c r="CDD13" s="147"/>
      <c r="CDE13" s="147"/>
      <c r="CDF13" s="147"/>
      <c r="CDG13" s="147"/>
      <c r="CDH13" s="147"/>
      <c r="CDI13" s="147"/>
      <c r="CDJ13" s="147"/>
      <c r="CDK13" s="147"/>
      <c r="CDL13" s="147"/>
      <c r="CDM13" s="147"/>
      <c r="CDN13" s="147"/>
      <c r="CDO13" s="147"/>
      <c r="CDP13" s="147"/>
      <c r="CDQ13" s="147"/>
      <c r="CDR13" s="147"/>
      <c r="CDS13" s="147"/>
      <c r="CDT13" s="147"/>
      <c r="CDU13" s="147"/>
      <c r="CDV13" s="147"/>
      <c r="CDW13" s="147"/>
      <c r="CDX13" s="147"/>
      <c r="CDY13" s="147"/>
      <c r="CDZ13" s="147"/>
      <c r="CEA13" s="147"/>
      <c r="CEB13" s="147"/>
      <c r="CEC13" s="147"/>
      <c r="CED13" s="147"/>
      <c r="CEE13" s="147"/>
      <c r="CEF13" s="147"/>
      <c r="CEG13" s="147"/>
      <c r="CEH13" s="147"/>
      <c r="CEI13" s="147"/>
      <c r="CEJ13" s="147"/>
      <c r="CEK13" s="147"/>
      <c r="CEL13" s="147"/>
      <c r="CEM13" s="147"/>
      <c r="CEN13" s="147"/>
      <c r="CEO13" s="147"/>
      <c r="CEP13" s="147"/>
      <c r="CEQ13" s="147"/>
      <c r="CER13" s="147"/>
      <c r="CES13" s="147"/>
      <c r="CET13" s="147"/>
      <c r="CEU13" s="147"/>
      <c r="CEV13" s="147"/>
      <c r="CEW13" s="147"/>
      <c r="CEX13" s="147"/>
      <c r="CEY13" s="147"/>
      <c r="CEZ13" s="147"/>
      <c r="CFA13" s="147"/>
      <c r="CFB13" s="147"/>
      <c r="CFC13" s="147"/>
      <c r="CFD13" s="147"/>
      <c r="CFE13" s="147"/>
      <c r="CFF13" s="147"/>
      <c r="CFG13" s="147"/>
      <c r="CFH13" s="147"/>
      <c r="CFI13" s="147"/>
      <c r="CFJ13" s="147"/>
      <c r="CFK13" s="147"/>
      <c r="CFL13" s="147"/>
      <c r="CFM13" s="147"/>
      <c r="CFN13" s="147"/>
      <c r="CFO13" s="147"/>
      <c r="CFP13" s="147"/>
      <c r="CFQ13" s="147"/>
      <c r="CFR13" s="147"/>
      <c r="CFS13" s="147"/>
      <c r="CFT13" s="147"/>
      <c r="CFU13" s="147"/>
      <c r="CFV13" s="147"/>
      <c r="CFW13" s="147"/>
      <c r="CFX13" s="147"/>
      <c r="CFY13" s="147"/>
      <c r="CFZ13" s="147"/>
      <c r="CGA13" s="147"/>
      <c r="CGB13" s="147"/>
      <c r="CGC13" s="147"/>
      <c r="CGD13" s="147"/>
      <c r="CGE13" s="147"/>
      <c r="CGF13" s="147"/>
      <c r="CGG13" s="147"/>
      <c r="CGH13" s="147"/>
      <c r="CGI13" s="147"/>
      <c r="CGJ13" s="147"/>
      <c r="CGK13" s="147"/>
      <c r="CGL13" s="147"/>
      <c r="CGM13" s="147"/>
      <c r="CGN13" s="147"/>
      <c r="CGO13" s="147"/>
      <c r="CGP13" s="147"/>
      <c r="CGQ13" s="147"/>
      <c r="CGR13" s="147"/>
      <c r="CGS13" s="147"/>
      <c r="CGT13" s="147"/>
      <c r="CGU13" s="147"/>
      <c r="CGV13" s="147"/>
      <c r="CGW13" s="147"/>
      <c r="CGX13" s="147"/>
      <c r="CGY13" s="147"/>
      <c r="CGZ13" s="147"/>
      <c r="CHA13" s="147"/>
      <c r="CHB13" s="147"/>
      <c r="CHC13" s="147"/>
      <c r="CHD13" s="147"/>
      <c r="CHE13" s="147"/>
      <c r="CHF13" s="147"/>
      <c r="CHG13" s="147"/>
      <c r="CHH13" s="147"/>
      <c r="CHI13" s="147"/>
      <c r="CHJ13" s="147"/>
      <c r="CHK13" s="147"/>
      <c r="CHL13" s="147"/>
      <c r="CHM13" s="147"/>
      <c r="CHN13" s="147"/>
      <c r="CHO13" s="147"/>
      <c r="CHP13" s="147"/>
      <c r="CHQ13" s="147"/>
      <c r="CHR13" s="147"/>
      <c r="CHS13" s="147"/>
      <c r="CHT13" s="147"/>
      <c r="CHU13" s="147"/>
      <c r="CHV13" s="147"/>
      <c r="CHW13" s="147"/>
      <c r="CHX13" s="147"/>
      <c r="CHY13" s="147"/>
      <c r="CHZ13" s="147"/>
      <c r="CIA13" s="147"/>
      <c r="CIB13" s="147"/>
      <c r="CIC13" s="147"/>
      <c r="CID13" s="147"/>
      <c r="CIE13" s="147"/>
      <c r="CIF13" s="147"/>
      <c r="CIG13" s="147"/>
      <c r="CIH13" s="147"/>
      <c r="CII13" s="147"/>
      <c r="CIJ13" s="147"/>
      <c r="CIK13" s="147"/>
      <c r="CIL13" s="147"/>
      <c r="CIM13" s="147"/>
      <c r="CIN13" s="147"/>
      <c r="CIO13" s="147"/>
      <c r="CIP13" s="147"/>
      <c r="CIQ13" s="147"/>
      <c r="CIR13" s="147"/>
      <c r="CIS13" s="147"/>
      <c r="CIT13" s="147"/>
      <c r="CIU13" s="147"/>
      <c r="CIV13" s="147"/>
      <c r="CIW13" s="147"/>
      <c r="CIX13" s="147"/>
      <c r="CIY13" s="147"/>
      <c r="CIZ13" s="147"/>
      <c r="CJA13" s="147"/>
      <c r="CJB13" s="147"/>
      <c r="CJC13" s="147"/>
      <c r="CJD13" s="147"/>
      <c r="CJE13" s="147"/>
      <c r="CJF13" s="147"/>
      <c r="CJG13" s="147"/>
      <c r="CJH13" s="147"/>
      <c r="CJI13" s="147"/>
      <c r="CJJ13" s="147"/>
      <c r="CJK13" s="147"/>
      <c r="CJL13" s="147"/>
      <c r="CJM13" s="147"/>
      <c r="CJN13" s="147"/>
      <c r="CJO13" s="147"/>
      <c r="CJP13" s="147"/>
      <c r="CJQ13" s="147"/>
      <c r="CJR13" s="147"/>
      <c r="CJS13" s="147"/>
      <c r="CJT13" s="147"/>
      <c r="CJU13" s="147"/>
      <c r="CJV13" s="147"/>
      <c r="CJW13" s="147"/>
      <c r="CJX13" s="147"/>
      <c r="CJY13" s="147"/>
      <c r="CJZ13" s="147"/>
      <c r="CKA13" s="147"/>
      <c r="CKB13" s="147"/>
      <c r="CKC13" s="147"/>
      <c r="CKD13" s="147"/>
      <c r="CKE13" s="147"/>
      <c r="CKF13" s="147"/>
      <c r="CKG13" s="147"/>
      <c r="CKH13" s="147"/>
      <c r="CKI13" s="147"/>
      <c r="CKJ13" s="147"/>
      <c r="CKK13" s="147"/>
      <c r="CKL13" s="147"/>
      <c r="CKM13" s="147"/>
      <c r="CKN13" s="147"/>
      <c r="CKO13" s="147"/>
      <c r="CKP13" s="147"/>
      <c r="CKQ13" s="147"/>
      <c r="CKR13" s="147"/>
      <c r="CKS13" s="147"/>
      <c r="CKT13" s="147"/>
      <c r="CKU13" s="147"/>
      <c r="CKV13" s="147"/>
      <c r="CKW13" s="147"/>
      <c r="CKX13" s="147"/>
      <c r="CKY13" s="147"/>
      <c r="CKZ13" s="147"/>
      <c r="CLA13" s="147"/>
      <c r="CLB13" s="147"/>
      <c r="CLC13" s="147"/>
      <c r="CLD13" s="147"/>
      <c r="CLE13" s="147"/>
      <c r="CLF13" s="147"/>
      <c r="CLG13" s="147"/>
      <c r="CLH13" s="147"/>
      <c r="CLI13" s="147"/>
      <c r="CLJ13" s="147"/>
      <c r="CLK13" s="147"/>
      <c r="CLL13" s="147"/>
      <c r="CLM13" s="147"/>
      <c r="CLN13" s="147"/>
      <c r="CLO13" s="147"/>
      <c r="CLP13" s="147"/>
      <c r="CLQ13" s="147"/>
      <c r="CLR13" s="147"/>
      <c r="CLS13" s="147"/>
      <c r="CLT13" s="147"/>
      <c r="CLU13" s="147"/>
      <c r="CLV13" s="147"/>
      <c r="CLW13" s="147"/>
      <c r="CLX13" s="147"/>
      <c r="CLY13" s="147"/>
      <c r="CLZ13" s="147"/>
      <c r="CMA13" s="147"/>
      <c r="CMB13" s="147"/>
      <c r="CMC13" s="147"/>
      <c r="CMD13" s="147"/>
      <c r="CME13" s="147"/>
      <c r="CMF13" s="147"/>
      <c r="CMG13" s="147"/>
      <c r="CMH13" s="147"/>
      <c r="CMI13" s="147"/>
      <c r="CMJ13" s="147"/>
      <c r="CMK13" s="147"/>
      <c r="CML13" s="147"/>
      <c r="CMM13" s="147"/>
      <c r="CMN13" s="147"/>
      <c r="CMO13" s="147"/>
      <c r="CMP13" s="147"/>
      <c r="CMQ13" s="147"/>
      <c r="CMR13" s="147"/>
      <c r="CMS13" s="147"/>
      <c r="CMT13" s="147"/>
      <c r="CMU13" s="147"/>
      <c r="CMV13" s="147"/>
      <c r="CMW13" s="147"/>
      <c r="CMX13" s="147"/>
      <c r="CMY13" s="147"/>
      <c r="CMZ13" s="147"/>
      <c r="CNA13" s="147"/>
      <c r="CNB13" s="147"/>
      <c r="CNC13" s="147"/>
      <c r="CND13" s="147"/>
      <c r="CNE13" s="147"/>
      <c r="CNF13" s="147"/>
      <c r="CNG13" s="147"/>
      <c r="CNH13" s="147"/>
      <c r="CNI13" s="147"/>
      <c r="CNJ13" s="147"/>
      <c r="CNK13" s="147"/>
      <c r="CNL13" s="147"/>
      <c r="CNM13" s="147"/>
      <c r="CNN13" s="147"/>
      <c r="CNO13" s="147"/>
      <c r="CNP13" s="147"/>
      <c r="CNQ13" s="147"/>
      <c r="CNR13" s="147"/>
      <c r="CNS13" s="147"/>
      <c r="CNT13" s="147"/>
      <c r="CNU13" s="147"/>
      <c r="CNV13" s="147"/>
      <c r="CNW13" s="147"/>
      <c r="CNX13" s="147"/>
      <c r="CNY13" s="147"/>
      <c r="CNZ13" s="147"/>
      <c r="COA13" s="147"/>
      <c r="COB13" s="147"/>
      <c r="COC13" s="147"/>
      <c r="COD13" s="147"/>
      <c r="COE13" s="147"/>
      <c r="COF13" s="147"/>
      <c r="COG13" s="147"/>
      <c r="COH13" s="147"/>
      <c r="COI13" s="147"/>
      <c r="COJ13" s="147"/>
      <c r="COK13" s="147"/>
      <c r="COL13" s="147"/>
      <c r="COM13" s="147"/>
      <c r="CON13" s="147"/>
      <c r="COO13" s="147"/>
      <c r="COP13" s="147"/>
      <c r="COQ13" s="147"/>
      <c r="COR13" s="147"/>
      <c r="COS13" s="147"/>
      <c r="COT13" s="147"/>
      <c r="COU13" s="147"/>
      <c r="COV13" s="147"/>
      <c r="COW13" s="147"/>
      <c r="COX13" s="147"/>
      <c r="COY13" s="147"/>
      <c r="COZ13" s="147"/>
      <c r="CPA13" s="147"/>
      <c r="CPB13" s="147"/>
      <c r="CPC13" s="147"/>
      <c r="CPD13" s="147"/>
      <c r="CPE13" s="147"/>
      <c r="CPF13" s="147"/>
      <c r="CPG13" s="147"/>
      <c r="CPH13" s="147"/>
      <c r="CPI13" s="147"/>
      <c r="CPJ13" s="147"/>
      <c r="CPK13" s="147"/>
      <c r="CPL13" s="147"/>
      <c r="CPM13" s="147"/>
      <c r="CPN13" s="147"/>
      <c r="CPO13" s="147"/>
      <c r="CPP13" s="147"/>
      <c r="CPQ13" s="147"/>
      <c r="CPR13" s="147"/>
      <c r="CPS13" s="147"/>
      <c r="CPT13" s="147"/>
      <c r="CPU13" s="147"/>
      <c r="CPV13" s="147"/>
      <c r="CPW13" s="147"/>
      <c r="CPX13" s="147"/>
      <c r="CPY13" s="147"/>
      <c r="CPZ13" s="147"/>
      <c r="CQA13" s="147"/>
      <c r="CQB13" s="147"/>
      <c r="CQC13" s="147"/>
      <c r="CQD13" s="147"/>
      <c r="CQE13" s="147"/>
      <c r="CQF13" s="147"/>
      <c r="CQG13" s="147"/>
      <c r="CQH13" s="147"/>
      <c r="CQI13" s="147"/>
      <c r="CQJ13" s="147"/>
      <c r="CQK13" s="147"/>
      <c r="CQL13" s="147"/>
      <c r="CQM13" s="147"/>
      <c r="CQN13" s="147"/>
      <c r="CQO13" s="147"/>
      <c r="CQP13" s="147"/>
      <c r="CQQ13" s="147"/>
      <c r="CQR13" s="147"/>
      <c r="CQS13" s="147"/>
      <c r="CQT13" s="147"/>
      <c r="CQU13" s="147"/>
      <c r="CQV13" s="147"/>
      <c r="CQW13" s="147"/>
      <c r="CQX13" s="147"/>
      <c r="CQY13" s="147"/>
      <c r="CQZ13" s="147"/>
      <c r="CRA13" s="147"/>
      <c r="CRB13" s="147"/>
      <c r="CRC13" s="147"/>
      <c r="CRD13" s="147"/>
      <c r="CRE13" s="147"/>
      <c r="CRF13" s="147"/>
      <c r="CRG13" s="147"/>
      <c r="CRH13" s="147"/>
      <c r="CRI13" s="147"/>
      <c r="CRJ13" s="147"/>
      <c r="CRK13" s="147"/>
      <c r="CRL13" s="147"/>
      <c r="CRM13" s="147"/>
      <c r="CRN13" s="147"/>
      <c r="CRO13" s="147"/>
      <c r="CRP13" s="147"/>
      <c r="CRQ13" s="147"/>
      <c r="CRR13" s="147"/>
      <c r="CRS13" s="147"/>
      <c r="CRT13" s="147"/>
      <c r="CRU13" s="147"/>
      <c r="CRV13" s="147"/>
      <c r="CRW13" s="147"/>
      <c r="CRX13" s="147"/>
      <c r="CRY13" s="147"/>
      <c r="CRZ13" s="147"/>
      <c r="CSA13" s="147"/>
      <c r="CSB13" s="147"/>
      <c r="CSC13" s="147"/>
      <c r="CSD13" s="147"/>
      <c r="CSE13" s="147"/>
      <c r="CSF13" s="147"/>
      <c r="CSG13" s="147"/>
      <c r="CSH13" s="147"/>
      <c r="CSI13" s="147"/>
      <c r="CSJ13" s="147"/>
      <c r="CSK13" s="147"/>
      <c r="CSL13" s="147"/>
      <c r="CSM13" s="147"/>
      <c r="CSN13" s="147"/>
      <c r="CSO13" s="147"/>
      <c r="CSP13" s="147"/>
      <c r="CSQ13" s="147"/>
      <c r="CSR13" s="147"/>
      <c r="CSS13" s="147"/>
      <c r="CST13" s="147"/>
      <c r="CSU13" s="147"/>
      <c r="CSV13" s="147"/>
      <c r="CSW13" s="147"/>
      <c r="CSX13" s="147"/>
      <c r="CSY13" s="147"/>
      <c r="CSZ13" s="147"/>
      <c r="CTA13" s="147"/>
      <c r="CTB13" s="147"/>
      <c r="CTC13" s="147"/>
      <c r="CTD13" s="147"/>
      <c r="CTE13" s="147"/>
      <c r="CTF13" s="147"/>
      <c r="CTG13" s="147"/>
      <c r="CTH13" s="147"/>
      <c r="CTI13" s="147"/>
      <c r="CTJ13" s="147"/>
      <c r="CTK13" s="147"/>
      <c r="CTL13" s="147"/>
      <c r="CTM13" s="147"/>
      <c r="CTN13" s="147"/>
      <c r="CTO13" s="147"/>
      <c r="CTP13" s="147"/>
      <c r="CTQ13" s="147"/>
      <c r="CTR13" s="147"/>
      <c r="CTS13" s="147"/>
      <c r="CTT13" s="147"/>
      <c r="CTU13" s="147"/>
      <c r="CTV13" s="147"/>
      <c r="CTW13" s="147"/>
      <c r="CTX13" s="147"/>
      <c r="CTY13" s="147"/>
      <c r="CTZ13" s="147"/>
      <c r="CUA13" s="147"/>
      <c r="CUB13" s="147"/>
      <c r="CUC13" s="147"/>
      <c r="CUD13" s="147"/>
      <c r="CUE13" s="147"/>
      <c r="CUF13" s="147"/>
      <c r="CUG13" s="147"/>
      <c r="CUH13" s="147"/>
      <c r="CUI13" s="147"/>
      <c r="CUJ13" s="147"/>
      <c r="CUK13" s="147"/>
      <c r="CUL13" s="147"/>
      <c r="CUM13" s="147"/>
      <c r="CUN13" s="147"/>
      <c r="CUO13" s="147"/>
      <c r="CUP13" s="147"/>
      <c r="CUQ13" s="147"/>
      <c r="CUR13" s="147"/>
      <c r="CUS13" s="147"/>
      <c r="CUT13" s="147"/>
      <c r="CUU13" s="147"/>
      <c r="CUV13" s="147"/>
      <c r="CUW13" s="147"/>
      <c r="CUX13" s="147"/>
      <c r="CUY13" s="147"/>
      <c r="CUZ13" s="147"/>
      <c r="CVA13" s="147"/>
      <c r="CVB13" s="147"/>
      <c r="CVC13" s="147"/>
      <c r="CVD13" s="147"/>
      <c r="CVE13" s="147"/>
      <c r="CVF13" s="147"/>
      <c r="CVG13" s="147"/>
      <c r="CVH13" s="147"/>
      <c r="CVI13" s="147"/>
      <c r="CVJ13" s="147"/>
      <c r="CVK13" s="147"/>
      <c r="CVL13" s="147"/>
      <c r="CVM13" s="147"/>
      <c r="CVN13" s="147"/>
      <c r="CVO13" s="147"/>
      <c r="CVP13" s="147"/>
      <c r="CVQ13" s="147"/>
      <c r="CVR13" s="147"/>
      <c r="CVS13" s="147"/>
      <c r="CVT13" s="147"/>
      <c r="CVU13" s="147"/>
      <c r="CVV13" s="147"/>
      <c r="CVW13" s="147"/>
      <c r="CVX13" s="147"/>
      <c r="CVY13" s="147"/>
      <c r="CVZ13" s="147"/>
      <c r="CWA13" s="147"/>
      <c r="CWB13" s="147"/>
      <c r="CWC13" s="147"/>
      <c r="CWD13" s="147"/>
      <c r="CWE13" s="147"/>
      <c r="CWF13" s="147"/>
      <c r="CWG13" s="147"/>
      <c r="CWH13" s="147"/>
      <c r="CWI13" s="147"/>
      <c r="CWJ13" s="147"/>
      <c r="CWK13" s="147"/>
      <c r="CWL13" s="147"/>
      <c r="CWM13" s="147"/>
      <c r="CWN13" s="147"/>
      <c r="CWO13" s="147"/>
      <c r="CWP13" s="147"/>
      <c r="CWQ13" s="147"/>
      <c r="CWR13" s="147"/>
      <c r="CWS13" s="147"/>
      <c r="CWT13" s="147"/>
      <c r="CWU13" s="147"/>
      <c r="CWV13" s="147"/>
      <c r="CWW13" s="147"/>
      <c r="CWX13" s="147"/>
      <c r="CWY13" s="147"/>
      <c r="CWZ13" s="147"/>
      <c r="CXA13" s="147"/>
      <c r="CXB13" s="147"/>
      <c r="CXC13" s="147"/>
      <c r="CXD13" s="147"/>
      <c r="CXE13" s="147"/>
      <c r="CXF13" s="147"/>
      <c r="CXG13" s="147"/>
      <c r="CXH13" s="147"/>
      <c r="CXI13" s="147"/>
      <c r="CXJ13" s="147"/>
      <c r="CXK13" s="147"/>
      <c r="CXL13" s="147"/>
      <c r="CXM13" s="147"/>
      <c r="CXN13" s="147"/>
      <c r="CXO13" s="147"/>
      <c r="CXP13" s="147"/>
      <c r="CXQ13" s="147"/>
      <c r="CXR13" s="147"/>
      <c r="CXS13" s="147"/>
      <c r="CXT13" s="147"/>
      <c r="CXU13" s="147"/>
      <c r="CXV13" s="147"/>
      <c r="CXW13" s="147"/>
      <c r="CXX13" s="147"/>
      <c r="CXY13" s="147"/>
      <c r="CXZ13" s="147"/>
      <c r="CYA13" s="147"/>
      <c r="CYB13" s="147"/>
      <c r="CYC13" s="147"/>
      <c r="CYD13" s="147"/>
      <c r="CYE13" s="147"/>
      <c r="CYF13" s="147"/>
      <c r="CYG13" s="147"/>
      <c r="CYH13" s="147"/>
      <c r="CYI13" s="147"/>
      <c r="CYJ13" s="147"/>
      <c r="CYK13" s="147"/>
      <c r="CYL13" s="147"/>
      <c r="CYM13" s="147"/>
      <c r="CYN13" s="147"/>
      <c r="CYO13" s="147"/>
      <c r="CYP13" s="147"/>
      <c r="CYQ13" s="147"/>
      <c r="CYR13" s="147"/>
      <c r="CYS13" s="147"/>
      <c r="CYT13" s="147"/>
      <c r="CYU13" s="147"/>
      <c r="CYV13" s="147"/>
      <c r="CYW13" s="147"/>
      <c r="CYX13" s="147"/>
      <c r="CYY13" s="147"/>
      <c r="CYZ13" s="147"/>
      <c r="CZA13" s="147"/>
      <c r="CZB13" s="147"/>
      <c r="CZC13" s="147"/>
      <c r="CZD13" s="147"/>
      <c r="CZE13" s="147"/>
      <c r="CZF13" s="147"/>
      <c r="CZG13" s="147"/>
      <c r="CZH13" s="147"/>
      <c r="CZI13" s="147"/>
      <c r="CZJ13" s="147"/>
      <c r="CZK13" s="147"/>
      <c r="CZL13" s="147"/>
      <c r="CZM13" s="147"/>
      <c r="CZN13" s="147"/>
      <c r="CZO13" s="147"/>
      <c r="CZP13" s="147"/>
      <c r="CZQ13" s="147"/>
      <c r="CZR13" s="147"/>
      <c r="CZS13" s="147"/>
      <c r="CZT13" s="147"/>
      <c r="CZU13" s="147"/>
      <c r="CZV13" s="147"/>
      <c r="CZW13" s="147"/>
      <c r="CZX13" s="147"/>
      <c r="CZY13" s="147"/>
      <c r="CZZ13" s="147"/>
      <c r="DAA13" s="147"/>
      <c r="DAB13" s="147"/>
      <c r="DAC13" s="147"/>
      <c r="DAD13" s="147"/>
      <c r="DAE13" s="147"/>
      <c r="DAF13" s="147"/>
      <c r="DAG13" s="147"/>
      <c r="DAH13" s="147"/>
      <c r="DAI13" s="147"/>
      <c r="DAJ13" s="147"/>
      <c r="DAK13" s="147"/>
      <c r="DAL13" s="147"/>
      <c r="DAM13" s="147"/>
      <c r="DAN13" s="147"/>
      <c r="DAO13" s="147"/>
      <c r="DAP13" s="147"/>
      <c r="DAQ13" s="147"/>
      <c r="DAR13" s="147"/>
      <c r="DAS13" s="147"/>
      <c r="DAT13" s="147"/>
      <c r="DAU13" s="147"/>
      <c r="DAV13" s="147"/>
      <c r="DAW13" s="147"/>
      <c r="DAX13" s="147"/>
      <c r="DAY13" s="147"/>
      <c r="DAZ13" s="147"/>
      <c r="DBA13" s="147"/>
      <c r="DBB13" s="147"/>
      <c r="DBC13" s="147"/>
      <c r="DBD13" s="147"/>
      <c r="DBE13" s="147"/>
      <c r="DBF13" s="147"/>
      <c r="DBG13" s="147"/>
      <c r="DBH13" s="147"/>
      <c r="DBI13" s="147"/>
      <c r="DBJ13" s="147"/>
      <c r="DBK13" s="147"/>
      <c r="DBL13" s="147"/>
      <c r="DBM13" s="147"/>
      <c r="DBN13" s="147"/>
      <c r="DBO13" s="147"/>
      <c r="DBP13" s="147"/>
      <c r="DBQ13" s="147"/>
      <c r="DBR13" s="147"/>
      <c r="DBS13" s="147"/>
      <c r="DBT13" s="147"/>
      <c r="DBU13" s="147"/>
      <c r="DBV13" s="147"/>
      <c r="DBW13" s="147"/>
      <c r="DBX13" s="147"/>
      <c r="DBY13" s="147"/>
      <c r="DBZ13" s="147"/>
      <c r="DCA13" s="147"/>
      <c r="DCB13" s="147"/>
      <c r="DCC13" s="147"/>
      <c r="DCD13" s="147"/>
      <c r="DCE13" s="147"/>
      <c r="DCF13" s="147"/>
      <c r="DCG13" s="147"/>
      <c r="DCH13" s="147"/>
      <c r="DCI13" s="147"/>
      <c r="DCJ13" s="147"/>
      <c r="DCK13" s="147"/>
      <c r="DCL13" s="147"/>
      <c r="DCM13" s="147"/>
      <c r="DCN13" s="147"/>
      <c r="DCO13" s="147"/>
      <c r="DCP13" s="147"/>
      <c r="DCQ13" s="147"/>
      <c r="DCR13" s="147"/>
      <c r="DCS13" s="147"/>
      <c r="DCT13" s="147"/>
      <c r="DCU13" s="147"/>
      <c r="DCV13" s="147"/>
      <c r="DCW13" s="147"/>
      <c r="DCX13" s="147"/>
      <c r="DCY13" s="147"/>
      <c r="DCZ13" s="147"/>
      <c r="DDA13" s="147"/>
      <c r="DDB13" s="147"/>
      <c r="DDC13" s="147"/>
      <c r="DDD13" s="147"/>
      <c r="DDE13" s="147"/>
      <c r="DDF13" s="147"/>
      <c r="DDG13" s="147"/>
      <c r="DDH13" s="147"/>
      <c r="DDI13" s="147"/>
      <c r="DDJ13" s="147"/>
      <c r="DDK13" s="147"/>
      <c r="DDL13" s="147"/>
      <c r="DDM13" s="147"/>
      <c r="DDN13" s="147"/>
      <c r="DDO13" s="147"/>
      <c r="DDP13" s="147"/>
      <c r="DDQ13" s="147"/>
      <c r="DDR13" s="147"/>
      <c r="DDS13" s="147"/>
      <c r="DDT13" s="147"/>
      <c r="DDU13" s="147"/>
      <c r="DDV13" s="147"/>
      <c r="DDW13" s="147"/>
      <c r="DDX13" s="147"/>
      <c r="DDY13" s="147"/>
      <c r="DDZ13" s="147"/>
      <c r="DEA13" s="147"/>
      <c r="DEB13" s="147"/>
      <c r="DEC13" s="147"/>
      <c r="DED13" s="147"/>
      <c r="DEE13" s="147"/>
      <c r="DEF13" s="147"/>
      <c r="DEG13" s="147"/>
      <c r="DEH13" s="147"/>
      <c r="DEI13" s="147"/>
      <c r="DEJ13" s="147"/>
      <c r="DEK13" s="147"/>
      <c r="DEL13" s="147"/>
      <c r="DEM13" s="147"/>
      <c r="DEN13" s="147"/>
      <c r="DEO13" s="147"/>
      <c r="DEP13" s="147"/>
      <c r="DEQ13" s="147"/>
      <c r="DER13" s="147"/>
      <c r="DES13" s="147"/>
      <c r="DET13" s="147"/>
      <c r="DEU13" s="147"/>
      <c r="DEV13" s="147"/>
      <c r="DEW13" s="147"/>
      <c r="DEX13" s="147"/>
      <c r="DEY13" s="147"/>
      <c r="DEZ13" s="147"/>
      <c r="DFA13" s="147"/>
      <c r="DFB13" s="147"/>
      <c r="DFC13" s="147"/>
      <c r="DFD13" s="147"/>
      <c r="DFE13" s="147"/>
      <c r="DFF13" s="147"/>
      <c r="DFG13" s="147"/>
      <c r="DFH13" s="147"/>
      <c r="DFI13" s="147"/>
      <c r="DFJ13" s="147"/>
      <c r="DFK13" s="147"/>
      <c r="DFL13" s="147"/>
      <c r="DFM13" s="147"/>
      <c r="DFN13" s="147"/>
      <c r="DFO13" s="147"/>
      <c r="DFP13" s="147"/>
      <c r="DFQ13" s="147"/>
      <c r="DFR13" s="147"/>
      <c r="DFS13" s="147"/>
      <c r="DFT13" s="147"/>
      <c r="DFU13" s="147"/>
      <c r="DFV13" s="147"/>
      <c r="DFW13" s="147"/>
      <c r="DFX13" s="147"/>
      <c r="DFY13" s="147"/>
      <c r="DFZ13" s="147"/>
      <c r="DGA13" s="147"/>
      <c r="DGB13" s="147"/>
      <c r="DGC13" s="147"/>
      <c r="DGD13" s="147"/>
      <c r="DGE13" s="147"/>
      <c r="DGF13" s="147"/>
      <c r="DGG13" s="147"/>
      <c r="DGH13" s="147"/>
      <c r="DGI13" s="147"/>
      <c r="DGJ13" s="147"/>
      <c r="DGK13" s="147"/>
      <c r="DGL13" s="147"/>
      <c r="DGM13" s="147"/>
      <c r="DGN13" s="147"/>
      <c r="DGO13" s="147"/>
      <c r="DGP13" s="147"/>
      <c r="DGQ13" s="147"/>
      <c r="DGR13" s="147"/>
      <c r="DGS13" s="147"/>
      <c r="DGT13" s="147"/>
      <c r="DGU13" s="147"/>
      <c r="DGV13" s="147"/>
      <c r="DGW13" s="147"/>
      <c r="DGX13" s="147"/>
      <c r="DGY13" s="147"/>
      <c r="DGZ13" s="147"/>
      <c r="DHA13" s="147"/>
      <c r="DHB13" s="147"/>
      <c r="DHC13" s="147"/>
      <c r="DHD13" s="147"/>
      <c r="DHE13" s="147"/>
      <c r="DHF13" s="147"/>
      <c r="DHG13" s="147"/>
      <c r="DHH13" s="147"/>
      <c r="DHI13" s="147"/>
      <c r="DHJ13" s="147"/>
      <c r="DHK13" s="147"/>
      <c r="DHL13" s="147"/>
      <c r="DHM13" s="147"/>
      <c r="DHN13" s="147"/>
      <c r="DHO13" s="147"/>
      <c r="DHP13" s="147"/>
      <c r="DHQ13" s="147"/>
      <c r="DHR13" s="147"/>
      <c r="DHS13" s="147"/>
      <c r="DHT13" s="147"/>
      <c r="DHU13" s="147"/>
      <c r="DHV13" s="147"/>
      <c r="DHW13" s="147"/>
      <c r="DHX13" s="147"/>
      <c r="DHY13" s="147"/>
      <c r="DHZ13" s="147"/>
      <c r="DIA13" s="147"/>
      <c r="DIB13" s="147"/>
      <c r="DIC13" s="147"/>
      <c r="DID13" s="147"/>
      <c r="DIE13" s="147"/>
      <c r="DIF13" s="147"/>
      <c r="DIG13" s="147"/>
      <c r="DIH13" s="147"/>
      <c r="DII13" s="147"/>
      <c r="DIJ13" s="147"/>
      <c r="DIK13" s="147"/>
      <c r="DIL13" s="147"/>
      <c r="DIM13" s="147"/>
      <c r="DIN13" s="147"/>
      <c r="DIO13" s="147"/>
      <c r="DIP13" s="147"/>
      <c r="DIQ13" s="147"/>
      <c r="DIR13" s="147"/>
      <c r="DIS13" s="147"/>
      <c r="DIT13" s="147"/>
      <c r="DIU13" s="147"/>
      <c r="DIV13" s="147"/>
      <c r="DIW13" s="147"/>
      <c r="DIX13" s="147"/>
      <c r="DIY13" s="147"/>
      <c r="DIZ13" s="147"/>
      <c r="DJA13" s="147"/>
      <c r="DJB13" s="147"/>
      <c r="DJC13" s="147"/>
      <c r="DJD13" s="147"/>
      <c r="DJE13" s="147"/>
      <c r="DJF13" s="147"/>
      <c r="DJG13" s="147"/>
      <c r="DJH13" s="147"/>
      <c r="DJI13" s="147"/>
      <c r="DJJ13" s="147"/>
      <c r="DJK13" s="147"/>
      <c r="DJL13" s="147"/>
      <c r="DJM13" s="147"/>
      <c r="DJN13" s="147"/>
      <c r="DJO13" s="147"/>
      <c r="DJP13" s="147"/>
      <c r="DJQ13" s="147"/>
      <c r="DJR13" s="147"/>
      <c r="DJS13" s="147"/>
      <c r="DJT13" s="147"/>
      <c r="DJU13" s="147"/>
      <c r="DJV13" s="147"/>
      <c r="DJW13" s="147"/>
      <c r="DJX13" s="147"/>
      <c r="DJY13" s="147"/>
      <c r="DJZ13" s="147"/>
      <c r="DKA13" s="147"/>
      <c r="DKB13" s="147"/>
      <c r="DKC13" s="147"/>
      <c r="DKD13" s="147"/>
      <c r="DKE13" s="147"/>
      <c r="DKF13" s="147"/>
      <c r="DKG13" s="147"/>
      <c r="DKH13" s="147"/>
      <c r="DKI13" s="147"/>
      <c r="DKJ13" s="147"/>
      <c r="DKK13" s="147"/>
      <c r="DKL13" s="147"/>
      <c r="DKM13" s="147"/>
      <c r="DKN13" s="147"/>
      <c r="DKO13" s="147"/>
      <c r="DKP13" s="147"/>
      <c r="DKQ13" s="147"/>
      <c r="DKR13" s="147"/>
      <c r="DKS13" s="147"/>
      <c r="DKT13" s="147"/>
      <c r="DKU13" s="147"/>
      <c r="DKV13" s="147"/>
      <c r="DKW13" s="147"/>
      <c r="DKX13" s="147"/>
      <c r="DKY13" s="147"/>
      <c r="DKZ13" s="147"/>
      <c r="DLA13" s="147"/>
      <c r="DLB13" s="147"/>
      <c r="DLC13" s="147"/>
      <c r="DLD13" s="147"/>
      <c r="DLE13" s="147"/>
      <c r="DLF13" s="147"/>
      <c r="DLG13" s="147"/>
      <c r="DLH13" s="147"/>
      <c r="DLI13" s="147"/>
      <c r="DLJ13" s="147"/>
      <c r="DLK13" s="147"/>
      <c r="DLL13" s="147"/>
      <c r="DLM13" s="147"/>
      <c r="DLN13" s="147"/>
      <c r="DLO13" s="147"/>
      <c r="DLP13" s="147"/>
      <c r="DLQ13" s="147"/>
      <c r="DLR13" s="147"/>
      <c r="DLS13" s="147"/>
      <c r="DLT13" s="147"/>
      <c r="DLU13" s="147"/>
      <c r="DLV13" s="147"/>
      <c r="DLW13" s="147"/>
      <c r="DLX13" s="147"/>
      <c r="DLY13" s="147"/>
      <c r="DLZ13" s="147"/>
      <c r="DMA13" s="147"/>
      <c r="DMB13" s="147"/>
      <c r="DMC13" s="147"/>
      <c r="DMD13" s="147"/>
      <c r="DME13" s="147"/>
      <c r="DMF13" s="147"/>
      <c r="DMG13" s="147"/>
      <c r="DMH13" s="147"/>
      <c r="DMI13" s="147"/>
      <c r="DMJ13" s="147"/>
      <c r="DMK13" s="147"/>
      <c r="DML13" s="147"/>
      <c r="DMM13" s="147"/>
      <c r="DMN13" s="147"/>
      <c r="DMO13" s="147"/>
      <c r="DMP13" s="147"/>
      <c r="DMQ13" s="147"/>
      <c r="DMR13" s="147"/>
      <c r="DMS13" s="147"/>
      <c r="DMT13" s="147"/>
      <c r="DMU13" s="147"/>
      <c r="DMV13" s="147"/>
      <c r="DMW13" s="147"/>
      <c r="DMX13" s="147"/>
      <c r="DMY13" s="147"/>
      <c r="DMZ13" s="147"/>
      <c r="DNA13" s="147"/>
      <c r="DNB13" s="147"/>
      <c r="DNC13" s="147"/>
      <c r="DND13" s="147"/>
      <c r="DNE13" s="147"/>
      <c r="DNF13" s="147"/>
      <c r="DNG13" s="147"/>
      <c r="DNH13" s="147"/>
      <c r="DNI13" s="147"/>
      <c r="DNJ13" s="147"/>
      <c r="DNK13" s="147"/>
      <c r="DNL13" s="147"/>
      <c r="DNM13" s="147"/>
      <c r="DNN13" s="147"/>
      <c r="DNO13" s="147"/>
      <c r="DNP13" s="147"/>
      <c r="DNQ13" s="147"/>
      <c r="DNR13" s="147"/>
      <c r="DNS13" s="147"/>
      <c r="DNT13" s="147"/>
      <c r="DNU13" s="147"/>
      <c r="DNV13" s="147"/>
      <c r="DNW13" s="147"/>
      <c r="DNX13" s="147"/>
      <c r="DNY13" s="147"/>
      <c r="DNZ13" s="147"/>
      <c r="DOA13" s="147"/>
      <c r="DOB13" s="147"/>
      <c r="DOC13" s="147"/>
      <c r="DOD13" s="147"/>
      <c r="DOE13" s="147"/>
      <c r="DOF13" s="147"/>
      <c r="DOG13" s="147"/>
      <c r="DOH13" s="147"/>
      <c r="DOI13" s="147"/>
      <c r="DOJ13" s="147"/>
      <c r="DOK13" s="147"/>
      <c r="DOL13" s="147"/>
      <c r="DOM13" s="147"/>
      <c r="DON13" s="147"/>
      <c r="DOO13" s="147"/>
      <c r="DOP13" s="147"/>
      <c r="DOQ13" s="147"/>
      <c r="DOR13" s="147"/>
      <c r="DOS13" s="147"/>
      <c r="DOT13" s="147"/>
      <c r="DOU13" s="147"/>
      <c r="DOV13" s="147"/>
      <c r="DOW13" s="147"/>
      <c r="DOX13" s="147"/>
      <c r="DOY13" s="147"/>
      <c r="DOZ13" s="147"/>
      <c r="DPA13" s="147"/>
      <c r="DPB13" s="147"/>
      <c r="DPC13" s="147"/>
      <c r="DPD13" s="147"/>
      <c r="DPE13" s="147"/>
      <c r="DPF13" s="147"/>
      <c r="DPG13" s="147"/>
      <c r="DPH13" s="147"/>
      <c r="DPI13" s="147"/>
      <c r="DPJ13" s="147"/>
      <c r="DPK13" s="147"/>
      <c r="DPL13" s="147"/>
      <c r="DPM13" s="147"/>
      <c r="DPN13" s="147"/>
      <c r="DPO13" s="147"/>
      <c r="DPP13" s="147"/>
      <c r="DPQ13" s="147"/>
      <c r="DPR13" s="147"/>
      <c r="DPS13" s="147"/>
      <c r="DPT13" s="147"/>
      <c r="DPU13" s="147"/>
      <c r="DPV13" s="147"/>
      <c r="DPW13" s="147"/>
      <c r="DPX13" s="147"/>
      <c r="DPY13" s="147"/>
      <c r="DPZ13" s="147"/>
      <c r="DQA13" s="147"/>
      <c r="DQB13" s="147"/>
      <c r="DQC13" s="147"/>
      <c r="DQD13" s="147"/>
      <c r="DQE13" s="147"/>
      <c r="DQF13" s="147"/>
      <c r="DQG13" s="147"/>
      <c r="DQH13" s="147"/>
      <c r="DQI13" s="147"/>
      <c r="DQJ13" s="147"/>
      <c r="DQK13" s="147"/>
      <c r="DQL13" s="147"/>
      <c r="DQM13" s="147"/>
      <c r="DQN13" s="147"/>
      <c r="DQO13" s="147"/>
      <c r="DQP13" s="147"/>
      <c r="DQQ13" s="147"/>
      <c r="DQR13" s="147"/>
      <c r="DQS13" s="147"/>
      <c r="DQT13" s="147"/>
      <c r="DQU13" s="147"/>
      <c r="DQV13" s="147"/>
      <c r="DQW13" s="147"/>
      <c r="DQX13" s="147"/>
      <c r="DQY13" s="147"/>
      <c r="DQZ13" s="147"/>
      <c r="DRA13" s="147"/>
      <c r="DRB13" s="147"/>
      <c r="DRC13" s="147"/>
      <c r="DRD13" s="147"/>
      <c r="DRE13" s="147"/>
      <c r="DRF13" s="147"/>
      <c r="DRG13" s="147"/>
      <c r="DRH13" s="147"/>
      <c r="DRI13" s="147"/>
      <c r="DRJ13" s="147"/>
      <c r="DRK13" s="147"/>
      <c r="DRL13" s="147"/>
      <c r="DRM13" s="147"/>
      <c r="DRN13" s="147"/>
      <c r="DRO13" s="147"/>
      <c r="DRP13" s="147"/>
      <c r="DRQ13" s="147"/>
      <c r="DRR13" s="147"/>
      <c r="DRS13" s="147"/>
      <c r="DRT13" s="147"/>
      <c r="DRU13" s="147"/>
      <c r="DRV13" s="147"/>
      <c r="DRW13" s="147"/>
      <c r="DRX13" s="147"/>
      <c r="DRY13" s="147"/>
      <c r="DRZ13" s="147"/>
      <c r="DSA13" s="147"/>
      <c r="DSB13" s="147"/>
      <c r="DSC13" s="147"/>
      <c r="DSD13" s="147"/>
      <c r="DSE13" s="147"/>
      <c r="DSF13" s="147"/>
      <c r="DSG13" s="147"/>
      <c r="DSH13" s="147"/>
      <c r="DSI13" s="147"/>
      <c r="DSJ13" s="147"/>
      <c r="DSK13" s="147"/>
      <c r="DSL13" s="147"/>
      <c r="DSM13" s="147"/>
      <c r="DSN13" s="147"/>
      <c r="DSO13" s="147"/>
      <c r="DSP13" s="147"/>
      <c r="DSQ13" s="147"/>
      <c r="DSR13" s="147"/>
      <c r="DSS13" s="147"/>
      <c r="DST13" s="147"/>
      <c r="DSU13" s="147"/>
      <c r="DSV13" s="147"/>
      <c r="DSW13" s="147"/>
      <c r="DSX13" s="147"/>
      <c r="DSY13" s="147"/>
      <c r="DSZ13" s="147"/>
      <c r="DTA13" s="147"/>
      <c r="DTB13" s="147"/>
      <c r="DTC13" s="147"/>
      <c r="DTD13" s="147"/>
      <c r="DTE13" s="147"/>
      <c r="DTF13" s="147"/>
      <c r="DTG13" s="147"/>
      <c r="DTH13" s="147"/>
      <c r="DTI13" s="147"/>
      <c r="DTJ13" s="147"/>
      <c r="DTK13" s="147"/>
      <c r="DTL13" s="147"/>
      <c r="DTM13" s="147"/>
      <c r="DTN13" s="147"/>
      <c r="DTO13" s="147"/>
      <c r="DTP13" s="147"/>
      <c r="DTQ13" s="147"/>
      <c r="DTR13" s="147"/>
      <c r="DTS13" s="147"/>
      <c r="DTT13" s="147"/>
      <c r="DTU13" s="147"/>
      <c r="DTV13" s="147"/>
      <c r="DTW13" s="147"/>
      <c r="DTX13" s="147"/>
      <c r="DTY13" s="147"/>
      <c r="DTZ13" s="147"/>
      <c r="DUA13" s="147"/>
      <c r="DUB13" s="147"/>
      <c r="DUC13" s="147"/>
      <c r="DUD13" s="147"/>
      <c r="DUE13" s="147"/>
      <c r="DUF13" s="147"/>
      <c r="DUG13" s="147"/>
      <c r="DUH13" s="147"/>
      <c r="DUI13" s="147"/>
      <c r="DUJ13" s="147"/>
      <c r="DUK13" s="147"/>
      <c r="DUL13" s="147"/>
      <c r="DUM13" s="147"/>
      <c r="DUN13" s="147"/>
      <c r="DUO13" s="147"/>
      <c r="DUP13" s="147"/>
      <c r="DUQ13" s="147"/>
      <c r="DUR13" s="147"/>
      <c r="DUS13" s="147"/>
      <c r="DUT13" s="147"/>
      <c r="DUU13" s="147"/>
      <c r="DUV13" s="147"/>
      <c r="DUW13" s="147"/>
      <c r="DUX13" s="147"/>
      <c r="DUY13" s="147"/>
      <c r="DUZ13" s="147"/>
      <c r="DVA13" s="147"/>
      <c r="DVB13" s="147"/>
      <c r="DVC13" s="147"/>
      <c r="DVD13" s="147"/>
      <c r="DVE13" s="147"/>
      <c r="DVF13" s="147"/>
      <c r="DVG13" s="147"/>
      <c r="DVH13" s="147"/>
      <c r="DVI13" s="147"/>
      <c r="DVJ13" s="147"/>
      <c r="DVK13" s="147"/>
      <c r="DVL13" s="147"/>
      <c r="DVM13" s="147"/>
      <c r="DVN13" s="147"/>
      <c r="DVO13" s="147"/>
      <c r="DVP13" s="147"/>
      <c r="DVQ13" s="147"/>
      <c r="DVR13" s="147"/>
      <c r="DVS13" s="147"/>
      <c r="DVT13" s="147"/>
      <c r="DVU13" s="147"/>
      <c r="DVV13" s="147"/>
      <c r="DVW13" s="147"/>
      <c r="DVX13" s="147"/>
      <c r="DVY13" s="147"/>
      <c r="DVZ13" s="147"/>
      <c r="DWA13" s="147"/>
      <c r="DWB13" s="147"/>
      <c r="DWC13" s="147"/>
      <c r="DWD13" s="147"/>
      <c r="DWE13" s="147"/>
      <c r="DWF13" s="147"/>
      <c r="DWG13" s="147"/>
      <c r="DWH13" s="147"/>
      <c r="DWI13" s="147"/>
      <c r="DWJ13" s="147"/>
      <c r="DWK13" s="147"/>
      <c r="DWL13" s="147"/>
      <c r="DWM13" s="147"/>
      <c r="DWN13" s="147"/>
      <c r="DWO13" s="147"/>
      <c r="DWP13" s="147"/>
      <c r="DWQ13" s="147"/>
      <c r="DWR13" s="147"/>
      <c r="DWS13" s="147"/>
      <c r="DWT13" s="147"/>
      <c r="DWU13" s="147"/>
      <c r="DWV13" s="147"/>
      <c r="DWW13" s="147"/>
      <c r="DWX13" s="147"/>
      <c r="DWY13" s="147"/>
      <c r="DWZ13" s="147"/>
      <c r="DXA13" s="147"/>
      <c r="DXB13" s="147"/>
      <c r="DXC13" s="147"/>
      <c r="DXD13" s="147"/>
      <c r="DXE13" s="147"/>
      <c r="DXF13" s="147"/>
      <c r="DXG13" s="147"/>
      <c r="DXH13" s="147"/>
      <c r="DXI13" s="147"/>
      <c r="DXJ13" s="147"/>
      <c r="DXK13" s="147"/>
      <c r="DXL13" s="147"/>
      <c r="DXM13" s="147"/>
      <c r="DXN13" s="147"/>
      <c r="DXO13" s="147"/>
      <c r="DXP13" s="147"/>
      <c r="DXQ13" s="147"/>
      <c r="DXR13" s="147"/>
      <c r="DXS13" s="147"/>
      <c r="DXT13" s="147"/>
      <c r="DXU13" s="147"/>
      <c r="DXV13" s="147"/>
      <c r="DXW13" s="147"/>
      <c r="DXX13" s="147"/>
      <c r="DXY13" s="147"/>
      <c r="DXZ13" s="147"/>
      <c r="DYA13" s="147"/>
      <c r="DYB13" s="147"/>
      <c r="DYC13" s="147"/>
      <c r="DYD13" s="147"/>
      <c r="DYE13" s="147"/>
      <c r="DYF13" s="147"/>
      <c r="DYG13" s="147"/>
      <c r="DYH13" s="147"/>
      <c r="DYI13" s="147"/>
      <c r="DYJ13" s="147"/>
      <c r="DYK13" s="147"/>
      <c r="DYL13" s="147"/>
      <c r="DYM13" s="147"/>
      <c r="DYN13" s="147"/>
      <c r="DYO13" s="147"/>
      <c r="DYP13" s="147"/>
      <c r="DYQ13" s="147"/>
      <c r="DYR13" s="147"/>
      <c r="DYS13" s="147"/>
      <c r="DYT13" s="147"/>
      <c r="DYU13" s="147"/>
      <c r="DYV13" s="147"/>
      <c r="DYW13" s="147"/>
      <c r="DYX13" s="147"/>
      <c r="DYY13" s="147"/>
      <c r="DYZ13" s="147"/>
      <c r="DZA13" s="147"/>
      <c r="DZB13" s="147"/>
      <c r="DZC13" s="147"/>
      <c r="DZD13" s="147"/>
      <c r="DZE13" s="147"/>
      <c r="DZF13" s="147"/>
      <c r="DZG13" s="147"/>
      <c r="DZH13" s="147"/>
      <c r="DZI13" s="147"/>
      <c r="DZJ13" s="147"/>
      <c r="DZK13" s="147"/>
      <c r="DZL13" s="147"/>
      <c r="DZM13" s="147"/>
      <c r="DZN13" s="147"/>
      <c r="DZO13" s="147"/>
      <c r="DZP13" s="147"/>
      <c r="DZQ13" s="147"/>
      <c r="DZR13" s="147"/>
      <c r="DZS13" s="147"/>
      <c r="DZT13" s="147"/>
      <c r="DZU13" s="147"/>
      <c r="DZV13" s="147"/>
      <c r="DZW13" s="147"/>
      <c r="DZX13" s="147"/>
      <c r="DZY13" s="147"/>
      <c r="DZZ13" s="147"/>
      <c r="EAA13" s="147"/>
      <c r="EAB13" s="147"/>
      <c r="EAC13" s="147"/>
      <c r="EAD13" s="147"/>
      <c r="EAE13" s="147"/>
      <c r="EAF13" s="147"/>
      <c r="EAG13" s="147"/>
      <c r="EAH13" s="147"/>
      <c r="EAI13" s="147"/>
      <c r="EAJ13" s="147"/>
      <c r="EAK13" s="147"/>
      <c r="EAL13" s="147"/>
      <c r="EAM13" s="147"/>
      <c r="EAN13" s="147"/>
      <c r="EAO13" s="147"/>
      <c r="EAP13" s="147"/>
      <c r="EAQ13" s="147"/>
      <c r="EAR13" s="147"/>
      <c r="EAS13" s="147"/>
      <c r="EAT13" s="147"/>
      <c r="EAU13" s="147"/>
      <c r="EAV13" s="147"/>
      <c r="EAW13" s="147"/>
      <c r="EAX13" s="147"/>
      <c r="EAY13" s="147"/>
      <c r="EAZ13" s="147"/>
      <c r="EBA13" s="147"/>
      <c r="EBB13" s="147"/>
      <c r="EBC13" s="147"/>
      <c r="EBD13" s="147"/>
      <c r="EBE13" s="147"/>
      <c r="EBF13" s="147"/>
      <c r="EBG13" s="147"/>
      <c r="EBH13" s="147"/>
      <c r="EBI13" s="147"/>
      <c r="EBJ13" s="147"/>
      <c r="EBK13" s="147"/>
      <c r="EBL13" s="147"/>
      <c r="EBM13" s="147"/>
      <c r="EBN13" s="147"/>
      <c r="EBO13" s="147"/>
      <c r="EBP13" s="147"/>
      <c r="EBQ13" s="147"/>
      <c r="EBR13" s="147"/>
      <c r="EBS13" s="147"/>
      <c r="EBT13" s="147"/>
      <c r="EBU13" s="147"/>
      <c r="EBV13" s="147"/>
      <c r="EBW13" s="147"/>
      <c r="EBX13" s="147"/>
      <c r="EBY13" s="147"/>
      <c r="EBZ13" s="147"/>
      <c r="ECA13" s="147"/>
      <c r="ECB13" s="147"/>
      <c r="ECC13" s="147"/>
      <c r="ECD13" s="147"/>
      <c r="ECE13" s="147"/>
      <c r="ECF13" s="147"/>
      <c r="ECG13" s="147"/>
      <c r="ECH13" s="147"/>
      <c r="ECI13" s="147"/>
      <c r="ECJ13" s="147"/>
      <c r="ECK13" s="147"/>
      <c r="ECL13" s="147"/>
      <c r="ECM13" s="147"/>
      <c r="ECN13" s="147"/>
      <c r="ECO13" s="147"/>
      <c r="ECP13" s="147"/>
      <c r="ECQ13" s="147"/>
      <c r="ECR13" s="147"/>
      <c r="ECS13" s="147"/>
      <c r="ECT13" s="147"/>
      <c r="ECU13" s="147"/>
      <c r="ECV13" s="147"/>
      <c r="ECW13" s="147"/>
      <c r="ECX13" s="147"/>
      <c r="ECY13" s="147"/>
      <c r="ECZ13" s="147"/>
      <c r="EDA13" s="147"/>
      <c r="EDB13" s="147"/>
      <c r="EDC13" s="147"/>
      <c r="EDD13" s="147"/>
      <c r="EDE13" s="147"/>
      <c r="EDF13" s="147"/>
      <c r="EDG13" s="147"/>
      <c r="EDH13" s="147"/>
      <c r="EDI13" s="147"/>
      <c r="EDJ13" s="147"/>
      <c r="EDK13" s="147"/>
      <c r="EDL13" s="147"/>
      <c r="EDM13" s="147"/>
      <c r="EDN13" s="147"/>
      <c r="EDO13" s="147"/>
      <c r="EDP13" s="147"/>
      <c r="EDQ13" s="147"/>
      <c r="EDR13" s="147"/>
      <c r="EDS13" s="147"/>
      <c r="EDT13" s="147"/>
      <c r="EDU13" s="147"/>
      <c r="EDV13" s="147"/>
      <c r="EDW13" s="147"/>
      <c r="EDX13" s="147"/>
      <c r="EDY13" s="147"/>
      <c r="EDZ13" s="147"/>
      <c r="EEA13" s="147"/>
      <c r="EEB13" s="147"/>
      <c r="EEC13" s="147"/>
      <c r="EED13" s="147"/>
      <c r="EEE13" s="147"/>
      <c r="EEF13" s="147"/>
      <c r="EEG13" s="147"/>
      <c r="EEH13" s="147"/>
      <c r="EEI13" s="147"/>
      <c r="EEJ13" s="147"/>
      <c r="EEK13" s="147"/>
      <c r="EEL13" s="147"/>
      <c r="EEM13" s="147"/>
      <c r="EEN13" s="147"/>
      <c r="EEO13" s="147"/>
      <c r="EEP13" s="147"/>
      <c r="EEQ13" s="147"/>
      <c r="EER13" s="147"/>
      <c r="EES13" s="147"/>
      <c r="EET13" s="147"/>
      <c r="EEU13" s="147"/>
      <c r="EEV13" s="147"/>
      <c r="EEW13" s="147"/>
      <c r="EEX13" s="147"/>
      <c r="EEY13" s="147"/>
      <c r="EEZ13" s="147"/>
      <c r="EFA13" s="147"/>
      <c r="EFB13" s="147"/>
      <c r="EFC13" s="147"/>
      <c r="EFD13" s="147"/>
      <c r="EFE13" s="147"/>
      <c r="EFF13" s="147"/>
      <c r="EFG13" s="147"/>
      <c r="EFH13" s="147"/>
      <c r="EFI13" s="147"/>
      <c r="EFJ13" s="147"/>
      <c r="EFK13" s="147"/>
      <c r="EFL13" s="147"/>
      <c r="EFM13" s="147"/>
      <c r="EFN13" s="147"/>
      <c r="EFO13" s="147"/>
      <c r="EFP13" s="147"/>
      <c r="EFQ13" s="147"/>
      <c r="EFR13" s="147"/>
      <c r="EFS13" s="147"/>
      <c r="EFT13" s="147"/>
      <c r="EFU13" s="147"/>
      <c r="EFV13" s="147"/>
      <c r="EFW13" s="147"/>
      <c r="EFX13" s="147"/>
      <c r="EFY13" s="147"/>
      <c r="EFZ13" s="147"/>
      <c r="EGA13" s="147"/>
      <c r="EGB13" s="147"/>
      <c r="EGC13" s="147"/>
      <c r="EGD13" s="147"/>
      <c r="EGE13" s="147"/>
      <c r="EGF13" s="147"/>
      <c r="EGG13" s="147"/>
      <c r="EGH13" s="147"/>
      <c r="EGI13" s="147"/>
      <c r="EGJ13" s="147"/>
      <c r="EGK13" s="147"/>
      <c r="EGL13" s="147"/>
      <c r="EGM13" s="147"/>
      <c r="EGN13" s="147"/>
      <c r="EGO13" s="147"/>
      <c r="EGP13" s="147"/>
      <c r="EGQ13" s="147"/>
      <c r="EGR13" s="147"/>
      <c r="EGS13" s="147"/>
      <c r="EGT13" s="147"/>
      <c r="EGU13" s="147"/>
      <c r="EGV13" s="147"/>
      <c r="EGW13" s="147"/>
      <c r="EGX13" s="147"/>
      <c r="EGY13" s="147"/>
      <c r="EGZ13" s="147"/>
      <c r="EHA13" s="147"/>
      <c r="EHB13" s="147"/>
      <c r="EHC13" s="147"/>
      <c r="EHD13" s="147"/>
      <c r="EHE13" s="147"/>
      <c r="EHF13" s="147"/>
      <c r="EHG13" s="147"/>
      <c r="EHH13" s="147"/>
      <c r="EHI13" s="147"/>
      <c r="EHJ13" s="147"/>
      <c r="EHK13" s="147"/>
      <c r="EHL13" s="147"/>
      <c r="EHM13" s="147"/>
      <c r="EHN13" s="147"/>
      <c r="EHO13" s="147"/>
      <c r="EHP13" s="147"/>
      <c r="EHQ13" s="147"/>
      <c r="EHR13" s="147"/>
      <c r="EHS13" s="147"/>
      <c r="EHT13" s="147"/>
      <c r="EHU13" s="147"/>
      <c r="EHV13" s="147"/>
      <c r="EHW13" s="147"/>
      <c r="EHX13" s="147"/>
      <c r="EHY13" s="147"/>
      <c r="EHZ13" s="147"/>
      <c r="EIA13" s="147"/>
      <c r="EIB13" s="147"/>
      <c r="EIC13" s="147"/>
      <c r="EID13" s="147"/>
      <c r="EIE13" s="147"/>
      <c r="EIF13" s="147"/>
      <c r="EIG13" s="147"/>
      <c r="EIH13" s="147"/>
      <c r="EII13" s="147"/>
      <c r="EIJ13" s="147"/>
      <c r="EIK13" s="147"/>
      <c r="EIL13" s="147"/>
      <c r="EIM13" s="147"/>
      <c r="EIN13" s="147"/>
      <c r="EIO13" s="147"/>
      <c r="EIP13" s="147"/>
      <c r="EIQ13" s="147"/>
      <c r="EIR13" s="147"/>
      <c r="EIS13" s="147"/>
      <c r="EIT13" s="147"/>
      <c r="EIU13" s="147"/>
      <c r="EIV13" s="147"/>
      <c r="EIW13" s="147"/>
      <c r="EIX13" s="147"/>
      <c r="EIY13" s="147"/>
      <c r="EIZ13" s="147"/>
      <c r="EJA13" s="147"/>
      <c r="EJB13" s="147"/>
      <c r="EJC13" s="147"/>
      <c r="EJD13" s="147"/>
      <c r="EJE13" s="147"/>
      <c r="EJF13" s="147"/>
      <c r="EJG13" s="147"/>
      <c r="EJH13" s="147"/>
      <c r="EJI13" s="147"/>
      <c r="EJJ13" s="147"/>
      <c r="EJK13" s="147"/>
      <c r="EJL13" s="147"/>
      <c r="EJM13" s="147"/>
      <c r="EJN13" s="147"/>
      <c r="EJO13" s="147"/>
      <c r="EJP13" s="147"/>
      <c r="EJQ13" s="147"/>
      <c r="EJR13" s="147"/>
      <c r="EJS13" s="147"/>
      <c r="EJT13" s="147"/>
      <c r="EJU13" s="147"/>
      <c r="EJV13" s="147"/>
      <c r="EJW13" s="147"/>
      <c r="EJX13" s="147"/>
      <c r="EJY13" s="147"/>
      <c r="EJZ13" s="147"/>
      <c r="EKA13" s="147"/>
      <c r="EKB13" s="147"/>
      <c r="EKC13" s="147"/>
      <c r="EKD13" s="147"/>
      <c r="EKE13" s="147"/>
      <c r="EKF13" s="147"/>
      <c r="EKG13" s="147"/>
      <c r="EKH13" s="147"/>
      <c r="EKI13" s="147"/>
      <c r="EKJ13" s="147"/>
      <c r="EKK13" s="147"/>
      <c r="EKL13" s="147"/>
      <c r="EKM13" s="147"/>
      <c r="EKN13" s="147"/>
      <c r="EKO13" s="147"/>
      <c r="EKP13" s="147"/>
      <c r="EKQ13" s="147"/>
      <c r="EKR13" s="147"/>
      <c r="EKS13" s="147"/>
      <c r="EKT13" s="147"/>
      <c r="EKU13" s="147"/>
      <c r="EKV13" s="147"/>
      <c r="EKW13" s="147"/>
      <c r="EKX13" s="147"/>
      <c r="EKY13" s="147"/>
      <c r="EKZ13" s="147"/>
      <c r="ELA13" s="147"/>
      <c r="ELB13" s="147"/>
      <c r="ELC13" s="147"/>
      <c r="ELD13" s="147"/>
      <c r="ELE13" s="147"/>
      <c r="ELF13" s="147"/>
      <c r="ELG13" s="147"/>
      <c r="ELH13" s="147"/>
      <c r="ELI13" s="147"/>
      <c r="ELJ13" s="147"/>
      <c r="ELK13" s="147"/>
      <c r="ELL13" s="147"/>
      <c r="ELM13" s="147"/>
      <c r="ELN13" s="147"/>
      <c r="ELO13" s="147"/>
      <c r="ELP13" s="147"/>
      <c r="ELQ13" s="147"/>
      <c r="ELR13" s="147"/>
      <c r="ELS13" s="147"/>
      <c r="ELT13" s="147"/>
      <c r="ELU13" s="147"/>
      <c r="ELV13" s="147"/>
      <c r="ELW13" s="147"/>
      <c r="ELX13" s="147"/>
      <c r="ELY13" s="147"/>
      <c r="ELZ13" s="147"/>
      <c r="EMA13" s="147"/>
      <c r="EMB13" s="147"/>
      <c r="EMC13" s="147"/>
      <c r="EMD13" s="147"/>
      <c r="EME13" s="147"/>
      <c r="EMF13" s="147"/>
      <c r="EMG13" s="147"/>
      <c r="EMH13" s="147"/>
      <c r="EMI13" s="147"/>
      <c r="EMJ13" s="147"/>
      <c r="EMK13" s="147"/>
      <c r="EML13" s="147"/>
      <c r="EMM13" s="147"/>
      <c r="EMN13" s="147"/>
      <c r="EMO13" s="147"/>
      <c r="EMP13" s="147"/>
      <c r="EMQ13" s="147"/>
      <c r="EMR13" s="147"/>
      <c r="EMS13" s="147"/>
      <c r="EMT13" s="147"/>
      <c r="EMU13" s="147"/>
      <c r="EMV13" s="147"/>
      <c r="EMW13" s="147"/>
      <c r="EMX13" s="147"/>
      <c r="EMY13" s="147"/>
      <c r="EMZ13" s="147"/>
      <c r="ENA13" s="147"/>
      <c r="ENB13" s="147"/>
      <c r="ENC13" s="147"/>
      <c r="END13" s="147"/>
      <c r="ENE13" s="147"/>
      <c r="ENF13" s="147"/>
      <c r="ENG13" s="147"/>
      <c r="ENH13" s="147"/>
      <c r="ENI13" s="147"/>
      <c r="ENJ13" s="147"/>
      <c r="ENK13" s="147"/>
      <c r="ENL13" s="147"/>
      <c r="ENM13" s="147"/>
      <c r="ENN13" s="147"/>
      <c r="ENO13" s="147"/>
      <c r="ENP13" s="147"/>
      <c r="ENQ13" s="147"/>
      <c r="ENR13" s="147"/>
      <c r="ENS13" s="147"/>
      <c r="ENT13" s="147"/>
      <c r="ENU13" s="147"/>
      <c r="ENV13" s="147"/>
      <c r="ENW13" s="147"/>
      <c r="ENX13" s="147"/>
      <c r="ENY13" s="147"/>
      <c r="ENZ13" s="147"/>
      <c r="EOA13" s="147"/>
      <c r="EOB13" s="147"/>
      <c r="EOC13" s="147"/>
      <c r="EOD13" s="147"/>
      <c r="EOE13" s="147"/>
      <c r="EOF13" s="147"/>
      <c r="EOG13" s="147"/>
      <c r="EOH13" s="147"/>
      <c r="EOI13" s="147"/>
      <c r="EOJ13" s="147"/>
      <c r="EOK13" s="147"/>
      <c r="EOL13" s="147"/>
      <c r="EOM13" s="147"/>
      <c r="EON13" s="147"/>
      <c r="EOO13" s="147"/>
      <c r="EOP13" s="147"/>
      <c r="EOQ13" s="147"/>
      <c r="EOR13" s="147"/>
      <c r="EOS13" s="147"/>
      <c r="EOT13" s="147"/>
      <c r="EOU13" s="147"/>
      <c r="EOV13" s="147"/>
      <c r="EOW13" s="147"/>
      <c r="EOX13" s="147"/>
      <c r="EOY13" s="147"/>
      <c r="EOZ13" s="147"/>
      <c r="EPA13" s="147"/>
      <c r="EPB13" s="147"/>
      <c r="EPC13" s="147"/>
      <c r="EPD13" s="147"/>
      <c r="EPE13" s="147"/>
      <c r="EPF13" s="147"/>
      <c r="EPG13" s="147"/>
      <c r="EPH13" s="147"/>
      <c r="EPI13" s="147"/>
      <c r="EPJ13" s="147"/>
      <c r="EPK13" s="147"/>
      <c r="EPL13" s="147"/>
      <c r="EPM13" s="147"/>
      <c r="EPN13" s="147"/>
      <c r="EPO13" s="147"/>
      <c r="EPP13" s="147"/>
      <c r="EPQ13" s="147"/>
      <c r="EPR13" s="147"/>
      <c r="EPS13" s="147"/>
      <c r="EPT13" s="147"/>
      <c r="EPU13" s="147"/>
      <c r="EPV13" s="147"/>
      <c r="EPW13" s="147"/>
      <c r="EPX13" s="147"/>
      <c r="EPY13" s="147"/>
      <c r="EPZ13" s="147"/>
      <c r="EQA13" s="147"/>
      <c r="EQB13" s="147"/>
      <c r="EQC13" s="147"/>
      <c r="EQD13" s="147"/>
      <c r="EQE13" s="147"/>
      <c r="EQF13" s="147"/>
      <c r="EQG13" s="147"/>
      <c r="EQH13" s="147"/>
      <c r="EQI13" s="147"/>
      <c r="EQJ13" s="147"/>
      <c r="EQK13" s="147"/>
      <c r="EQL13" s="147"/>
      <c r="EQM13" s="147"/>
      <c r="EQN13" s="147"/>
      <c r="EQO13" s="147"/>
      <c r="EQP13" s="147"/>
      <c r="EQQ13" s="147"/>
      <c r="EQR13" s="147"/>
      <c r="EQS13" s="147"/>
      <c r="EQT13" s="147"/>
      <c r="EQU13" s="147"/>
      <c r="EQV13" s="147"/>
      <c r="EQW13" s="147"/>
      <c r="EQX13" s="147"/>
      <c r="EQY13" s="147"/>
      <c r="EQZ13" s="147"/>
      <c r="ERA13" s="147"/>
      <c r="ERB13" s="147"/>
      <c r="ERC13" s="147"/>
      <c r="ERD13" s="147"/>
      <c r="ERE13" s="147"/>
      <c r="ERF13" s="147"/>
      <c r="ERG13" s="147"/>
      <c r="ERH13" s="147"/>
      <c r="ERI13" s="147"/>
      <c r="ERJ13" s="147"/>
      <c r="ERK13" s="147"/>
      <c r="ERL13" s="147"/>
      <c r="ERM13" s="147"/>
      <c r="ERN13" s="147"/>
      <c r="ERO13" s="147"/>
      <c r="ERP13" s="147"/>
      <c r="ERQ13" s="147"/>
      <c r="ERR13" s="147"/>
      <c r="ERS13" s="147"/>
      <c r="ERT13" s="147"/>
      <c r="ERU13" s="147"/>
      <c r="ERV13" s="147"/>
      <c r="ERW13" s="147"/>
      <c r="ERX13" s="147"/>
      <c r="ERY13" s="147"/>
      <c r="ERZ13" s="147"/>
      <c r="ESA13" s="147"/>
      <c r="ESB13" s="147"/>
      <c r="ESC13" s="147"/>
      <c r="ESD13" s="147"/>
      <c r="ESE13" s="147"/>
      <c r="ESF13" s="147"/>
      <c r="ESG13" s="147"/>
      <c r="ESH13" s="147"/>
      <c r="ESI13" s="147"/>
      <c r="ESJ13" s="147"/>
      <c r="ESK13" s="147"/>
      <c r="ESL13" s="147"/>
      <c r="ESM13" s="147"/>
      <c r="ESN13" s="147"/>
      <c r="ESO13" s="147"/>
      <c r="ESP13" s="147"/>
      <c r="ESQ13" s="147"/>
      <c r="ESR13" s="147"/>
      <c r="ESS13" s="147"/>
      <c r="EST13" s="147"/>
      <c r="ESU13" s="147"/>
      <c r="ESV13" s="147"/>
      <c r="ESW13" s="147"/>
      <c r="ESX13" s="147"/>
      <c r="ESY13" s="147"/>
      <c r="ESZ13" s="147"/>
      <c r="ETA13" s="147"/>
      <c r="ETB13" s="147"/>
      <c r="ETC13" s="147"/>
      <c r="ETD13" s="147"/>
      <c r="ETE13" s="147"/>
      <c r="ETF13" s="147"/>
      <c r="ETG13" s="147"/>
      <c r="ETH13" s="147"/>
      <c r="ETI13" s="147"/>
      <c r="ETJ13" s="147"/>
      <c r="ETK13" s="147"/>
      <c r="ETL13" s="147"/>
      <c r="ETM13" s="147"/>
      <c r="ETN13" s="147"/>
      <c r="ETO13" s="147"/>
      <c r="ETP13" s="147"/>
      <c r="ETQ13" s="147"/>
      <c r="ETR13" s="147"/>
      <c r="ETS13" s="147"/>
      <c r="ETT13" s="147"/>
      <c r="ETU13" s="147"/>
      <c r="ETV13" s="147"/>
      <c r="ETW13" s="147"/>
      <c r="ETX13" s="147"/>
      <c r="ETY13" s="147"/>
      <c r="ETZ13" s="147"/>
      <c r="EUA13" s="147"/>
      <c r="EUB13" s="147"/>
      <c r="EUC13" s="147"/>
      <c r="EUD13" s="147"/>
      <c r="EUE13" s="147"/>
      <c r="EUF13" s="147"/>
      <c r="EUG13" s="147"/>
      <c r="EUH13" s="147"/>
      <c r="EUI13" s="147"/>
      <c r="EUJ13" s="147"/>
      <c r="EUK13" s="147"/>
      <c r="EUL13" s="147"/>
      <c r="EUM13" s="147"/>
      <c r="EUN13" s="147"/>
      <c r="EUO13" s="147"/>
      <c r="EUP13" s="147"/>
      <c r="EUQ13" s="147"/>
      <c r="EUR13" s="147"/>
      <c r="EUS13" s="147"/>
      <c r="EUT13" s="147"/>
      <c r="EUU13" s="147"/>
      <c r="EUV13" s="147"/>
      <c r="EUW13" s="147"/>
      <c r="EUX13" s="147"/>
      <c r="EUY13" s="147"/>
      <c r="EUZ13" s="147"/>
      <c r="EVA13" s="147"/>
      <c r="EVB13" s="147"/>
      <c r="EVC13" s="147"/>
      <c r="EVD13" s="147"/>
      <c r="EVE13" s="147"/>
      <c r="EVF13" s="147"/>
      <c r="EVG13" s="147"/>
      <c r="EVH13" s="147"/>
      <c r="EVI13" s="147"/>
      <c r="EVJ13" s="147"/>
      <c r="EVK13" s="147"/>
      <c r="EVL13" s="147"/>
      <c r="EVM13" s="147"/>
      <c r="EVN13" s="147"/>
      <c r="EVO13" s="147"/>
      <c r="EVP13" s="147"/>
      <c r="EVQ13" s="147"/>
      <c r="EVR13" s="147"/>
      <c r="EVS13" s="147"/>
      <c r="EVT13" s="147"/>
      <c r="EVU13" s="147"/>
      <c r="EVV13" s="147"/>
      <c r="EVW13" s="147"/>
      <c r="EVX13" s="147"/>
      <c r="EVY13" s="147"/>
      <c r="EVZ13" s="147"/>
      <c r="EWA13" s="147"/>
      <c r="EWB13" s="147"/>
      <c r="EWC13" s="147"/>
      <c r="EWD13" s="147"/>
      <c r="EWE13" s="147"/>
      <c r="EWF13" s="147"/>
      <c r="EWG13" s="147"/>
      <c r="EWH13" s="147"/>
      <c r="EWI13" s="147"/>
      <c r="EWJ13" s="147"/>
      <c r="EWK13" s="147"/>
      <c r="EWL13" s="147"/>
      <c r="EWM13" s="147"/>
      <c r="EWN13" s="147"/>
      <c r="EWO13" s="147"/>
      <c r="EWP13" s="147"/>
      <c r="EWQ13" s="147"/>
      <c r="EWR13" s="147"/>
      <c r="EWS13" s="147"/>
      <c r="EWT13" s="147"/>
      <c r="EWU13" s="147"/>
      <c r="EWV13" s="147"/>
      <c r="EWW13" s="147"/>
      <c r="EWX13" s="147"/>
      <c r="EWY13" s="147"/>
      <c r="EWZ13" s="147"/>
      <c r="EXA13" s="147"/>
      <c r="EXB13" s="147"/>
      <c r="EXC13" s="147"/>
      <c r="EXD13" s="147"/>
      <c r="EXE13" s="147"/>
      <c r="EXF13" s="147"/>
      <c r="EXG13" s="147"/>
      <c r="EXH13" s="147"/>
      <c r="EXI13" s="147"/>
      <c r="EXJ13" s="147"/>
      <c r="EXK13" s="147"/>
      <c r="EXL13" s="147"/>
      <c r="EXM13" s="147"/>
      <c r="EXN13" s="147"/>
      <c r="EXO13" s="147"/>
      <c r="EXP13" s="147"/>
      <c r="EXQ13" s="147"/>
      <c r="EXR13" s="147"/>
      <c r="EXS13" s="147"/>
      <c r="EXT13" s="147"/>
      <c r="EXU13" s="147"/>
      <c r="EXV13" s="147"/>
      <c r="EXW13" s="147"/>
      <c r="EXX13" s="147"/>
      <c r="EXY13" s="147"/>
      <c r="EXZ13" s="147"/>
      <c r="EYA13" s="147"/>
      <c r="EYB13" s="147"/>
      <c r="EYC13" s="147"/>
      <c r="EYD13" s="147"/>
      <c r="EYE13" s="147"/>
      <c r="EYF13" s="147"/>
      <c r="EYG13" s="147"/>
      <c r="EYH13" s="147"/>
      <c r="EYI13" s="147"/>
      <c r="EYJ13" s="147"/>
      <c r="EYK13" s="147"/>
      <c r="EYL13" s="147"/>
      <c r="EYM13" s="147"/>
      <c r="EYN13" s="147"/>
      <c r="EYO13" s="147"/>
      <c r="EYP13" s="147"/>
      <c r="EYQ13" s="147"/>
      <c r="EYR13" s="147"/>
      <c r="EYS13" s="147"/>
      <c r="EYT13" s="147"/>
      <c r="EYU13" s="147"/>
      <c r="EYV13" s="147"/>
      <c r="EYW13" s="147"/>
      <c r="EYX13" s="147"/>
      <c r="EYY13" s="147"/>
      <c r="EYZ13" s="147"/>
      <c r="EZA13" s="147"/>
      <c r="EZB13" s="147"/>
      <c r="EZC13" s="147"/>
      <c r="EZD13" s="147"/>
      <c r="EZE13" s="147"/>
      <c r="EZF13" s="147"/>
      <c r="EZG13" s="147"/>
      <c r="EZH13" s="147"/>
      <c r="EZI13" s="147"/>
      <c r="EZJ13" s="147"/>
      <c r="EZK13" s="147"/>
      <c r="EZL13" s="147"/>
      <c r="EZM13" s="147"/>
      <c r="EZN13" s="147"/>
      <c r="EZO13" s="147"/>
      <c r="EZP13" s="147"/>
      <c r="EZQ13" s="147"/>
      <c r="EZR13" s="147"/>
      <c r="EZS13" s="147"/>
      <c r="EZT13" s="147"/>
      <c r="EZU13" s="147"/>
      <c r="EZV13" s="147"/>
      <c r="EZW13" s="147"/>
      <c r="EZX13" s="147"/>
      <c r="EZY13" s="147"/>
      <c r="EZZ13" s="147"/>
      <c r="FAA13" s="147"/>
      <c r="FAB13" s="147"/>
      <c r="FAC13" s="147"/>
      <c r="FAD13" s="147"/>
      <c r="FAE13" s="147"/>
      <c r="FAF13" s="147"/>
      <c r="FAG13" s="147"/>
      <c r="FAH13" s="147"/>
      <c r="FAI13" s="147"/>
      <c r="FAJ13" s="147"/>
      <c r="FAK13" s="147"/>
      <c r="FAL13" s="147"/>
      <c r="FAM13" s="147"/>
      <c r="FAN13" s="147"/>
      <c r="FAO13" s="147"/>
      <c r="FAP13" s="147"/>
      <c r="FAQ13" s="147"/>
      <c r="FAR13" s="147"/>
      <c r="FAS13" s="147"/>
      <c r="FAT13" s="147"/>
      <c r="FAU13" s="147"/>
      <c r="FAV13" s="147"/>
      <c r="FAW13" s="147"/>
      <c r="FAX13" s="147"/>
      <c r="FAY13" s="147"/>
      <c r="FAZ13" s="147"/>
      <c r="FBA13" s="147"/>
      <c r="FBB13" s="147"/>
      <c r="FBC13" s="147"/>
      <c r="FBD13" s="147"/>
      <c r="FBE13" s="147"/>
      <c r="FBF13" s="147"/>
      <c r="FBG13" s="147"/>
      <c r="FBH13" s="147"/>
      <c r="FBI13" s="147"/>
      <c r="FBJ13" s="147"/>
      <c r="FBK13" s="147"/>
      <c r="FBL13" s="147"/>
      <c r="FBM13" s="147"/>
      <c r="FBN13" s="147"/>
      <c r="FBO13" s="147"/>
      <c r="FBP13" s="147"/>
      <c r="FBQ13" s="147"/>
      <c r="FBR13" s="147"/>
      <c r="FBS13" s="147"/>
      <c r="FBT13" s="147"/>
      <c r="FBU13" s="147"/>
      <c r="FBV13" s="147"/>
      <c r="FBW13" s="147"/>
      <c r="FBX13" s="147"/>
      <c r="FBY13" s="147"/>
      <c r="FBZ13" s="147"/>
      <c r="FCA13" s="147"/>
      <c r="FCB13" s="147"/>
      <c r="FCC13" s="147"/>
      <c r="FCD13" s="147"/>
      <c r="FCE13" s="147"/>
      <c r="FCF13" s="147"/>
      <c r="FCG13" s="147"/>
      <c r="FCH13" s="147"/>
      <c r="FCI13" s="147"/>
      <c r="FCJ13" s="147"/>
      <c r="FCK13" s="147"/>
      <c r="FCL13" s="147"/>
      <c r="FCM13" s="147"/>
      <c r="FCN13" s="147"/>
      <c r="FCO13" s="147"/>
      <c r="FCP13" s="147"/>
      <c r="FCQ13" s="147"/>
      <c r="FCR13" s="147"/>
      <c r="FCS13" s="147"/>
      <c r="FCT13" s="147"/>
      <c r="FCU13" s="147"/>
      <c r="FCV13" s="147"/>
      <c r="FCW13" s="147"/>
      <c r="FCX13" s="147"/>
      <c r="FCY13" s="147"/>
      <c r="FCZ13" s="147"/>
      <c r="FDA13" s="147"/>
      <c r="FDB13" s="147"/>
      <c r="FDC13" s="147"/>
      <c r="FDD13" s="147"/>
      <c r="FDE13" s="147"/>
      <c r="FDF13" s="147"/>
      <c r="FDG13" s="147"/>
      <c r="FDH13" s="147"/>
      <c r="FDI13" s="147"/>
      <c r="FDJ13" s="147"/>
      <c r="FDK13" s="147"/>
      <c r="FDL13" s="147"/>
      <c r="FDM13" s="147"/>
      <c r="FDN13" s="147"/>
      <c r="FDO13" s="147"/>
      <c r="FDP13" s="147"/>
      <c r="FDQ13" s="147"/>
      <c r="FDR13" s="147"/>
      <c r="FDS13" s="147"/>
      <c r="FDT13" s="147"/>
      <c r="FDU13" s="147"/>
      <c r="FDV13" s="147"/>
      <c r="FDW13" s="147"/>
      <c r="FDX13" s="147"/>
      <c r="FDY13" s="147"/>
      <c r="FDZ13" s="147"/>
      <c r="FEA13" s="147"/>
      <c r="FEB13" s="147"/>
      <c r="FEC13" s="147"/>
      <c r="FED13" s="147"/>
      <c r="FEE13" s="147"/>
      <c r="FEF13" s="147"/>
      <c r="FEG13" s="147"/>
      <c r="FEH13" s="147"/>
      <c r="FEI13" s="147"/>
      <c r="FEJ13" s="147"/>
      <c r="FEK13" s="147"/>
      <c r="FEL13" s="147"/>
      <c r="FEM13" s="147"/>
      <c r="FEN13" s="147"/>
      <c r="FEO13" s="147"/>
      <c r="FEP13" s="147"/>
      <c r="FEQ13" s="147"/>
      <c r="FER13" s="147"/>
      <c r="FES13" s="147"/>
      <c r="FET13" s="147"/>
      <c r="FEU13" s="147"/>
      <c r="FEV13" s="147"/>
      <c r="FEW13" s="147"/>
      <c r="FEX13" s="147"/>
      <c r="FEY13" s="147"/>
      <c r="FEZ13" s="147"/>
      <c r="FFA13" s="147"/>
      <c r="FFB13" s="147"/>
      <c r="FFC13" s="147"/>
      <c r="FFD13" s="147"/>
      <c r="FFE13" s="147"/>
      <c r="FFF13" s="147"/>
      <c r="FFG13" s="147"/>
      <c r="FFH13" s="147"/>
      <c r="FFI13" s="147"/>
      <c r="FFJ13" s="147"/>
      <c r="FFK13" s="147"/>
      <c r="FFL13" s="147"/>
      <c r="FFM13" s="147"/>
      <c r="FFN13" s="147"/>
      <c r="FFO13" s="147"/>
      <c r="FFP13" s="147"/>
      <c r="FFQ13" s="147"/>
      <c r="FFR13" s="147"/>
      <c r="FFS13" s="147"/>
      <c r="FFT13" s="147"/>
      <c r="FFU13" s="147"/>
      <c r="FFV13" s="147"/>
      <c r="FFW13" s="147"/>
      <c r="FFX13" s="147"/>
      <c r="FFY13" s="147"/>
      <c r="FFZ13" s="147"/>
      <c r="FGA13" s="147"/>
      <c r="FGB13" s="147"/>
      <c r="FGC13" s="147"/>
      <c r="FGD13" s="147"/>
      <c r="FGE13" s="147"/>
      <c r="FGF13" s="147"/>
      <c r="FGG13" s="147"/>
      <c r="FGH13" s="147"/>
      <c r="FGI13" s="147"/>
      <c r="FGJ13" s="147"/>
      <c r="FGK13" s="147"/>
      <c r="FGL13" s="147"/>
      <c r="FGM13" s="147"/>
      <c r="FGN13" s="147"/>
      <c r="FGO13" s="147"/>
      <c r="FGP13" s="147"/>
      <c r="FGQ13" s="147"/>
      <c r="FGR13" s="147"/>
      <c r="FGS13" s="147"/>
      <c r="FGT13" s="147"/>
      <c r="FGU13" s="147"/>
      <c r="FGV13" s="147"/>
      <c r="FGW13" s="147"/>
      <c r="FGX13" s="147"/>
      <c r="FGY13" s="147"/>
      <c r="FGZ13" s="147"/>
      <c r="FHA13" s="147"/>
      <c r="FHB13" s="147"/>
      <c r="FHC13" s="147"/>
      <c r="FHD13" s="147"/>
      <c r="FHE13" s="147"/>
      <c r="FHF13" s="147"/>
      <c r="FHG13" s="147"/>
      <c r="FHH13" s="147"/>
      <c r="FHI13" s="147"/>
      <c r="FHJ13" s="147"/>
      <c r="FHK13" s="147"/>
      <c r="FHL13" s="147"/>
      <c r="FHM13" s="147"/>
      <c r="FHN13" s="147"/>
      <c r="FHO13" s="147"/>
      <c r="FHP13" s="147"/>
      <c r="FHQ13" s="147"/>
      <c r="FHR13" s="147"/>
      <c r="FHS13" s="147"/>
      <c r="FHT13" s="147"/>
      <c r="FHU13" s="147"/>
      <c r="FHV13" s="147"/>
      <c r="FHW13" s="147"/>
      <c r="FHX13" s="147"/>
      <c r="FHY13" s="147"/>
      <c r="FHZ13" s="147"/>
      <c r="FIA13" s="147"/>
      <c r="FIB13" s="147"/>
      <c r="FIC13" s="147"/>
      <c r="FID13" s="147"/>
      <c r="FIE13" s="147"/>
      <c r="FIF13" s="147"/>
      <c r="FIG13" s="147"/>
      <c r="FIH13" s="147"/>
      <c r="FII13" s="147"/>
      <c r="FIJ13" s="147"/>
      <c r="FIK13" s="147"/>
      <c r="FIL13" s="147"/>
      <c r="FIM13" s="147"/>
      <c r="FIN13" s="147"/>
      <c r="FIO13" s="147"/>
      <c r="FIP13" s="147"/>
      <c r="FIQ13" s="147"/>
      <c r="FIR13" s="147"/>
      <c r="FIS13" s="147"/>
      <c r="FIT13" s="147"/>
      <c r="FIU13" s="147"/>
      <c r="FIV13" s="147"/>
      <c r="FIW13" s="147"/>
      <c r="FIX13" s="147"/>
      <c r="FIY13" s="147"/>
      <c r="FIZ13" s="147"/>
      <c r="FJA13" s="147"/>
      <c r="FJB13" s="147"/>
      <c r="FJC13" s="147"/>
      <c r="FJD13" s="147"/>
      <c r="FJE13" s="147"/>
      <c r="FJF13" s="147"/>
      <c r="FJG13" s="147"/>
      <c r="FJH13" s="147"/>
      <c r="FJI13" s="147"/>
      <c r="FJJ13" s="147"/>
      <c r="FJK13" s="147"/>
      <c r="FJL13" s="147"/>
      <c r="FJM13" s="147"/>
      <c r="FJN13" s="147"/>
      <c r="FJO13" s="147"/>
      <c r="FJP13" s="147"/>
      <c r="FJQ13" s="147"/>
      <c r="FJR13" s="147"/>
      <c r="FJS13" s="147"/>
      <c r="FJT13" s="147"/>
      <c r="FJU13" s="147"/>
      <c r="FJV13" s="147"/>
      <c r="FJW13" s="147"/>
      <c r="FJX13" s="147"/>
      <c r="FJY13" s="147"/>
      <c r="FJZ13" s="147"/>
      <c r="FKA13" s="147"/>
      <c r="FKB13" s="147"/>
      <c r="FKC13" s="147"/>
      <c r="FKD13" s="147"/>
      <c r="FKE13" s="147"/>
      <c r="FKF13" s="147"/>
      <c r="FKG13" s="147"/>
      <c r="FKH13" s="147"/>
      <c r="FKI13" s="147"/>
      <c r="FKJ13" s="147"/>
      <c r="FKK13" s="147"/>
      <c r="FKL13" s="147"/>
      <c r="FKM13" s="147"/>
      <c r="FKN13" s="147"/>
      <c r="FKO13" s="147"/>
      <c r="FKP13" s="147"/>
      <c r="FKQ13" s="147"/>
      <c r="FKR13" s="147"/>
      <c r="FKS13" s="147"/>
      <c r="FKT13" s="147"/>
      <c r="FKU13" s="147"/>
      <c r="FKV13" s="147"/>
      <c r="FKW13" s="147"/>
      <c r="FKX13" s="147"/>
      <c r="FKY13" s="147"/>
      <c r="FKZ13" s="147"/>
      <c r="FLA13" s="147"/>
      <c r="FLB13" s="147"/>
      <c r="FLC13" s="147"/>
      <c r="FLD13" s="147"/>
      <c r="FLE13" s="147"/>
      <c r="FLF13" s="147"/>
      <c r="FLG13" s="147"/>
      <c r="FLH13" s="147"/>
      <c r="FLI13" s="147"/>
      <c r="FLJ13" s="147"/>
      <c r="FLK13" s="147"/>
      <c r="FLL13" s="147"/>
      <c r="FLM13" s="147"/>
      <c r="FLN13" s="147"/>
      <c r="FLO13" s="147"/>
      <c r="FLP13" s="147"/>
      <c r="FLQ13" s="147"/>
      <c r="FLR13" s="147"/>
      <c r="FLS13" s="147"/>
      <c r="FLT13" s="147"/>
      <c r="FLU13" s="147"/>
      <c r="FLV13" s="147"/>
      <c r="FLW13" s="147"/>
      <c r="FLX13" s="147"/>
      <c r="FLY13" s="147"/>
      <c r="FLZ13" s="147"/>
      <c r="FMA13" s="147"/>
      <c r="FMB13" s="147"/>
      <c r="FMC13" s="147"/>
      <c r="FMD13" s="147"/>
      <c r="FME13" s="147"/>
      <c r="FMF13" s="147"/>
      <c r="FMG13" s="147"/>
      <c r="FMH13" s="147"/>
      <c r="FMI13" s="147"/>
      <c r="FMJ13" s="147"/>
      <c r="FMK13" s="147"/>
      <c r="FML13" s="147"/>
      <c r="FMM13" s="147"/>
      <c r="FMN13" s="147"/>
      <c r="FMO13" s="147"/>
      <c r="FMP13" s="147"/>
      <c r="FMQ13" s="147"/>
      <c r="FMR13" s="147"/>
      <c r="FMS13" s="147"/>
      <c r="FMT13" s="147"/>
      <c r="FMU13" s="147"/>
      <c r="FMV13" s="147"/>
      <c r="FMW13" s="147"/>
      <c r="FMX13" s="147"/>
      <c r="FMY13" s="147"/>
      <c r="FMZ13" s="147"/>
      <c r="FNA13" s="147"/>
      <c r="FNB13" s="147"/>
      <c r="FNC13" s="147"/>
      <c r="FND13" s="147"/>
      <c r="FNE13" s="147"/>
      <c r="FNF13" s="147"/>
      <c r="FNG13" s="147"/>
      <c r="FNH13" s="147"/>
      <c r="FNI13" s="147"/>
      <c r="FNJ13" s="147"/>
      <c r="FNK13" s="147"/>
      <c r="FNL13" s="147"/>
      <c r="FNM13" s="147"/>
      <c r="FNN13" s="147"/>
      <c r="FNO13" s="147"/>
      <c r="FNP13" s="147"/>
      <c r="FNQ13" s="147"/>
      <c r="FNR13" s="147"/>
      <c r="FNS13" s="147"/>
      <c r="FNT13" s="147"/>
      <c r="FNU13" s="147"/>
      <c r="FNV13" s="147"/>
      <c r="FNW13" s="147"/>
      <c r="FNX13" s="147"/>
      <c r="FNY13" s="147"/>
      <c r="FNZ13" s="147"/>
      <c r="FOA13" s="147"/>
      <c r="FOB13" s="147"/>
      <c r="FOC13" s="147"/>
      <c r="FOD13" s="147"/>
      <c r="FOE13" s="147"/>
      <c r="FOF13" s="147"/>
      <c r="FOG13" s="147"/>
      <c r="FOH13" s="147"/>
      <c r="FOI13" s="147"/>
      <c r="FOJ13" s="147"/>
      <c r="FOK13" s="147"/>
      <c r="FOL13" s="147"/>
      <c r="FOM13" s="147"/>
      <c r="FON13" s="147"/>
      <c r="FOO13" s="147"/>
      <c r="FOP13" s="147"/>
      <c r="FOQ13" s="147"/>
      <c r="FOR13" s="147"/>
      <c r="FOS13" s="147"/>
      <c r="FOT13" s="147"/>
      <c r="FOU13" s="147"/>
      <c r="FOV13" s="147"/>
      <c r="FOW13" s="147"/>
      <c r="FOX13" s="147"/>
      <c r="FOY13" s="147"/>
      <c r="FOZ13" s="147"/>
      <c r="FPA13" s="147"/>
      <c r="FPB13" s="147"/>
      <c r="FPC13" s="147"/>
      <c r="FPD13" s="147"/>
      <c r="FPE13" s="147"/>
      <c r="FPF13" s="147"/>
      <c r="FPG13" s="147"/>
      <c r="FPH13" s="147"/>
      <c r="FPI13" s="147"/>
      <c r="FPJ13" s="147"/>
      <c r="FPK13" s="147"/>
      <c r="FPL13" s="147"/>
      <c r="FPM13" s="147"/>
      <c r="FPN13" s="147"/>
      <c r="FPO13" s="147"/>
      <c r="FPP13" s="147"/>
      <c r="FPQ13" s="147"/>
      <c r="FPR13" s="147"/>
      <c r="FPS13" s="147"/>
      <c r="FPT13" s="147"/>
      <c r="FPU13" s="147"/>
      <c r="FPV13" s="147"/>
      <c r="FPW13" s="147"/>
      <c r="FPX13" s="147"/>
      <c r="FPY13" s="147"/>
      <c r="FPZ13" s="147"/>
      <c r="FQA13" s="147"/>
      <c r="FQB13" s="147"/>
      <c r="FQC13" s="147"/>
      <c r="FQD13" s="147"/>
      <c r="FQE13" s="147"/>
      <c r="FQF13" s="147"/>
      <c r="FQG13" s="147"/>
      <c r="FQH13" s="147"/>
      <c r="FQI13" s="147"/>
      <c r="FQJ13" s="147"/>
      <c r="FQK13" s="147"/>
      <c r="FQL13" s="147"/>
      <c r="FQM13" s="147"/>
      <c r="FQN13" s="147"/>
      <c r="FQO13" s="147"/>
      <c r="FQP13" s="147"/>
      <c r="FQQ13" s="147"/>
      <c r="FQR13" s="147"/>
      <c r="FQS13" s="147"/>
      <c r="FQT13" s="147"/>
      <c r="FQU13" s="147"/>
      <c r="FQV13" s="147"/>
      <c r="FQW13" s="147"/>
      <c r="FQX13" s="147"/>
      <c r="FQY13" s="147"/>
      <c r="FQZ13" s="147"/>
      <c r="FRA13" s="147"/>
      <c r="FRB13" s="147"/>
      <c r="FRC13" s="147"/>
      <c r="FRD13" s="147"/>
      <c r="FRE13" s="147"/>
      <c r="FRF13" s="147"/>
      <c r="FRG13" s="147"/>
      <c r="FRH13" s="147"/>
      <c r="FRI13" s="147"/>
      <c r="FRJ13" s="147"/>
      <c r="FRK13" s="147"/>
      <c r="FRL13" s="147"/>
      <c r="FRM13" s="147"/>
      <c r="FRN13" s="147"/>
      <c r="FRO13" s="147"/>
      <c r="FRP13" s="147"/>
      <c r="FRQ13" s="147"/>
      <c r="FRR13" s="147"/>
      <c r="FRS13" s="147"/>
      <c r="FRT13" s="147"/>
      <c r="FRU13" s="147"/>
      <c r="FRV13" s="147"/>
      <c r="FRW13" s="147"/>
      <c r="FRX13" s="147"/>
      <c r="FRY13" s="147"/>
      <c r="FRZ13" s="147"/>
      <c r="FSA13" s="147"/>
      <c r="FSB13" s="147"/>
      <c r="FSC13" s="147"/>
      <c r="FSD13" s="147"/>
      <c r="FSE13" s="147"/>
      <c r="FSF13" s="147"/>
      <c r="FSG13" s="147"/>
      <c r="FSH13" s="147"/>
      <c r="FSI13" s="147"/>
      <c r="FSJ13" s="147"/>
      <c r="FSK13" s="147"/>
      <c r="FSL13" s="147"/>
      <c r="FSM13" s="147"/>
      <c r="FSN13" s="147"/>
      <c r="FSO13" s="147"/>
      <c r="FSP13" s="147"/>
      <c r="FSQ13" s="147"/>
      <c r="FSR13" s="147"/>
      <c r="FSS13" s="147"/>
      <c r="FST13" s="147"/>
      <c r="FSU13" s="147"/>
      <c r="FSV13" s="147"/>
      <c r="FSW13" s="147"/>
      <c r="FSX13" s="147"/>
      <c r="FSY13" s="147"/>
      <c r="FSZ13" s="147"/>
      <c r="FTA13" s="147"/>
      <c r="FTB13" s="147"/>
      <c r="FTC13" s="147"/>
      <c r="FTD13" s="147"/>
      <c r="FTE13" s="147"/>
      <c r="FTF13" s="147"/>
      <c r="FTG13" s="147"/>
      <c r="FTH13" s="147"/>
      <c r="FTI13" s="147"/>
      <c r="FTJ13" s="147"/>
      <c r="FTK13" s="147"/>
      <c r="FTL13" s="147"/>
      <c r="FTM13" s="147"/>
      <c r="FTN13" s="147"/>
      <c r="FTO13" s="147"/>
      <c r="FTP13" s="147"/>
      <c r="FTQ13" s="147"/>
      <c r="FTR13" s="147"/>
      <c r="FTS13" s="147"/>
      <c r="FTT13" s="147"/>
      <c r="FTU13" s="147"/>
      <c r="FTV13" s="147"/>
      <c r="FTW13" s="147"/>
      <c r="FTX13" s="147"/>
      <c r="FTY13" s="147"/>
      <c r="FTZ13" s="147"/>
      <c r="FUA13" s="147"/>
      <c r="FUB13" s="147"/>
      <c r="FUC13" s="147"/>
      <c r="FUD13" s="147"/>
      <c r="FUE13" s="147"/>
      <c r="FUF13" s="147"/>
      <c r="FUG13" s="147"/>
      <c r="FUH13" s="147"/>
      <c r="FUI13" s="147"/>
      <c r="FUJ13" s="147"/>
      <c r="FUK13" s="147"/>
      <c r="FUL13" s="147"/>
      <c r="FUM13" s="147"/>
      <c r="FUN13" s="147"/>
      <c r="FUO13" s="147"/>
      <c r="FUP13" s="147"/>
      <c r="FUQ13" s="147"/>
      <c r="FUR13" s="147"/>
      <c r="FUS13" s="147"/>
      <c r="FUT13" s="147"/>
      <c r="FUU13" s="147"/>
      <c r="FUV13" s="147"/>
      <c r="FUW13" s="147"/>
      <c r="FUX13" s="147"/>
      <c r="FUY13" s="147"/>
      <c r="FUZ13" s="147"/>
      <c r="FVA13" s="147"/>
      <c r="FVB13" s="147"/>
      <c r="FVC13" s="147"/>
      <c r="FVD13" s="147"/>
      <c r="FVE13" s="147"/>
      <c r="FVF13" s="147"/>
      <c r="FVG13" s="147"/>
      <c r="FVH13" s="147"/>
      <c r="FVI13" s="147"/>
      <c r="FVJ13" s="147"/>
      <c r="FVK13" s="147"/>
      <c r="FVL13" s="147"/>
      <c r="FVM13" s="147"/>
      <c r="FVN13" s="147"/>
      <c r="FVO13" s="147"/>
      <c r="FVP13" s="147"/>
      <c r="FVQ13" s="147"/>
      <c r="FVR13" s="147"/>
      <c r="FVS13" s="147"/>
      <c r="FVT13" s="147"/>
      <c r="FVU13" s="147"/>
      <c r="FVV13" s="147"/>
      <c r="FVW13" s="147"/>
      <c r="FVX13" s="147"/>
      <c r="FVY13" s="147"/>
      <c r="FVZ13" s="147"/>
      <c r="FWA13" s="147"/>
      <c r="FWB13" s="147"/>
      <c r="FWC13" s="147"/>
      <c r="FWD13" s="147"/>
      <c r="FWE13" s="147"/>
      <c r="FWF13" s="147"/>
      <c r="FWG13" s="147"/>
      <c r="FWH13" s="147"/>
      <c r="FWI13" s="147"/>
      <c r="FWJ13" s="147"/>
      <c r="FWK13" s="147"/>
      <c r="FWL13" s="147"/>
      <c r="FWM13" s="147"/>
      <c r="FWN13" s="147"/>
      <c r="FWO13" s="147"/>
      <c r="FWP13" s="147"/>
      <c r="FWQ13" s="147"/>
      <c r="FWR13" s="147"/>
      <c r="FWS13" s="147"/>
      <c r="FWT13" s="147"/>
      <c r="FWU13" s="147"/>
      <c r="FWV13" s="147"/>
      <c r="FWW13" s="147"/>
      <c r="FWX13" s="147"/>
      <c r="FWY13" s="147"/>
      <c r="FWZ13" s="147"/>
      <c r="FXA13" s="147"/>
      <c r="FXB13" s="147"/>
      <c r="FXC13" s="147"/>
      <c r="FXD13" s="147"/>
      <c r="FXE13" s="147"/>
      <c r="FXF13" s="147"/>
      <c r="FXG13" s="147"/>
      <c r="FXH13" s="147"/>
      <c r="FXI13" s="147"/>
      <c r="FXJ13" s="147"/>
      <c r="FXK13" s="147"/>
      <c r="FXL13" s="147"/>
      <c r="FXM13" s="147"/>
      <c r="FXN13" s="147"/>
      <c r="FXO13" s="147"/>
      <c r="FXP13" s="147"/>
      <c r="FXQ13" s="147"/>
      <c r="FXR13" s="147"/>
      <c r="FXS13" s="147"/>
      <c r="FXT13" s="147"/>
      <c r="FXU13" s="147"/>
      <c r="FXV13" s="147"/>
      <c r="FXW13" s="147"/>
      <c r="FXX13" s="147"/>
      <c r="FXY13" s="147"/>
      <c r="FXZ13" s="147"/>
      <c r="FYA13" s="147"/>
      <c r="FYB13" s="147"/>
      <c r="FYC13" s="147"/>
      <c r="FYD13" s="147"/>
      <c r="FYE13" s="147"/>
      <c r="FYF13" s="147"/>
      <c r="FYG13" s="147"/>
      <c r="FYH13" s="147"/>
      <c r="FYI13" s="147"/>
      <c r="FYJ13" s="147"/>
      <c r="FYK13" s="147"/>
      <c r="FYL13" s="147"/>
      <c r="FYM13" s="147"/>
      <c r="FYN13" s="147"/>
      <c r="FYO13" s="147"/>
      <c r="FYP13" s="147"/>
      <c r="FYQ13" s="147"/>
      <c r="FYR13" s="147"/>
      <c r="FYS13" s="147"/>
      <c r="FYT13" s="147"/>
      <c r="FYU13" s="147"/>
      <c r="FYV13" s="147"/>
      <c r="FYW13" s="147"/>
      <c r="FYX13" s="147"/>
      <c r="FYY13" s="147"/>
      <c r="FYZ13" s="147"/>
      <c r="FZA13" s="147"/>
      <c r="FZB13" s="147"/>
      <c r="FZC13" s="147"/>
      <c r="FZD13" s="147"/>
      <c r="FZE13" s="147"/>
      <c r="FZF13" s="147"/>
      <c r="FZG13" s="147"/>
      <c r="FZH13" s="147"/>
      <c r="FZI13" s="147"/>
      <c r="FZJ13" s="147"/>
      <c r="FZK13" s="147"/>
      <c r="FZL13" s="147"/>
      <c r="FZM13" s="147"/>
      <c r="FZN13" s="147"/>
      <c r="FZO13" s="147"/>
      <c r="FZP13" s="147"/>
      <c r="FZQ13" s="147"/>
      <c r="FZR13" s="147"/>
      <c r="FZS13" s="147"/>
      <c r="FZT13" s="147"/>
      <c r="FZU13" s="147"/>
      <c r="FZV13" s="147"/>
      <c r="FZW13" s="147"/>
      <c r="FZX13" s="147"/>
      <c r="FZY13" s="147"/>
      <c r="FZZ13" s="147"/>
      <c r="GAA13" s="147"/>
      <c r="GAB13" s="147"/>
      <c r="GAC13" s="147"/>
      <c r="GAD13" s="147"/>
      <c r="GAE13" s="147"/>
      <c r="GAF13" s="147"/>
      <c r="GAG13" s="147"/>
      <c r="GAH13" s="147"/>
      <c r="GAI13" s="147"/>
      <c r="GAJ13" s="147"/>
      <c r="GAK13" s="147"/>
      <c r="GAL13" s="147"/>
      <c r="GAM13" s="147"/>
      <c r="GAN13" s="147"/>
      <c r="GAO13" s="147"/>
      <c r="GAP13" s="147"/>
      <c r="GAQ13" s="147"/>
      <c r="GAR13" s="147"/>
      <c r="GAS13" s="147"/>
      <c r="GAT13" s="147"/>
      <c r="GAU13" s="147"/>
      <c r="GAV13" s="147"/>
      <c r="GAW13" s="147"/>
      <c r="GAX13" s="147"/>
      <c r="GAY13" s="147"/>
      <c r="GAZ13" s="147"/>
      <c r="GBA13" s="147"/>
      <c r="GBB13" s="147"/>
      <c r="GBC13" s="147"/>
      <c r="GBD13" s="147"/>
      <c r="GBE13" s="147"/>
      <c r="GBF13" s="147"/>
      <c r="GBG13" s="147"/>
      <c r="GBH13" s="147"/>
      <c r="GBI13" s="147"/>
      <c r="GBJ13" s="147"/>
      <c r="GBK13" s="147"/>
      <c r="GBL13" s="147"/>
      <c r="GBM13" s="147"/>
      <c r="GBN13" s="147"/>
      <c r="GBO13" s="147"/>
      <c r="GBP13" s="147"/>
      <c r="GBQ13" s="147"/>
      <c r="GBR13" s="147"/>
      <c r="GBS13" s="147"/>
      <c r="GBT13" s="147"/>
      <c r="GBU13" s="147"/>
      <c r="GBV13" s="147"/>
      <c r="GBW13" s="147"/>
      <c r="GBX13" s="147"/>
      <c r="GBY13" s="147"/>
      <c r="GBZ13" s="147"/>
      <c r="GCA13" s="147"/>
      <c r="GCB13" s="147"/>
      <c r="GCC13" s="147"/>
      <c r="GCD13" s="147"/>
      <c r="GCE13" s="147"/>
      <c r="GCF13" s="147"/>
      <c r="GCG13" s="147"/>
      <c r="GCH13" s="147"/>
      <c r="GCI13" s="147"/>
      <c r="GCJ13" s="147"/>
      <c r="GCK13" s="147"/>
      <c r="GCL13" s="147"/>
      <c r="GCM13" s="147"/>
      <c r="GCN13" s="147"/>
      <c r="GCO13" s="147"/>
      <c r="GCP13" s="147"/>
      <c r="GCQ13" s="147"/>
      <c r="GCR13" s="147"/>
      <c r="GCS13" s="147"/>
      <c r="GCT13" s="147"/>
      <c r="GCU13" s="147"/>
      <c r="GCV13" s="147"/>
      <c r="GCW13" s="147"/>
      <c r="GCX13" s="147"/>
      <c r="GCY13" s="147"/>
      <c r="GCZ13" s="147"/>
      <c r="GDA13" s="147"/>
      <c r="GDB13" s="147"/>
      <c r="GDC13" s="147"/>
      <c r="GDD13" s="147"/>
      <c r="GDE13" s="147"/>
      <c r="GDF13" s="147"/>
      <c r="GDG13" s="147"/>
      <c r="GDH13" s="147"/>
      <c r="GDI13" s="147"/>
      <c r="GDJ13" s="147"/>
      <c r="GDK13" s="147"/>
      <c r="GDL13" s="147"/>
      <c r="GDM13" s="147"/>
      <c r="GDN13" s="147"/>
      <c r="GDO13" s="147"/>
      <c r="GDP13" s="147"/>
      <c r="GDQ13" s="147"/>
      <c r="GDR13" s="147"/>
      <c r="GDS13" s="147"/>
      <c r="GDT13" s="147"/>
      <c r="GDU13" s="147"/>
      <c r="GDV13" s="147"/>
      <c r="GDW13" s="147"/>
      <c r="GDX13" s="147"/>
      <c r="GDY13" s="147"/>
      <c r="GDZ13" s="147"/>
      <c r="GEA13" s="147"/>
      <c r="GEB13" s="147"/>
      <c r="GEC13" s="147"/>
      <c r="GED13" s="147"/>
      <c r="GEE13" s="147"/>
      <c r="GEF13" s="147"/>
      <c r="GEG13" s="147"/>
      <c r="GEH13" s="147"/>
      <c r="GEI13" s="147"/>
      <c r="GEJ13" s="147"/>
      <c r="GEK13" s="147"/>
      <c r="GEL13" s="147"/>
      <c r="GEM13" s="147"/>
      <c r="GEN13" s="147"/>
      <c r="GEO13" s="147"/>
      <c r="GEP13" s="147"/>
      <c r="GEQ13" s="147"/>
      <c r="GER13" s="147"/>
      <c r="GES13" s="147"/>
      <c r="GET13" s="147"/>
      <c r="GEU13" s="147"/>
      <c r="GEV13" s="147"/>
      <c r="GEW13" s="147"/>
      <c r="GEX13" s="147"/>
      <c r="GEY13" s="147"/>
      <c r="GEZ13" s="147"/>
      <c r="GFA13" s="147"/>
      <c r="GFB13" s="147"/>
      <c r="GFC13" s="147"/>
      <c r="GFD13" s="147"/>
      <c r="GFE13" s="147"/>
      <c r="GFF13" s="147"/>
      <c r="GFG13" s="147"/>
      <c r="GFH13" s="147"/>
      <c r="GFI13" s="147"/>
      <c r="GFJ13" s="147"/>
      <c r="GFK13" s="147"/>
      <c r="GFL13" s="147"/>
      <c r="GFM13" s="147"/>
      <c r="GFN13" s="147"/>
      <c r="GFO13" s="147"/>
      <c r="GFP13" s="147"/>
      <c r="GFQ13" s="147"/>
      <c r="GFR13" s="147"/>
      <c r="GFS13" s="147"/>
      <c r="GFT13" s="147"/>
      <c r="GFU13" s="147"/>
      <c r="GFV13" s="147"/>
      <c r="GFW13" s="147"/>
      <c r="GFX13" s="147"/>
      <c r="GFY13" s="147"/>
      <c r="GFZ13" s="147"/>
      <c r="GGA13" s="147"/>
      <c r="GGB13" s="147"/>
      <c r="GGC13" s="147"/>
      <c r="GGD13" s="147"/>
      <c r="GGE13" s="147"/>
      <c r="GGF13" s="147"/>
      <c r="GGG13" s="147"/>
      <c r="GGH13" s="147"/>
      <c r="GGI13" s="147"/>
      <c r="GGJ13" s="147"/>
      <c r="GGK13" s="147"/>
      <c r="GGL13" s="147"/>
      <c r="GGM13" s="147"/>
      <c r="GGN13" s="147"/>
      <c r="GGO13" s="147"/>
      <c r="GGP13" s="147"/>
      <c r="GGQ13" s="147"/>
      <c r="GGR13" s="147"/>
      <c r="GGS13" s="147"/>
      <c r="GGT13" s="147"/>
      <c r="GGU13" s="147"/>
      <c r="GGV13" s="147"/>
      <c r="GGW13" s="147"/>
      <c r="GGX13" s="147"/>
      <c r="GGY13" s="147"/>
      <c r="GGZ13" s="147"/>
      <c r="GHA13" s="147"/>
      <c r="GHB13" s="147"/>
      <c r="GHC13" s="147"/>
      <c r="GHD13" s="147"/>
      <c r="GHE13" s="147"/>
      <c r="GHF13" s="147"/>
      <c r="GHG13" s="147"/>
      <c r="GHH13" s="147"/>
      <c r="GHI13" s="147"/>
      <c r="GHJ13" s="147"/>
      <c r="GHK13" s="147"/>
      <c r="GHL13" s="147"/>
      <c r="GHM13" s="147"/>
      <c r="GHN13" s="147"/>
      <c r="GHO13" s="147"/>
      <c r="GHP13" s="147"/>
      <c r="GHQ13" s="147"/>
      <c r="GHR13" s="147"/>
      <c r="GHS13" s="147"/>
      <c r="GHT13" s="147"/>
      <c r="GHU13" s="147"/>
      <c r="GHV13" s="147"/>
      <c r="GHW13" s="147"/>
      <c r="GHX13" s="147"/>
      <c r="GHY13" s="147"/>
      <c r="GHZ13" s="147"/>
      <c r="GIA13" s="147"/>
      <c r="GIB13" s="147"/>
      <c r="GIC13" s="147"/>
      <c r="GID13" s="147"/>
      <c r="GIE13" s="147"/>
      <c r="GIF13" s="147"/>
      <c r="GIG13" s="147"/>
      <c r="GIH13" s="147"/>
      <c r="GII13" s="147"/>
      <c r="GIJ13" s="147"/>
      <c r="GIK13" s="147"/>
      <c r="GIL13" s="147"/>
      <c r="GIM13" s="147"/>
      <c r="GIN13" s="147"/>
      <c r="GIO13" s="147"/>
      <c r="GIP13" s="147"/>
      <c r="GIQ13" s="147"/>
      <c r="GIR13" s="147"/>
      <c r="GIS13" s="147"/>
      <c r="GIT13" s="147"/>
      <c r="GIU13" s="147"/>
      <c r="GIV13" s="147"/>
      <c r="GIW13" s="147"/>
      <c r="GIX13" s="147"/>
      <c r="GIY13" s="147"/>
      <c r="GIZ13" s="147"/>
      <c r="GJA13" s="147"/>
      <c r="GJB13" s="147"/>
      <c r="GJC13" s="147"/>
      <c r="GJD13" s="147"/>
      <c r="GJE13" s="147"/>
      <c r="GJF13" s="147"/>
      <c r="GJG13" s="147"/>
      <c r="GJH13" s="147"/>
      <c r="GJI13" s="147"/>
      <c r="GJJ13" s="147"/>
      <c r="GJK13" s="147"/>
      <c r="GJL13" s="147"/>
      <c r="GJM13" s="147"/>
      <c r="GJN13" s="147"/>
      <c r="GJO13" s="147"/>
      <c r="GJP13" s="147"/>
      <c r="GJQ13" s="147"/>
      <c r="GJR13" s="147"/>
      <c r="GJS13" s="147"/>
      <c r="GJT13" s="147"/>
      <c r="GJU13" s="147"/>
      <c r="GJV13" s="147"/>
      <c r="GJW13" s="147"/>
      <c r="GJX13" s="147"/>
      <c r="GJY13" s="147"/>
      <c r="GJZ13" s="147"/>
      <c r="GKA13" s="147"/>
      <c r="GKB13" s="147"/>
      <c r="GKC13" s="147"/>
      <c r="GKD13" s="147"/>
      <c r="GKE13" s="147"/>
      <c r="GKF13" s="147"/>
      <c r="GKG13" s="147"/>
      <c r="GKH13" s="147"/>
      <c r="GKI13" s="147"/>
      <c r="GKJ13" s="147"/>
      <c r="GKK13" s="147"/>
      <c r="GKL13" s="147"/>
      <c r="GKM13" s="147"/>
      <c r="GKN13" s="147"/>
      <c r="GKO13" s="147"/>
      <c r="GKP13" s="147"/>
      <c r="GKQ13" s="147"/>
      <c r="GKR13" s="147"/>
      <c r="GKS13" s="147"/>
      <c r="GKT13" s="147"/>
      <c r="GKU13" s="147"/>
      <c r="GKV13" s="147"/>
      <c r="GKW13" s="147"/>
      <c r="GKX13" s="147"/>
      <c r="GKY13" s="147"/>
      <c r="GKZ13" s="147"/>
      <c r="GLA13" s="147"/>
      <c r="GLB13" s="147"/>
      <c r="GLC13" s="147"/>
      <c r="GLD13" s="147"/>
      <c r="GLE13" s="147"/>
      <c r="GLF13" s="147"/>
      <c r="GLG13" s="147"/>
      <c r="GLH13" s="147"/>
      <c r="GLI13" s="147"/>
      <c r="GLJ13" s="147"/>
      <c r="GLK13" s="147"/>
      <c r="GLL13" s="147"/>
      <c r="GLM13" s="147"/>
      <c r="GLN13" s="147"/>
      <c r="GLO13" s="147"/>
      <c r="GLP13" s="147"/>
      <c r="GLQ13" s="147"/>
      <c r="GLR13" s="147"/>
      <c r="GLS13" s="147"/>
      <c r="GLT13" s="147"/>
      <c r="GLU13" s="147"/>
      <c r="GLV13" s="147"/>
      <c r="GLW13" s="147"/>
      <c r="GLX13" s="147"/>
      <c r="GLY13" s="147"/>
      <c r="GLZ13" s="147"/>
      <c r="GMA13" s="147"/>
      <c r="GMB13" s="147"/>
      <c r="GMC13" s="147"/>
      <c r="GMD13" s="147"/>
      <c r="GME13" s="147"/>
      <c r="GMF13" s="147"/>
      <c r="GMG13" s="147"/>
      <c r="GMH13" s="147"/>
      <c r="GMI13" s="147"/>
      <c r="GMJ13" s="147"/>
      <c r="GMK13" s="147"/>
      <c r="GML13" s="147"/>
      <c r="GMM13" s="147"/>
      <c r="GMN13" s="147"/>
      <c r="GMO13" s="147"/>
      <c r="GMP13" s="147"/>
      <c r="GMQ13" s="147"/>
      <c r="GMR13" s="147"/>
      <c r="GMS13" s="147"/>
      <c r="GMT13" s="147"/>
      <c r="GMU13" s="147"/>
      <c r="GMV13" s="147"/>
      <c r="GMW13" s="147"/>
      <c r="GMX13" s="147"/>
      <c r="GMY13" s="147"/>
      <c r="GMZ13" s="147"/>
      <c r="GNA13" s="147"/>
      <c r="GNB13" s="147"/>
      <c r="GNC13" s="147"/>
      <c r="GND13" s="147"/>
      <c r="GNE13" s="147"/>
      <c r="GNF13" s="147"/>
      <c r="GNG13" s="147"/>
      <c r="GNH13" s="147"/>
      <c r="GNI13" s="147"/>
      <c r="GNJ13" s="147"/>
      <c r="GNK13" s="147"/>
      <c r="GNL13" s="147"/>
      <c r="GNM13" s="147"/>
      <c r="GNN13" s="147"/>
      <c r="GNO13" s="147"/>
      <c r="GNP13" s="147"/>
      <c r="GNQ13" s="147"/>
      <c r="GNR13" s="147"/>
      <c r="GNS13" s="147"/>
      <c r="GNT13" s="147"/>
      <c r="GNU13" s="147"/>
      <c r="GNV13" s="147"/>
      <c r="GNW13" s="147"/>
      <c r="GNX13" s="147"/>
      <c r="GNY13" s="147"/>
      <c r="GNZ13" s="147"/>
      <c r="GOA13" s="147"/>
      <c r="GOB13" s="147"/>
      <c r="GOC13" s="147"/>
      <c r="GOD13" s="147"/>
      <c r="GOE13" s="147"/>
      <c r="GOF13" s="147"/>
      <c r="GOG13" s="147"/>
      <c r="GOH13" s="147"/>
      <c r="GOI13" s="147"/>
      <c r="GOJ13" s="147"/>
      <c r="GOK13" s="147"/>
      <c r="GOL13" s="147"/>
      <c r="GOM13" s="147"/>
      <c r="GON13" s="147"/>
      <c r="GOO13" s="147"/>
      <c r="GOP13" s="147"/>
      <c r="GOQ13" s="147"/>
      <c r="GOR13" s="147"/>
      <c r="GOS13" s="147"/>
      <c r="GOT13" s="147"/>
      <c r="GOU13" s="147"/>
      <c r="GOV13" s="147"/>
      <c r="GOW13" s="147"/>
      <c r="GOX13" s="147"/>
      <c r="GOY13" s="147"/>
      <c r="GOZ13" s="147"/>
      <c r="GPA13" s="147"/>
      <c r="GPB13" s="147"/>
      <c r="GPC13" s="147"/>
      <c r="GPD13" s="147"/>
      <c r="GPE13" s="147"/>
      <c r="GPF13" s="147"/>
      <c r="GPG13" s="147"/>
      <c r="GPH13" s="147"/>
      <c r="GPI13" s="147"/>
      <c r="GPJ13" s="147"/>
      <c r="GPK13" s="147"/>
      <c r="GPL13" s="147"/>
      <c r="GPM13" s="147"/>
      <c r="GPN13" s="147"/>
      <c r="GPO13" s="147"/>
      <c r="GPP13" s="147"/>
      <c r="GPQ13" s="147"/>
      <c r="GPR13" s="147"/>
      <c r="GPS13" s="147"/>
      <c r="GPT13" s="147"/>
      <c r="GPU13" s="147"/>
      <c r="GPV13" s="147"/>
      <c r="GPW13" s="147"/>
      <c r="GPX13" s="147"/>
      <c r="GPY13" s="147"/>
      <c r="GPZ13" s="147"/>
      <c r="GQA13" s="147"/>
      <c r="GQB13" s="147"/>
      <c r="GQC13" s="147"/>
      <c r="GQD13" s="147"/>
      <c r="GQE13" s="147"/>
      <c r="GQF13" s="147"/>
      <c r="GQG13" s="147"/>
      <c r="GQH13" s="147"/>
      <c r="GQI13" s="147"/>
      <c r="GQJ13" s="147"/>
      <c r="GQK13" s="147"/>
      <c r="GQL13" s="147"/>
      <c r="GQM13" s="147"/>
      <c r="GQN13" s="147"/>
      <c r="GQO13" s="147"/>
      <c r="GQP13" s="147"/>
      <c r="GQQ13" s="147"/>
      <c r="GQR13" s="147"/>
      <c r="GQS13" s="147"/>
      <c r="GQT13" s="147"/>
      <c r="GQU13" s="147"/>
      <c r="GQV13" s="147"/>
      <c r="GQW13" s="147"/>
      <c r="GQX13" s="147"/>
      <c r="GQY13" s="147"/>
      <c r="GQZ13" s="147"/>
      <c r="GRA13" s="147"/>
      <c r="GRB13" s="147"/>
      <c r="GRC13" s="147"/>
      <c r="GRD13" s="147"/>
      <c r="GRE13" s="147"/>
      <c r="GRF13" s="147"/>
      <c r="GRG13" s="147"/>
      <c r="GRH13" s="147"/>
      <c r="GRI13" s="147"/>
      <c r="GRJ13" s="147"/>
      <c r="GRK13" s="147"/>
      <c r="GRL13" s="147"/>
      <c r="GRM13" s="147"/>
      <c r="GRN13" s="147"/>
      <c r="GRO13" s="147"/>
      <c r="GRP13" s="147"/>
      <c r="GRQ13" s="147"/>
      <c r="GRR13" s="147"/>
      <c r="GRS13" s="147"/>
      <c r="GRT13" s="147"/>
      <c r="GRU13" s="147"/>
      <c r="GRV13" s="147"/>
      <c r="GRW13" s="147"/>
      <c r="GRX13" s="147"/>
      <c r="GRY13" s="147"/>
      <c r="GRZ13" s="147"/>
      <c r="GSA13" s="147"/>
      <c r="GSB13" s="147"/>
      <c r="GSC13" s="147"/>
      <c r="GSD13" s="147"/>
      <c r="GSE13" s="147"/>
      <c r="GSF13" s="147"/>
      <c r="GSG13" s="147"/>
      <c r="GSH13" s="147"/>
      <c r="GSI13" s="147"/>
      <c r="GSJ13" s="147"/>
      <c r="GSK13" s="147"/>
      <c r="GSL13" s="147"/>
      <c r="GSM13" s="147"/>
      <c r="GSN13" s="147"/>
      <c r="GSO13" s="147"/>
      <c r="GSP13" s="147"/>
      <c r="GSQ13" s="147"/>
      <c r="GSR13" s="147"/>
      <c r="GSS13" s="147"/>
      <c r="GST13" s="147"/>
      <c r="GSU13" s="147"/>
      <c r="GSV13" s="147"/>
      <c r="GSW13" s="147"/>
      <c r="GSX13" s="147"/>
      <c r="GSY13" s="147"/>
      <c r="GSZ13" s="147"/>
      <c r="GTA13" s="147"/>
      <c r="GTB13" s="147"/>
      <c r="GTC13" s="147"/>
      <c r="GTD13" s="147"/>
      <c r="GTE13" s="147"/>
      <c r="GTF13" s="147"/>
      <c r="GTG13" s="147"/>
      <c r="GTH13" s="147"/>
      <c r="GTI13" s="147"/>
      <c r="GTJ13" s="147"/>
      <c r="GTK13" s="147"/>
      <c r="GTL13" s="147"/>
      <c r="GTM13" s="147"/>
      <c r="GTN13" s="147"/>
      <c r="GTO13" s="147"/>
      <c r="GTP13" s="147"/>
      <c r="GTQ13" s="147"/>
      <c r="GTR13" s="147"/>
      <c r="GTS13" s="147"/>
      <c r="GTT13" s="147"/>
      <c r="GTU13" s="147"/>
      <c r="GTV13" s="147"/>
      <c r="GTW13" s="147"/>
      <c r="GTX13" s="147"/>
      <c r="GTY13" s="147"/>
      <c r="GTZ13" s="147"/>
      <c r="GUA13" s="147"/>
      <c r="GUB13" s="147"/>
      <c r="GUC13" s="147"/>
      <c r="GUD13" s="147"/>
      <c r="GUE13" s="147"/>
      <c r="GUF13" s="147"/>
      <c r="GUG13" s="147"/>
      <c r="GUH13" s="147"/>
      <c r="GUI13" s="147"/>
      <c r="GUJ13" s="147"/>
      <c r="GUK13" s="147"/>
      <c r="GUL13" s="147"/>
      <c r="GUM13" s="147"/>
      <c r="GUN13" s="147"/>
      <c r="GUO13" s="147"/>
      <c r="GUP13" s="147"/>
      <c r="GUQ13" s="147"/>
      <c r="GUR13" s="147"/>
      <c r="GUS13" s="147"/>
      <c r="GUT13" s="147"/>
      <c r="GUU13" s="147"/>
      <c r="GUV13" s="147"/>
      <c r="GUW13" s="147"/>
      <c r="GUX13" s="147"/>
      <c r="GUY13" s="147"/>
      <c r="GUZ13" s="147"/>
      <c r="GVA13" s="147"/>
      <c r="GVB13" s="147"/>
      <c r="GVC13" s="147"/>
      <c r="GVD13" s="147"/>
      <c r="GVE13" s="147"/>
      <c r="GVF13" s="147"/>
      <c r="GVG13" s="147"/>
      <c r="GVH13" s="147"/>
      <c r="GVI13" s="147"/>
      <c r="GVJ13" s="147"/>
      <c r="GVK13" s="147"/>
      <c r="GVL13" s="147"/>
      <c r="GVM13" s="147"/>
      <c r="GVN13" s="147"/>
      <c r="GVO13" s="147"/>
      <c r="GVP13" s="147"/>
      <c r="GVQ13" s="147"/>
      <c r="GVR13" s="147"/>
      <c r="GVS13" s="147"/>
      <c r="GVT13" s="147"/>
      <c r="GVU13" s="147"/>
      <c r="GVV13" s="147"/>
      <c r="GVW13" s="147"/>
      <c r="GVX13" s="147"/>
      <c r="GVY13" s="147"/>
      <c r="GVZ13" s="147"/>
      <c r="GWA13" s="147"/>
      <c r="GWB13" s="147"/>
      <c r="GWC13" s="147"/>
      <c r="GWD13" s="147"/>
      <c r="GWE13" s="147"/>
      <c r="GWF13" s="147"/>
      <c r="GWG13" s="147"/>
      <c r="GWH13" s="147"/>
      <c r="GWI13" s="147"/>
      <c r="GWJ13" s="147"/>
      <c r="GWK13" s="147"/>
      <c r="GWL13" s="147"/>
      <c r="GWM13" s="147"/>
      <c r="GWN13" s="147"/>
      <c r="GWO13" s="147"/>
      <c r="GWP13" s="147"/>
      <c r="GWQ13" s="147"/>
      <c r="GWR13" s="147"/>
      <c r="GWS13" s="147"/>
      <c r="GWT13" s="147"/>
      <c r="GWU13" s="147"/>
      <c r="GWV13" s="147"/>
      <c r="GWW13" s="147"/>
      <c r="GWX13" s="147"/>
      <c r="GWY13" s="147"/>
      <c r="GWZ13" s="147"/>
      <c r="GXA13" s="147"/>
      <c r="GXB13" s="147"/>
      <c r="GXC13" s="147"/>
      <c r="GXD13" s="147"/>
      <c r="GXE13" s="147"/>
      <c r="GXF13" s="147"/>
      <c r="GXG13" s="147"/>
      <c r="GXH13" s="147"/>
      <c r="GXI13" s="147"/>
      <c r="GXJ13" s="147"/>
      <c r="GXK13" s="147"/>
      <c r="GXL13" s="147"/>
      <c r="GXM13" s="147"/>
      <c r="GXN13" s="147"/>
      <c r="GXO13" s="147"/>
      <c r="GXP13" s="147"/>
      <c r="GXQ13" s="147"/>
      <c r="GXR13" s="147"/>
      <c r="GXS13" s="147"/>
      <c r="GXT13" s="147"/>
      <c r="GXU13" s="147"/>
      <c r="GXV13" s="147"/>
      <c r="GXW13" s="147"/>
      <c r="GXX13" s="147"/>
      <c r="GXY13" s="147"/>
      <c r="GXZ13" s="147"/>
      <c r="GYA13" s="147"/>
      <c r="GYB13" s="147"/>
      <c r="GYC13" s="147"/>
      <c r="GYD13" s="147"/>
      <c r="GYE13" s="147"/>
      <c r="GYF13" s="147"/>
      <c r="GYG13" s="147"/>
      <c r="GYH13" s="147"/>
      <c r="GYI13" s="147"/>
      <c r="GYJ13" s="147"/>
      <c r="GYK13" s="147"/>
      <c r="GYL13" s="147"/>
      <c r="GYM13" s="147"/>
      <c r="GYN13" s="147"/>
      <c r="GYO13" s="147"/>
      <c r="GYP13" s="147"/>
      <c r="GYQ13" s="147"/>
      <c r="GYR13" s="147"/>
      <c r="GYS13" s="147"/>
      <c r="GYT13" s="147"/>
      <c r="GYU13" s="147"/>
      <c r="GYV13" s="147"/>
      <c r="GYW13" s="147"/>
      <c r="GYX13" s="147"/>
      <c r="GYY13" s="147"/>
      <c r="GYZ13" s="147"/>
      <c r="GZA13" s="147"/>
      <c r="GZB13" s="147"/>
      <c r="GZC13" s="147"/>
      <c r="GZD13" s="147"/>
      <c r="GZE13" s="147"/>
      <c r="GZF13" s="147"/>
      <c r="GZG13" s="147"/>
      <c r="GZH13" s="147"/>
      <c r="GZI13" s="147"/>
      <c r="GZJ13" s="147"/>
      <c r="GZK13" s="147"/>
      <c r="GZL13" s="147"/>
      <c r="GZM13" s="147"/>
      <c r="GZN13" s="147"/>
      <c r="GZO13" s="147"/>
      <c r="GZP13" s="147"/>
      <c r="GZQ13" s="147"/>
      <c r="GZR13" s="147"/>
      <c r="GZS13" s="147"/>
      <c r="GZT13" s="147"/>
      <c r="GZU13" s="147"/>
      <c r="GZV13" s="147"/>
      <c r="GZW13" s="147"/>
      <c r="GZX13" s="147"/>
      <c r="GZY13" s="147"/>
      <c r="GZZ13" s="147"/>
      <c r="HAA13" s="147"/>
      <c r="HAB13" s="147"/>
      <c r="HAC13" s="147"/>
      <c r="HAD13" s="147"/>
      <c r="HAE13" s="147"/>
      <c r="HAF13" s="147"/>
      <c r="HAG13" s="147"/>
      <c r="HAH13" s="147"/>
      <c r="HAI13" s="147"/>
      <c r="HAJ13" s="147"/>
      <c r="HAK13" s="147"/>
      <c r="HAL13" s="147"/>
      <c r="HAM13" s="147"/>
      <c r="HAN13" s="147"/>
      <c r="HAO13" s="147"/>
      <c r="HAP13" s="147"/>
      <c r="HAQ13" s="147"/>
      <c r="HAR13" s="147"/>
      <c r="HAS13" s="147"/>
      <c r="HAT13" s="147"/>
      <c r="HAU13" s="147"/>
      <c r="HAV13" s="147"/>
      <c r="HAW13" s="147"/>
      <c r="HAX13" s="147"/>
      <c r="HAY13" s="147"/>
      <c r="HAZ13" s="147"/>
      <c r="HBA13" s="147"/>
      <c r="HBB13" s="147"/>
      <c r="HBC13" s="147"/>
      <c r="HBD13" s="147"/>
      <c r="HBE13" s="147"/>
      <c r="HBF13" s="147"/>
      <c r="HBG13" s="147"/>
      <c r="HBH13" s="147"/>
      <c r="HBI13" s="147"/>
      <c r="HBJ13" s="147"/>
      <c r="HBK13" s="147"/>
      <c r="HBL13" s="147"/>
      <c r="HBM13" s="147"/>
      <c r="HBN13" s="147"/>
      <c r="HBO13" s="147"/>
      <c r="HBP13" s="147"/>
      <c r="HBQ13" s="147"/>
      <c r="HBR13" s="147"/>
      <c r="HBS13" s="147"/>
      <c r="HBT13" s="147"/>
      <c r="HBU13" s="147"/>
      <c r="HBV13" s="147"/>
      <c r="HBW13" s="147"/>
      <c r="HBX13" s="147"/>
      <c r="HBY13" s="147"/>
      <c r="HBZ13" s="147"/>
      <c r="HCA13" s="147"/>
      <c r="HCB13" s="147"/>
      <c r="HCC13" s="147"/>
      <c r="HCD13" s="147"/>
      <c r="HCE13" s="147"/>
      <c r="HCF13" s="147"/>
      <c r="HCG13" s="147"/>
      <c r="HCH13" s="147"/>
      <c r="HCI13" s="147"/>
      <c r="HCJ13" s="147"/>
      <c r="HCK13" s="147"/>
      <c r="HCL13" s="147"/>
      <c r="HCM13" s="147"/>
      <c r="HCN13" s="147"/>
      <c r="HCO13" s="147"/>
      <c r="HCP13" s="147"/>
      <c r="HCQ13" s="147"/>
      <c r="HCR13" s="147"/>
      <c r="HCS13" s="147"/>
      <c r="HCT13" s="147"/>
      <c r="HCU13" s="147"/>
      <c r="HCV13" s="147"/>
      <c r="HCW13" s="147"/>
      <c r="HCX13" s="147"/>
      <c r="HCY13" s="147"/>
      <c r="HCZ13" s="147"/>
      <c r="HDA13" s="147"/>
      <c r="HDB13" s="147"/>
      <c r="HDC13" s="147"/>
      <c r="HDD13" s="147"/>
      <c r="HDE13" s="147"/>
      <c r="HDF13" s="147"/>
      <c r="HDG13" s="147"/>
      <c r="HDH13" s="147"/>
      <c r="HDI13" s="147"/>
      <c r="HDJ13" s="147"/>
      <c r="HDK13" s="147"/>
      <c r="HDL13" s="147"/>
      <c r="HDM13" s="147"/>
      <c r="HDN13" s="147"/>
      <c r="HDO13" s="147"/>
      <c r="HDP13" s="147"/>
      <c r="HDQ13" s="147"/>
      <c r="HDR13" s="147"/>
      <c r="HDS13" s="147"/>
      <c r="HDT13" s="147"/>
      <c r="HDU13" s="147"/>
      <c r="HDV13" s="147"/>
      <c r="HDW13" s="147"/>
      <c r="HDX13" s="147"/>
      <c r="HDY13" s="147"/>
      <c r="HDZ13" s="147"/>
      <c r="HEA13" s="147"/>
      <c r="HEB13" s="147"/>
      <c r="HEC13" s="147"/>
      <c r="HED13" s="147"/>
      <c r="HEE13" s="147"/>
      <c r="HEF13" s="147"/>
      <c r="HEG13" s="147"/>
      <c r="HEH13" s="147"/>
      <c r="HEI13" s="147"/>
      <c r="HEJ13" s="147"/>
      <c r="HEK13" s="147"/>
      <c r="HEL13" s="147"/>
      <c r="HEM13" s="147"/>
      <c r="HEN13" s="147"/>
      <c r="HEO13" s="147"/>
      <c r="HEP13" s="147"/>
      <c r="HEQ13" s="147"/>
      <c r="HER13" s="147"/>
      <c r="HES13" s="147"/>
      <c r="HET13" s="147"/>
      <c r="HEU13" s="147"/>
      <c r="HEV13" s="147"/>
      <c r="HEW13" s="147"/>
      <c r="HEX13" s="147"/>
      <c r="HEY13" s="147"/>
      <c r="HEZ13" s="147"/>
      <c r="HFA13" s="147"/>
      <c r="HFB13" s="147"/>
      <c r="HFC13" s="147"/>
      <c r="HFD13" s="147"/>
      <c r="HFE13" s="147"/>
      <c r="HFF13" s="147"/>
      <c r="HFG13" s="147"/>
      <c r="HFH13" s="147"/>
      <c r="HFI13" s="147"/>
      <c r="HFJ13" s="147"/>
      <c r="HFK13" s="147"/>
      <c r="HFL13" s="147"/>
      <c r="HFM13" s="147"/>
      <c r="HFN13" s="147"/>
      <c r="HFO13" s="147"/>
      <c r="HFP13" s="147"/>
      <c r="HFQ13" s="147"/>
      <c r="HFR13" s="147"/>
      <c r="HFS13" s="147"/>
      <c r="HFT13" s="147"/>
      <c r="HFU13" s="147"/>
      <c r="HFV13" s="147"/>
      <c r="HFW13" s="147"/>
      <c r="HFX13" s="147"/>
      <c r="HFY13" s="147"/>
      <c r="HFZ13" s="147"/>
      <c r="HGA13" s="147"/>
      <c r="HGB13" s="147"/>
      <c r="HGC13" s="147"/>
      <c r="HGD13" s="147"/>
      <c r="HGE13" s="147"/>
      <c r="HGF13" s="147"/>
      <c r="HGG13" s="147"/>
      <c r="HGH13" s="147"/>
      <c r="HGI13" s="147"/>
      <c r="HGJ13" s="147"/>
      <c r="HGK13" s="147"/>
      <c r="HGL13" s="147"/>
      <c r="HGM13" s="147"/>
      <c r="HGN13" s="147"/>
      <c r="HGO13" s="147"/>
      <c r="HGP13" s="147"/>
      <c r="HGQ13" s="147"/>
      <c r="HGR13" s="147"/>
      <c r="HGS13" s="147"/>
      <c r="HGT13" s="147"/>
      <c r="HGU13" s="147"/>
      <c r="HGV13" s="147"/>
      <c r="HGW13" s="147"/>
      <c r="HGX13" s="147"/>
      <c r="HGY13" s="147"/>
      <c r="HGZ13" s="147"/>
      <c r="HHA13" s="147"/>
      <c r="HHB13" s="147"/>
      <c r="HHC13" s="147"/>
      <c r="HHD13" s="147"/>
      <c r="HHE13" s="147"/>
      <c r="HHF13" s="147"/>
      <c r="HHG13" s="147"/>
      <c r="HHH13" s="147"/>
      <c r="HHI13" s="147"/>
      <c r="HHJ13" s="147"/>
      <c r="HHK13" s="147"/>
      <c r="HHL13" s="147"/>
      <c r="HHM13" s="147"/>
      <c r="HHN13" s="147"/>
      <c r="HHO13" s="147"/>
      <c r="HHP13" s="147"/>
      <c r="HHQ13" s="147"/>
      <c r="HHR13" s="147"/>
      <c r="HHS13" s="147"/>
      <c r="HHT13" s="147"/>
      <c r="HHU13" s="147"/>
      <c r="HHV13" s="147"/>
      <c r="HHW13" s="147"/>
      <c r="HHX13" s="147"/>
      <c r="HHY13" s="147"/>
      <c r="HHZ13" s="147"/>
      <c r="HIA13" s="147"/>
      <c r="HIB13" s="147"/>
      <c r="HIC13" s="147"/>
      <c r="HID13" s="147"/>
      <c r="HIE13" s="147"/>
      <c r="HIF13" s="147"/>
      <c r="HIG13" s="147"/>
      <c r="HIH13" s="147"/>
      <c r="HII13" s="147"/>
      <c r="HIJ13" s="147"/>
      <c r="HIK13" s="147"/>
      <c r="HIL13" s="147"/>
      <c r="HIM13" s="147"/>
      <c r="HIN13" s="147"/>
      <c r="HIO13" s="147"/>
      <c r="HIP13" s="147"/>
      <c r="HIQ13" s="147"/>
      <c r="HIR13" s="147"/>
      <c r="HIS13" s="147"/>
      <c r="HIT13" s="147"/>
      <c r="HIU13" s="147"/>
      <c r="HIV13" s="147"/>
      <c r="HIW13" s="147"/>
      <c r="HIX13" s="147"/>
      <c r="HIY13" s="147"/>
      <c r="HIZ13" s="147"/>
      <c r="HJA13" s="147"/>
      <c r="HJB13" s="147"/>
      <c r="HJC13" s="147"/>
      <c r="HJD13" s="147"/>
      <c r="HJE13" s="147"/>
      <c r="HJF13" s="147"/>
      <c r="HJG13" s="147"/>
      <c r="HJH13" s="147"/>
      <c r="HJI13" s="147"/>
      <c r="HJJ13" s="147"/>
      <c r="HJK13" s="147"/>
      <c r="HJL13" s="147"/>
      <c r="HJM13" s="147"/>
      <c r="HJN13" s="147"/>
      <c r="HJO13" s="147"/>
      <c r="HJP13" s="147"/>
      <c r="HJQ13" s="147"/>
      <c r="HJR13" s="147"/>
      <c r="HJS13" s="147"/>
      <c r="HJT13" s="147"/>
      <c r="HJU13" s="147"/>
      <c r="HJV13" s="147"/>
      <c r="HJW13" s="147"/>
      <c r="HJX13" s="147"/>
      <c r="HJY13" s="147"/>
      <c r="HJZ13" s="147"/>
      <c r="HKA13" s="147"/>
      <c r="HKB13" s="147"/>
      <c r="HKC13" s="147"/>
      <c r="HKD13" s="147"/>
      <c r="HKE13" s="147"/>
      <c r="HKF13" s="147"/>
      <c r="HKG13" s="147"/>
      <c r="HKH13" s="147"/>
      <c r="HKI13" s="147"/>
      <c r="HKJ13" s="147"/>
      <c r="HKK13" s="147"/>
      <c r="HKL13" s="147"/>
      <c r="HKM13" s="147"/>
      <c r="HKN13" s="147"/>
      <c r="HKO13" s="147"/>
      <c r="HKP13" s="147"/>
      <c r="HKQ13" s="147"/>
      <c r="HKR13" s="147"/>
      <c r="HKS13" s="147"/>
      <c r="HKT13" s="147"/>
      <c r="HKU13" s="147"/>
      <c r="HKV13" s="147"/>
      <c r="HKW13" s="147"/>
      <c r="HKX13" s="147"/>
      <c r="HKY13" s="147"/>
      <c r="HKZ13" s="147"/>
      <c r="HLA13" s="147"/>
      <c r="HLB13" s="147"/>
      <c r="HLC13" s="147"/>
      <c r="HLD13" s="147"/>
      <c r="HLE13" s="147"/>
      <c r="HLF13" s="147"/>
      <c r="HLG13" s="147"/>
      <c r="HLH13" s="147"/>
      <c r="HLI13" s="147"/>
      <c r="HLJ13" s="147"/>
      <c r="HLK13" s="147"/>
      <c r="HLL13" s="147"/>
      <c r="HLM13" s="147"/>
      <c r="HLN13" s="147"/>
      <c r="HLO13" s="147"/>
      <c r="HLP13" s="147"/>
      <c r="HLQ13" s="147"/>
      <c r="HLR13" s="147"/>
      <c r="HLS13" s="147"/>
      <c r="HLT13" s="147"/>
      <c r="HLU13" s="147"/>
      <c r="HLV13" s="147"/>
      <c r="HLW13" s="147"/>
      <c r="HLX13" s="147"/>
      <c r="HLY13" s="147"/>
      <c r="HLZ13" s="147"/>
      <c r="HMA13" s="147"/>
      <c r="HMB13" s="147"/>
      <c r="HMC13" s="147"/>
      <c r="HMD13" s="147"/>
      <c r="HME13" s="147"/>
      <c r="HMF13" s="147"/>
      <c r="HMG13" s="147"/>
      <c r="HMH13" s="147"/>
      <c r="HMI13" s="147"/>
      <c r="HMJ13" s="147"/>
      <c r="HMK13" s="147"/>
      <c r="HML13" s="147"/>
      <c r="HMM13" s="147"/>
      <c r="HMN13" s="147"/>
      <c r="HMO13" s="147"/>
      <c r="HMP13" s="147"/>
      <c r="HMQ13" s="147"/>
      <c r="HMR13" s="147"/>
      <c r="HMS13" s="147"/>
      <c r="HMT13" s="147"/>
      <c r="HMU13" s="147"/>
      <c r="HMV13" s="147"/>
      <c r="HMW13" s="147"/>
      <c r="HMX13" s="147"/>
      <c r="HMY13" s="147"/>
      <c r="HMZ13" s="147"/>
      <c r="HNA13" s="147"/>
      <c r="HNB13" s="147"/>
      <c r="HNC13" s="147"/>
      <c r="HND13" s="147"/>
      <c r="HNE13" s="147"/>
      <c r="HNF13" s="147"/>
      <c r="HNG13" s="147"/>
      <c r="HNH13" s="147"/>
      <c r="HNI13" s="147"/>
      <c r="HNJ13" s="147"/>
      <c r="HNK13" s="147"/>
      <c r="HNL13" s="147"/>
      <c r="HNM13" s="147"/>
      <c r="HNN13" s="147"/>
      <c r="HNO13" s="147"/>
      <c r="HNP13" s="147"/>
      <c r="HNQ13" s="147"/>
      <c r="HNR13" s="147"/>
      <c r="HNS13" s="147"/>
      <c r="HNT13" s="147"/>
      <c r="HNU13" s="147"/>
      <c r="HNV13" s="147"/>
      <c r="HNW13" s="147"/>
      <c r="HNX13" s="147"/>
      <c r="HNY13" s="147"/>
      <c r="HNZ13" s="147"/>
      <c r="HOA13" s="147"/>
      <c r="HOB13" s="147"/>
      <c r="HOC13" s="147"/>
      <c r="HOD13" s="147"/>
      <c r="HOE13" s="147"/>
      <c r="HOF13" s="147"/>
      <c r="HOG13" s="147"/>
      <c r="HOH13" s="147"/>
      <c r="HOI13" s="147"/>
      <c r="HOJ13" s="147"/>
      <c r="HOK13" s="147"/>
      <c r="HOL13" s="147"/>
      <c r="HOM13" s="147"/>
      <c r="HON13" s="147"/>
      <c r="HOO13" s="147"/>
      <c r="HOP13" s="147"/>
      <c r="HOQ13" s="147"/>
      <c r="HOR13" s="147"/>
      <c r="HOS13" s="147"/>
      <c r="HOT13" s="147"/>
      <c r="HOU13" s="147"/>
      <c r="HOV13" s="147"/>
      <c r="HOW13" s="147"/>
      <c r="HOX13" s="147"/>
      <c r="HOY13" s="147"/>
      <c r="HOZ13" s="147"/>
      <c r="HPA13" s="147"/>
      <c r="HPB13" s="147"/>
      <c r="HPC13" s="147"/>
      <c r="HPD13" s="147"/>
      <c r="HPE13" s="147"/>
      <c r="HPF13" s="147"/>
      <c r="HPG13" s="147"/>
      <c r="HPH13" s="147"/>
      <c r="HPI13" s="147"/>
      <c r="HPJ13" s="147"/>
      <c r="HPK13" s="147"/>
      <c r="HPL13" s="147"/>
      <c r="HPM13" s="147"/>
      <c r="HPN13" s="147"/>
      <c r="HPO13" s="147"/>
      <c r="HPP13" s="147"/>
      <c r="HPQ13" s="147"/>
      <c r="HPR13" s="147"/>
      <c r="HPS13" s="147"/>
      <c r="HPT13" s="147"/>
      <c r="HPU13" s="147"/>
      <c r="HPV13" s="147"/>
      <c r="HPW13" s="147"/>
      <c r="HPX13" s="147"/>
      <c r="HPY13" s="147"/>
      <c r="HPZ13" s="147"/>
      <c r="HQA13" s="147"/>
      <c r="HQB13" s="147"/>
      <c r="HQC13" s="147"/>
      <c r="HQD13" s="147"/>
      <c r="HQE13" s="147"/>
      <c r="HQF13" s="147"/>
      <c r="HQG13" s="147"/>
      <c r="HQH13" s="147"/>
      <c r="HQI13" s="147"/>
      <c r="HQJ13" s="147"/>
      <c r="HQK13" s="147"/>
      <c r="HQL13" s="147"/>
      <c r="HQM13" s="147"/>
      <c r="HQN13" s="147"/>
      <c r="HQO13" s="147"/>
      <c r="HQP13" s="147"/>
      <c r="HQQ13" s="147"/>
      <c r="HQR13" s="147"/>
      <c r="HQS13" s="147"/>
      <c r="HQT13" s="147"/>
      <c r="HQU13" s="147"/>
      <c r="HQV13" s="147"/>
      <c r="HQW13" s="147"/>
      <c r="HQX13" s="147"/>
      <c r="HQY13" s="147"/>
      <c r="HQZ13" s="147"/>
      <c r="HRA13" s="147"/>
      <c r="HRB13" s="147"/>
      <c r="HRC13" s="147"/>
      <c r="HRD13" s="147"/>
      <c r="HRE13" s="147"/>
      <c r="HRF13" s="147"/>
      <c r="HRG13" s="147"/>
      <c r="HRH13" s="147"/>
      <c r="HRI13" s="147"/>
      <c r="HRJ13" s="147"/>
      <c r="HRK13" s="147"/>
      <c r="HRL13" s="147"/>
      <c r="HRM13" s="147"/>
      <c r="HRN13" s="147"/>
      <c r="HRO13" s="147"/>
      <c r="HRP13" s="147"/>
      <c r="HRQ13" s="147"/>
      <c r="HRR13" s="147"/>
      <c r="HRS13" s="147"/>
      <c r="HRT13" s="147"/>
      <c r="HRU13" s="147"/>
      <c r="HRV13" s="147"/>
      <c r="HRW13" s="147"/>
      <c r="HRX13" s="147"/>
      <c r="HRY13" s="147"/>
      <c r="HRZ13" s="147"/>
      <c r="HSA13" s="147"/>
      <c r="HSB13" s="147"/>
      <c r="HSC13" s="147"/>
      <c r="HSD13" s="147"/>
      <c r="HSE13" s="147"/>
      <c r="HSF13" s="147"/>
      <c r="HSG13" s="147"/>
      <c r="HSH13" s="147"/>
      <c r="HSI13" s="147"/>
      <c r="HSJ13" s="147"/>
      <c r="HSK13" s="147"/>
      <c r="HSL13" s="147"/>
      <c r="HSM13" s="147"/>
      <c r="HSN13" s="147"/>
      <c r="HSO13" s="147"/>
      <c r="HSP13" s="147"/>
      <c r="HSQ13" s="147"/>
      <c r="HSR13" s="147"/>
      <c r="HSS13" s="147"/>
      <c r="HST13" s="147"/>
      <c r="HSU13" s="147"/>
      <c r="HSV13" s="147"/>
      <c r="HSW13" s="147"/>
      <c r="HSX13" s="147"/>
      <c r="HSY13" s="147"/>
      <c r="HSZ13" s="147"/>
      <c r="HTA13" s="147"/>
      <c r="HTB13" s="147"/>
      <c r="HTC13" s="147"/>
      <c r="HTD13" s="147"/>
      <c r="HTE13" s="147"/>
      <c r="HTF13" s="147"/>
      <c r="HTG13" s="147"/>
      <c r="HTH13" s="147"/>
      <c r="HTI13" s="147"/>
      <c r="HTJ13" s="147"/>
      <c r="HTK13" s="147"/>
      <c r="HTL13" s="147"/>
      <c r="HTM13" s="147"/>
      <c r="HTN13" s="147"/>
      <c r="HTO13" s="147"/>
      <c r="HTP13" s="147"/>
      <c r="HTQ13" s="147"/>
      <c r="HTR13" s="147"/>
      <c r="HTS13" s="147"/>
      <c r="HTT13" s="147"/>
      <c r="HTU13" s="147"/>
      <c r="HTV13" s="147"/>
      <c r="HTW13" s="147"/>
      <c r="HTX13" s="147"/>
      <c r="HTY13" s="147"/>
      <c r="HTZ13" s="147"/>
      <c r="HUA13" s="147"/>
      <c r="HUB13" s="147"/>
      <c r="HUC13" s="147"/>
      <c r="HUD13" s="147"/>
      <c r="HUE13" s="147"/>
      <c r="HUF13" s="147"/>
      <c r="HUG13" s="147"/>
      <c r="HUH13" s="147"/>
      <c r="HUI13" s="147"/>
      <c r="HUJ13" s="147"/>
      <c r="HUK13" s="147"/>
      <c r="HUL13" s="147"/>
      <c r="HUM13" s="147"/>
      <c r="HUN13" s="147"/>
      <c r="HUO13" s="147"/>
      <c r="HUP13" s="147"/>
      <c r="HUQ13" s="147"/>
      <c r="HUR13" s="147"/>
      <c r="HUS13" s="147"/>
      <c r="HUT13" s="147"/>
      <c r="HUU13" s="147"/>
      <c r="HUV13" s="147"/>
      <c r="HUW13" s="147"/>
      <c r="HUX13" s="147"/>
      <c r="HUY13" s="147"/>
      <c r="HUZ13" s="147"/>
      <c r="HVA13" s="147"/>
      <c r="HVB13" s="147"/>
      <c r="HVC13" s="147"/>
      <c r="HVD13" s="147"/>
      <c r="HVE13" s="147"/>
      <c r="HVF13" s="147"/>
      <c r="HVG13" s="147"/>
      <c r="HVH13" s="147"/>
      <c r="HVI13" s="147"/>
      <c r="HVJ13" s="147"/>
      <c r="HVK13" s="147"/>
      <c r="HVL13" s="147"/>
      <c r="HVM13" s="147"/>
      <c r="HVN13" s="147"/>
      <c r="HVO13" s="147"/>
      <c r="HVP13" s="147"/>
      <c r="HVQ13" s="147"/>
      <c r="HVR13" s="147"/>
      <c r="HVS13" s="147"/>
      <c r="HVT13" s="147"/>
      <c r="HVU13" s="147"/>
      <c r="HVV13" s="147"/>
      <c r="HVW13" s="147"/>
      <c r="HVX13" s="147"/>
      <c r="HVY13" s="147"/>
      <c r="HVZ13" s="147"/>
      <c r="HWA13" s="147"/>
      <c r="HWB13" s="147"/>
      <c r="HWC13" s="147"/>
      <c r="HWD13" s="147"/>
      <c r="HWE13" s="147"/>
      <c r="HWF13" s="147"/>
      <c r="HWG13" s="147"/>
      <c r="HWH13" s="147"/>
      <c r="HWI13" s="147"/>
      <c r="HWJ13" s="147"/>
      <c r="HWK13" s="147"/>
      <c r="HWL13" s="147"/>
      <c r="HWM13" s="147"/>
      <c r="HWN13" s="147"/>
      <c r="HWO13" s="147"/>
      <c r="HWP13" s="147"/>
      <c r="HWQ13" s="147"/>
      <c r="HWR13" s="147"/>
      <c r="HWS13" s="147"/>
      <c r="HWT13" s="147"/>
      <c r="HWU13" s="147"/>
      <c r="HWV13" s="147"/>
      <c r="HWW13" s="147"/>
      <c r="HWX13" s="147"/>
      <c r="HWY13" s="147"/>
      <c r="HWZ13" s="147"/>
      <c r="HXA13" s="147"/>
      <c r="HXB13" s="147"/>
      <c r="HXC13" s="147"/>
      <c r="HXD13" s="147"/>
      <c r="HXE13" s="147"/>
      <c r="HXF13" s="147"/>
      <c r="HXG13" s="147"/>
      <c r="HXH13" s="147"/>
      <c r="HXI13" s="147"/>
      <c r="HXJ13" s="147"/>
      <c r="HXK13" s="147"/>
      <c r="HXL13" s="147"/>
      <c r="HXM13" s="147"/>
      <c r="HXN13" s="147"/>
      <c r="HXO13" s="147"/>
      <c r="HXP13" s="147"/>
      <c r="HXQ13" s="147"/>
      <c r="HXR13" s="147"/>
      <c r="HXS13" s="147"/>
      <c r="HXT13" s="147"/>
      <c r="HXU13" s="147"/>
      <c r="HXV13" s="147"/>
      <c r="HXW13" s="147"/>
      <c r="HXX13" s="147"/>
      <c r="HXY13" s="147"/>
      <c r="HXZ13" s="147"/>
      <c r="HYA13" s="147"/>
      <c r="HYB13" s="147"/>
      <c r="HYC13" s="147"/>
      <c r="HYD13" s="147"/>
      <c r="HYE13" s="147"/>
      <c r="HYF13" s="147"/>
      <c r="HYG13" s="147"/>
      <c r="HYH13" s="147"/>
      <c r="HYI13" s="147"/>
      <c r="HYJ13" s="147"/>
      <c r="HYK13" s="147"/>
      <c r="HYL13" s="147"/>
      <c r="HYM13" s="147"/>
      <c r="HYN13" s="147"/>
      <c r="HYO13" s="147"/>
      <c r="HYP13" s="147"/>
      <c r="HYQ13" s="147"/>
      <c r="HYR13" s="147"/>
      <c r="HYS13" s="147"/>
      <c r="HYT13" s="147"/>
      <c r="HYU13" s="147"/>
      <c r="HYV13" s="147"/>
      <c r="HYW13" s="147"/>
      <c r="HYX13" s="147"/>
      <c r="HYY13" s="147"/>
      <c r="HYZ13" s="147"/>
      <c r="HZA13" s="147"/>
      <c r="HZB13" s="147"/>
      <c r="HZC13" s="147"/>
      <c r="HZD13" s="147"/>
      <c r="HZE13" s="147"/>
      <c r="HZF13" s="147"/>
      <c r="HZG13" s="147"/>
      <c r="HZH13" s="147"/>
      <c r="HZI13" s="147"/>
      <c r="HZJ13" s="147"/>
      <c r="HZK13" s="147"/>
      <c r="HZL13" s="147"/>
      <c r="HZM13" s="147"/>
      <c r="HZN13" s="147"/>
      <c r="HZO13" s="147"/>
      <c r="HZP13" s="147"/>
      <c r="HZQ13" s="147"/>
      <c r="HZR13" s="147"/>
      <c r="HZS13" s="147"/>
      <c r="HZT13" s="147"/>
      <c r="HZU13" s="147"/>
      <c r="HZV13" s="147"/>
      <c r="HZW13" s="147"/>
      <c r="HZX13" s="147"/>
      <c r="HZY13" s="147"/>
      <c r="HZZ13" s="147"/>
      <c r="IAA13" s="147"/>
      <c r="IAB13" s="147"/>
      <c r="IAC13" s="147"/>
      <c r="IAD13" s="147"/>
      <c r="IAE13" s="147"/>
      <c r="IAF13" s="147"/>
      <c r="IAG13" s="147"/>
      <c r="IAH13" s="147"/>
      <c r="IAI13" s="147"/>
      <c r="IAJ13" s="147"/>
      <c r="IAK13" s="147"/>
      <c r="IAL13" s="147"/>
      <c r="IAM13" s="147"/>
      <c r="IAN13" s="147"/>
      <c r="IAO13" s="147"/>
      <c r="IAP13" s="147"/>
      <c r="IAQ13" s="147"/>
      <c r="IAR13" s="147"/>
      <c r="IAS13" s="147"/>
      <c r="IAT13" s="147"/>
      <c r="IAU13" s="147"/>
      <c r="IAV13" s="147"/>
      <c r="IAW13" s="147"/>
      <c r="IAX13" s="147"/>
      <c r="IAY13" s="147"/>
      <c r="IAZ13" s="147"/>
      <c r="IBA13" s="147"/>
      <c r="IBB13" s="147"/>
      <c r="IBC13" s="147"/>
      <c r="IBD13" s="147"/>
      <c r="IBE13" s="147"/>
      <c r="IBF13" s="147"/>
      <c r="IBG13" s="147"/>
      <c r="IBH13" s="147"/>
      <c r="IBI13" s="147"/>
      <c r="IBJ13" s="147"/>
      <c r="IBK13" s="147"/>
      <c r="IBL13" s="147"/>
      <c r="IBM13" s="147"/>
      <c r="IBN13" s="147"/>
      <c r="IBO13" s="147"/>
      <c r="IBP13" s="147"/>
      <c r="IBQ13" s="147"/>
      <c r="IBR13" s="147"/>
      <c r="IBS13" s="147"/>
      <c r="IBT13" s="147"/>
      <c r="IBU13" s="147"/>
      <c r="IBV13" s="147"/>
      <c r="IBW13" s="147"/>
      <c r="IBX13" s="147"/>
      <c r="IBY13" s="147"/>
      <c r="IBZ13" s="147"/>
      <c r="ICA13" s="147"/>
      <c r="ICB13" s="147"/>
      <c r="ICC13" s="147"/>
      <c r="ICD13" s="147"/>
      <c r="ICE13" s="147"/>
      <c r="ICF13" s="147"/>
      <c r="ICG13" s="147"/>
      <c r="ICH13" s="147"/>
      <c r="ICI13" s="147"/>
      <c r="ICJ13" s="147"/>
      <c r="ICK13" s="147"/>
      <c r="ICL13" s="147"/>
      <c r="ICM13" s="147"/>
      <c r="ICN13" s="147"/>
      <c r="ICO13" s="147"/>
      <c r="ICP13" s="147"/>
      <c r="ICQ13" s="147"/>
      <c r="ICR13" s="147"/>
      <c r="ICS13" s="147"/>
      <c r="ICT13" s="147"/>
      <c r="ICU13" s="147"/>
      <c r="ICV13" s="147"/>
      <c r="ICW13" s="147"/>
      <c r="ICX13" s="147"/>
      <c r="ICY13" s="147"/>
      <c r="ICZ13" s="147"/>
      <c r="IDA13" s="147"/>
      <c r="IDB13" s="147"/>
      <c r="IDC13" s="147"/>
      <c r="IDD13" s="147"/>
      <c r="IDE13" s="147"/>
      <c r="IDF13" s="147"/>
      <c r="IDG13" s="147"/>
      <c r="IDH13" s="147"/>
      <c r="IDI13" s="147"/>
      <c r="IDJ13" s="147"/>
      <c r="IDK13" s="147"/>
      <c r="IDL13" s="147"/>
      <c r="IDM13" s="147"/>
      <c r="IDN13" s="147"/>
      <c r="IDO13" s="147"/>
      <c r="IDP13" s="147"/>
      <c r="IDQ13" s="147"/>
      <c r="IDR13" s="147"/>
      <c r="IDS13" s="147"/>
      <c r="IDT13" s="147"/>
      <c r="IDU13" s="147"/>
      <c r="IDV13" s="147"/>
      <c r="IDW13" s="147"/>
      <c r="IDX13" s="147"/>
      <c r="IDY13" s="147"/>
      <c r="IDZ13" s="147"/>
      <c r="IEA13" s="147"/>
      <c r="IEB13" s="147"/>
      <c r="IEC13" s="147"/>
      <c r="IED13" s="147"/>
      <c r="IEE13" s="147"/>
      <c r="IEF13" s="147"/>
      <c r="IEG13" s="147"/>
      <c r="IEH13" s="147"/>
      <c r="IEI13" s="147"/>
      <c r="IEJ13" s="147"/>
      <c r="IEK13" s="147"/>
      <c r="IEL13" s="147"/>
      <c r="IEM13" s="147"/>
      <c r="IEN13" s="147"/>
      <c r="IEO13" s="147"/>
      <c r="IEP13" s="147"/>
      <c r="IEQ13" s="147"/>
      <c r="IER13" s="147"/>
      <c r="IES13" s="147"/>
      <c r="IET13" s="147"/>
      <c r="IEU13" s="147"/>
      <c r="IEV13" s="147"/>
      <c r="IEW13" s="147"/>
      <c r="IEX13" s="147"/>
      <c r="IEY13" s="147"/>
      <c r="IEZ13" s="147"/>
      <c r="IFA13" s="147"/>
      <c r="IFB13" s="147"/>
      <c r="IFC13" s="147"/>
      <c r="IFD13" s="147"/>
      <c r="IFE13" s="147"/>
      <c r="IFF13" s="147"/>
      <c r="IFG13" s="147"/>
      <c r="IFH13" s="147"/>
      <c r="IFI13" s="147"/>
      <c r="IFJ13" s="147"/>
      <c r="IFK13" s="147"/>
      <c r="IFL13" s="147"/>
      <c r="IFM13" s="147"/>
      <c r="IFN13" s="147"/>
      <c r="IFO13" s="147"/>
      <c r="IFP13" s="147"/>
      <c r="IFQ13" s="147"/>
      <c r="IFR13" s="147"/>
      <c r="IFS13" s="147"/>
      <c r="IFT13" s="147"/>
      <c r="IFU13" s="147"/>
      <c r="IFV13" s="147"/>
      <c r="IFW13" s="147"/>
      <c r="IFX13" s="147"/>
      <c r="IFY13" s="147"/>
      <c r="IFZ13" s="147"/>
      <c r="IGA13" s="147"/>
      <c r="IGB13" s="147"/>
      <c r="IGC13" s="147"/>
      <c r="IGD13" s="147"/>
      <c r="IGE13" s="147"/>
      <c r="IGF13" s="147"/>
      <c r="IGG13" s="147"/>
      <c r="IGH13" s="147"/>
      <c r="IGI13" s="147"/>
      <c r="IGJ13" s="147"/>
      <c r="IGK13" s="147"/>
      <c r="IGL13" s="147"/>
      <c r="IGM13" s="147"/>
      <c r="IGN13" s="147"/>
      <c r="IGO13" s="147"/>
      <c r="IGP13" s="147"/>
      <c r="IGQ13" s="147"/>
      <c r="IGR13" s="147"/>
      <c r="IGS13" s="147"/>
      <c r="IGT13" s="147"/>
      <c r="IGU13" s="147"/>
      <c r="IGV13" s="147"/>
      <c r="IGW13" s="147"/>
      <c r="IGX13" s="147"/>
      <c r="IGY13" s="147"/>
      <c r="IGZ13" s="147"/>
      <c r="IHA13" s="147"/>
      <c r="IHB13" s="147"/>
      <c r="IHC13" s="147"/>
      <c r="IHD13" s="147"/>
      <c r="IHE13" s="147"/>
      <c r="IHF13" s="147"/>
      <c r="IHG13" s="147"/>
      <c r="IHH13" s="147"/>
      <c r="IHI13" s="147"/>
      <c r="IHJ13" s="147"/>
      <c r="IHK13" s="147"/>
      <c r="IHL13" s="147"/>
      <c r="IHM13" s="147"/>
      <c r="IHN13" s="147"/>
      <c r="IHO13" s="147"/>
      <c r="IHP13" s="147"/>
      <c r="IHQ13" s="147"/>
      <c r="IHR13" s="147"/>
      <c r="IHS13" s="147"/>
      <c r="IHT13" s="147"/>
      <c r="IHU13" s="147"/>
      <c r="IHV13" s="147"/>
      <c r="IHW13" s="147"/>
      <c r="IHX13" s="147"/>
      <c r="IHY13" s="147"/>
      <c r="IHZ13" s="147"/>
      <c r="IIA13" s="147"/>
      <c r="IIB13" s="147"/>
      <c r="IIC13" s="147"/>
      <c r="IID13" s="147"/>
      <c r="IIE13" s="147"/>
      <c r="IIF13" s="147"/>
      <c r="IIG13" s="147"/>
      <c r="IIH13" s="147"/>
      <c r="III13" s="147"/>
      <c r="IIJ13" s="147"/>
      <c r="IIK13" s="147"/>
      <c r="IIL13" s="147"/>
      <c r="IIM13" s="147"/>
      <c r="IIN13" s="147"/>
      <c r="IIO13" s="147"/>
      <c r="IIP13" s="147"/>
      <c r="IIQ13" s="147"/>
      <c r="IIR13" s="147"/>
      <c r="IIS13" s="147"/>
      <c r="IIT13" s="147"/>
      <c r="IIU13" s="147"/>
      <c r="IIV13" s="147"/>
      <c r="IIW13" s="147"/>
      <c r="IIX13" s="147"/>
      <c r="IIY13" s="147"/>
      <c r="IIZ13" s="147"/>
      <c r="IJA13" s="147"/>
      <c r="IJB13" s="147"/>
      <c r="IJC13" s="147"/>
      <c r="IJD13" s="147"/>
      <c r="IJE13" s="147"/>
      <c r="IJF13" s="147"/>
      <c r="IJG13" s="147"/>
      <c r="IJH13" s="147"/>
      <c r="IJI13" s="147"/>
      <c r="IJJ13" s="147"/>
      <c r="IJK13" s="147"/>
      <c r="IJL13" s="147"/>
      <c r="IJM13" s="147"/>
      <c r="IJN13" s="147"/>
      <c r="IJO13" s="147"/>
      <c r="IJP13" s="147"/>
      <c r="IJQ13" s="147"/>
      <c r="IJR13" s="147"/>
      <c r="IJS13" s="147"/>
      <c r="IJT13" s="147"/>
      <c r="IJU13" s="147"/>
      <c r="IJV13" s="147"/>
      <c r="IJW13" s="147"/>
      <c r="IJX13" s="147"/>
      <c r="IJY13" s="147"/>
      <c r="IJZ13" s="147"/>
      <c r="IKA13" s="147"/>
      <c r="IKB13" s="147"/>
      <c r="IKC13" s="147"/>
      <c r="IKD13" s="147"/>
      <c r="IKE13" s="147"/>
      <c r="IKF13" s="147"/>
      <c r="IKG13" s="147"/>
      <c r="IKH13" s="147"/>
      <c r="IKI13" s="147"/>
      <c r="IKJ13" s="147"/>
      <c r="IKK13" s="147"/>
      <c r="IKL13" s="147"/>
      <c r="IKM13" s="147"/>
      <c r="IKN13" s="147"/>
      <c r="IKO13" s="147"/>
      <c r="IKP13" s="147"/>
      <c r="IKQ13" s="147"/>
      <c r="IKR13" s="147"/>
      <c r="IKS13" s="147"/>
      <c r="IKT13" s="147"/>
      <c r="IKU13" s="147"/>
      <c r="IKV13" s="147"/>
      <c r="IKW13" s="147"/>
      <c r="IKX13" s="147"/>
      <c r="IKY13" s="147"/>
      <c r="IKZ13" s="147"/>
      <c r="ILA13" s="147"/>
      <c r="ILB13" s="147"/>
      <c r="ILC13" s="147"/>
      <c r="ILD13" s="147"/>
      <c r="ILE13" s="147"/>
      <c r="ILF13" s="147"/>
      <c r="ILG13" s="147"/>
      <c r="ILH13" s="147"/>
      <c r="ILI13" s="147"/>
      <c r="ILJ13" s="147"/>
      <c r="ILK13" s="147"/>
      <c r="ILL13" s="147"/>
      <c r="ILM13" s="147"/>
      <c r="ILN13" s="147"/>
      <c r="ILO13" s="147"/>
      <c r="ILP13" s="147"/>
      <c r="ILQ13" s="147"/>
      <c r="ILR13" s="147"/>
      <c r="ILS13" s="147"/>
      <c r="ILT13" s="147"/>
      <c r="ILU13" s="147"/>
      <c r="ILV13" s="147"/>
      <c r="ILW13" s="147"/>
      <c r="ILX13" s="147"/>
      <c r="ILY13" s="147"/>
      <c r="ILZ13" s="147"/>
      <c r="IMA13" s="147"/>
      <c r="IMB13" s="147"/>
      <c r="IMC13" s="147"/>
      <c r="IMD13" s="147"/>
      <c r="IME13" s="147"/>
      <c r="IMF13" s="147"/>
      <c r="IMG13" s="147"/>
      <c r="IMH13" s="147"/>
      <c r="IMI13" s="147"/>
      <c r="IMJ13" s="147"/>
      <c r="IMK13" s="147"/>
      <c r="IML13" s="147"/>
      <c r="IMM13" s="147"/>
      <c r="IMN13" s="147"/>
      <c r="IMO13" s="147"/>
      <c r="IMP13" s="147"/>
      <c r="IMQ13" s="147"/>
      <c r="IMR13" s="147"/>
      <c r="IMS13" s="147"/>
      <c r="IMT13" s="147"/>
      <c r="IMU13" s="147"/>
      <c r="IMV13" s="147"/>
      <c r="IMW13" s="147"/>
      <c r="IMX13" s="147"/>
      <c r="IMY13" s="147"/>
      <c r="IMZ13" s="147"/>
      <c r="INA13" s="147"/>
      <c r="INB13" s="147"/>
      <c r="INC13" s="147"/>
      <c r="IND13" s="147"/>
      <c r="INE13" s="147"/>
      <c r="INF13" s="147"/>
      <c r="ING13" s="147"/>
      <c r="INH13" s="147"/>
      <c r="INI13" s="147"/>
      <c r="INJ13" s="147"/>
      <c r="INK13" s="147"/>
      <c r="INL13" s="147"/>
      <c r="INM13" s="147"/>
      <c r="INN13" s="147"/>
      <c r="INO13" s="147"/>
      <c r="INP13" s="147"/>
      <c r="INQ13" s="147"/>
      <c r="INR13" s="147"/>
      <c r="INS13" s="147"/>
      <c r="INT13" s="147"/>
      <c r="INU13" s="147"/>
      <c r="INV13" s="147"/>
      <c r="INW13" s="147"/>
      <c r="INX13" s="147"/>
      <c r="INY13" s="147"/>
      <c r="INZ13" s="147"/>
      <c r="IOA13" s="147"/>
      <c r="IOB13" s="147"/>
      <c r="IOC13" s="147"/>
      <c r="IOD13" s="147"/>
      <c r="IOE13" s="147"/>
      <c r="IOF13" s="147"/>
      <c r="IOG13" s="147"/>
      <c r="IOH13" s="147"/>
      <c r="IOI13" s="147"/>
      <c r="IOJ13" s="147"/>
      <c r="IOK13" s="147"/>
      <c r="IOL13" s="147"/>
      <c r="IOM13" s="147"/>
      <c r="ION13" s="147"/>
      <c r="IOO13" s="147"/>
      <c r="IOP13" s="147"/>
      <c r="IOQ13" s="147"/>
      <c r="IOR13" s="147"/>
      <c r="IOS13" s="147"/>
      <c r="IOT13" s="147"/>
      <c r="IOU13" s="147"/>
      <c r="IOV13" s="147"/>
      <c r="IOW13" s="147"/>
      <c r="IOX13" s="147"/>
      <c r="IOY13" s="147"/>
      <c r="IOZ13" s="147"/>
      <c r="IPA13" s="147"/>
      <c r="IPB13" s="147"/>
      <c r="IPC13" s="147"/>
      <c r="IPD13" s="147"/>
      <c r="IPE13" s="147"/>
      <c r="IPF13" s="147"/>
      <c r="IPG13" s="147"/>
      <c r="IPH13" s="147"/>
      <c r="IPI13" s="147"/>
      <c r="IPJ13" s="147"/>
      <c r="IPK13" s="147"/>
      <c r="IPL13" s="147"/>
      <c r="IPM13" s="147"/>
      <c r="IPN13" s="147"/>
      <c r="IPO13" s="147"/>
      <c r="IPP13" s="147"/>
      <c r="IPQ13" s="147"/>
      <c r="IPR13" s="147"/>
      <c r="IPS13" s="147"/>
      <c r="IPT13" s="147"/>
      <c r="IPU13" s="147"/>
      <c r="IPV13" s="147"/>
      <c r="IPW13" s="147"/>
      <c r="IPX13" s="147"/>
      <c r="IPY13" s="147"/>
      <c r="IPZ13" s="147"/>
      <c r="IQA13" s="147"/>
      <c r="IQB13" s="147"/>
      <c r="IQC13" s="147"/>
      <c r="IQD13" s="147"/>
      <c r="IQE13" s="147"/>
      <c r="IQF13" s="147"/>
      <c r="IQG13" s="147"/>
      <c r="IQH13" s="147"/>
      <c r="IQI13" s="147"/>
      <c r="IQJ13" s="147"/>
      <c r="IQK13" s="147"/>
      <c r="IQL13" s="147"/>
      <c r="IQM13" s="147"/>
      <c r="IQN13" s="147"/>
      <c r="IQO13" s="147"/>
      <c r="IQP13" s="147"/>
      <c r="IQQ13" s="147"/>
      <c r="IQR13" s="147"/>
      <c r="IQS13" s="147"/>
      <c r="IQT13" s="147"/>
      <c r="IQU13" s="147"/>
      <c r="IQV13" s="147"/>
      <c r="IQW13" s="147"/>
      <c r="IQX13" s="147"/>
      <c r="IQY13" s="147"/>
      <c r="IQZ13" s="147"/>
      <c r="IRA13" s="147"/>
      <c r="IRB13" s="147"/>
      <c r="IRC13" s="147"/>
      <c r="IRD13" s="147"/>
      <c r="IRE13" s="147"/>
      <c r="IRF13" s="147"/>
      <c r="IRG13" s="147"/>
      <c r="IRH13" s="147"/>
      <c r="IRI13" s="147"/>
      <c r="IRJ13" s="147"/>
      <c r="IRK13" s="147"/>
      <c r="IRL13" s="147"/>
      <c r="IRM13" s="147"/>
      <c r="IRN13" s="147"/>
      <c r="IRO13" s="147"/>
      <c r="IRP13" s="147"/>
      <c r="IRQ13" s="147"/>
      <c r="IRR13" s="147"/>
      <c r="IRS13" s="147"/>
      <c r="IRT13" s="147"/>
      <c r="IRU13" s="147"/>
      <c r="IRV13" s="147"/>
      <c r="IRW13" s="147"/>
      <c r="IRX13" s="147"/>
      <c r="IRY13" s="147"/>
      <c r="IRZ13" s="147"/>
      <c r="ISA13" s="147"/>
      <c r="ISB13" s="147"/>
      <c r="ISC13" s="147"/>
      <c r="ISD13" s="147"/>
      <c r="ISE13" s="147"/>
      <c r="ISF13" s="147"/>
      <c r="ISG13" s="147"/>
      <c r="ISH13" s="147"/>
      <c r="ISI13" s="147"/>
      <c r="ISJ13" s="147"/>
      <c r="ISK13" s="147"/>
      <c r="ISL13" s="147"/>
      <c r="ISM13" s="147"/>
      <c r="ISN13" s="147"/>
      <c r="ISO13" s="147"/>
      <c r="ISP13" s="147"/>
      <c r="ISQ13" s="147"/>
      <c r="ISR13" s="147"/>
      <c r="ISS13" s="147"/>
      <c r="IST13" s="147"/>
      <c r="ISU13" s="147"/>
      <c r="ISV13" s="147"/>
      <c r="ISW13" s="147"/>
      <c r="ISX13" s="147"/>
      <c r="ISY13" s="147"/>
      <c r="ISZ13" s="147"/>
      <c r="ITA13" s="147"/>
      <c r="ITB13" s="147"/>
      <c r="ITC13" s="147"/>
      <c r="ITD13" s="147"/>
      <c r="ITE13" s="147"/>
      <c r="ITF13" s="147"/>
      <c r="ITG13" s="147"/>
      <c r="ITH13" s="147"/>
      <c r="ITI13" s="147"/>
      <c r="ITJ13" s="147"/>
      <c r="ITK13" s="147"/>
      <c r="ITL13" s="147"/>
      <c r="ITM13" s="147"/>
      <c r="ITN13" s="147"/>
      <c r="ITO13" s="147"/>
      <c r="ITP13" s="147"/>
      <c r="ITQ13" s="147"/>
      <c r="ITR13" s="147"/>
      <c r="ITS13" s="147"/>
      <c r="ITT13" s="147"/>
      <c r="ITU13" s="147"/>
      <c r="ITV13" s="147"/>
      <c r="ITW13" s="147"/>
      <c r="ITX13" s="147"/>
      <c r="ITY13" s="147"/>
      <c r="ITZ13" s="147"/>
      <c r="IUA13" s="147"/>
      <c r="IUB13" s="147"/>
      <c r="IUC13" s="147"/>
      <c r="IUD13" s="147"/>
      <c r="IUE13" s="147"/>
      <c r="IUF13" s="147"/>
      <c r="IUG13" s="147"/>
      <c r="IUH13" s="147"/>
      <c r="IUI13" s="147"/>
      <c r="IUJ13" s="147"/>
      <c r="IUK13" s="147"/>
      <c r="IUL13" s="147"/>
      <c r="IUM13" s="147"/>
      <c r="IUN13" s="147"/>
      <c r="IUO13" s="147"/>
      <c r="IUP13" s="147"/>
      <c r="IUQ13" s="147"/>
      <c r="IUR13" s="147"/>
      <c r="IUS13" s="147"/>
      <c r="IUT13" s="147"/>
      <c r="IUU13" s="147"/>
      <c r="IUV13" s="147"/>
      <c r="IUW13" s="147"/>
      <c r="IUX13" s="147"/>
      <c r="IUY13" s="147"/>
      <c r="IUZ13" s="147"/>
      <c r="IVA13" s="147"/>
      <c r="IVB13" s="147"/>
      <c r="IVC13" s="147"/>
      <c r="IVD13" s="147"/>
      <c r="IVE13" s="147"/>
      <c r="IVF13" s="147"/>
      <c r="IVG13" s="147"/>
      <c r="IVH13" s="147"/>
      <c r="IVI13" s="147"/>
      <c r="IVJ13" s="147"/>
      <c r="IVK13" s="147"/>
      <c r="IVL13" s="147"/>
      <c r="IVM13" s="147"/>
      <c r="IVN13" s="147"/>
      <c r="IVO13" s="147"/>
      <c r="IVP13" s="147"/>
      <c r="IVQ13" s="147"/>
      <c r="IVR13" s="147"/>
      <c r="IVS13" s="147"/>
      <c r="IVT13" s="147"/>
      <c r="IVU13" s="147"/>
      <c r="IVV13" s="147"/>
      <c r="IVW13" s="147"/>
      <c r="IVX13" s="147"/>
      <c r="IVY13" s="147"/>
      <c r="IVZ13" s="147"/>
      <c r="IWA13" s="147"/>
      <c r="IWB13" s="147"/>
      <c r="IWC13" s="147"/>
      <c r="IWD13" s="147"/>
      <c r="IWE13" s="147"/>
      <c r="IWF13" s="147"/>
      <c r="IWG13" s="147"/>
      <c r="IWH13" s="147"/>
      <c r="IWI13" s="147"/>
      <c r="IWJ13" s="147"/>
      <c r="IWK13" s="147"/>
      <c r="IWL13" s="147"/>
      <c r="IWM13" s="147"/>
      <c r="IWN13" s="147"/>
      <c r="IWO13" s="147"/>
      <c r="IWP13" s="147"/>
      <c r="IWQ13" s="147"/>
      <c r="IWR13" s="147"/>
      <c r="IWS13" s="147"/>
      <c r="IWT13" s="147"/>
      <c r="IWU13" s="147"/>
      <c r="IWV13" s="147"/>
      <c r="IWW13" s="147"/>
      <c r="IWX13" s="147"/>
      <c r="IWY13" s="147"/>
      <c r="IWZ13" s="147"/>
      <c r="IXA13" s="147"/>
      <c r="IXB13" s="147"/>
      <c r="IXC13" s="147"/>
      <c r="IXD13" s="147"/>
      <c r="IXE13" s="147"/>
      <c r="IXF13" s="147"/>
      <c r="IXG13" s="147"/>
      <c r="IXH13" s="147"/>
      <c r="IXI13" s="147"/>
      <c r="IXJ13" s="147"/>
      <c r="IXK13" s="147"/>
      <c r="IXL13" s="147"/>
      <c r="IXM13" s="147"/>
      <c r="IXN13" s="147"/>
      <c r="IXO13" s="147"/>
      <c r="IXP13" s="147"/>
      <c r="IXQ13" s="147"/>
      <c r="IXR13" s="147"/>
      <c r="IXS13" s="147"/>
      <c r="IXT13" s="147"/>
      <c r="IXU13" s="147"/>
      <c r="IXV13" s="147"/>
      <c r="IXW13" s="147"/>
      <c r="IXX13" s="147"/>
      <c r="IXY13" s="147"/>
      <c r="IXZ13" s="147"/>
      <c r="IYA13" s="147"/>
      <c r="IYB13" s="147"/>
      <c r="IYC13" s="147"/>
      <c r="IYD13" s="147"/>
      <c r="IYE13" s="147"/>
      <c r="IYF13" s="147"/>
      <c r="IYG13" s="147"/>
      <c r="IYH13" s="147"/>
      <c r="IYI13" s="147"/>
      <c r="IYJ13" s="147"/>
      <c r="IYK13" s="147"/>
      <c r="IYL13" s="147"/>
      <c r="IYM13" s="147"/>
      <c r="IYN13" s="147"/>
      <c r="IYO13" s="147"/>
      <c r="IYP13" s="147"/>
      <c r="IYQ13" s="147"/>
      <c r="IYR13" s="147"/>
      <c r="IYS13" s="147"/>
      <c r="IYT13" s="147"/>
      <c r="IYU13" s="147"/>
      <c r="IYV13" s="147"/>
      <c r="IYW13" s="147"/>
      <c r="IYX13" s="147"/>
      <c r="IYY13" s="147"/>
      <c r="IYZ13" s="147"/>
      <c r="IZA13" s="147"/>
      <c r="IZB13" s="147"/>
      <c r="IZC13" s="147"/>
      <c r="IZD13" s="147"/>
      <c r="IZE13" s="147"/>
      <c r="IZF13" s="147"/>
      <c r="IZG13" s="147"/>
      <c r="IZH13" s="147"/>
      <c r="IZI13" s="147"/>
      <c r="IZJ13" s="147"/>
      <c r="IZK13" s="147"/>
      <c r="IZL13" s="147"/>
      <c r="IZM13" s="147"/>
      <c r="IZN13" s="147"/>
      <c r="IZO13" s="147"/>
      <c r="IZP13" s="147"/>
      <c r="IZQ13" s="147"/>
      <c r="IZR13" s="147"/>
      <c r="IZS13" s="147"/>
      <c r="IZT13" s="147"/>
      <c r="IZU13" s="147"/>
      <c r="IZV13" s="147"/>
      <c r="IZW13" s="147"/>
      <c r="IZX13" s="147"/>
      <c r="IZY13" s="147"/>
      <c r="IZZ13" s="147"/>
      <c r="JAA13" s="147"/>
      <c r="JAB13" s="147"/>
      <c r="JAC13" s="147"/>
      <c r="JAD13" s="147"/>
      <c r="JAE13" s="147"/>
      <c r="JAF13" s="147"/>
      <c r="JAG13" s="147"/>
      <c r="JAH13" s="147"/>
      <c r="JAI13" s="147"/>
      <c r="JAJ13" s="147"/>
      <c r="JAK13" s="147"/>
      <c r="JAL13" s="147"/>
      <c r="JAM13" s="147"/>
      <c r="JAN13" s="147"/>
      <c r="JAO13" s="147"/>
      <c r="JAP13" s="147"/>
      <c r="JAQ13" s="147"/>
      <c r="JAR13" s="147"/>
      <c r="JAS13" s="147"/>
      <c r="JAT13" s="147"/>
      <c r="JAU13" s="147"/>
      <c r="JAV13" s="147"/>
      <c r="JAW13" s="147"/>
      <c r="JAX13" s="147"/>
      <c r="JAY13" s="147"/>
      <c r="JAZ13" s="147"/>
      <c r="JBA13" s="147"/>
      <c r="JBB13" s="147"/>
      <c r="JBC13" s="147"/>
      <c r="JBD13" s="147"/>
      <c r="JBE13" s="147"/>
      <c r="JBF13" s="147"/>
      <c r="JBG13" s="147"/>
      <c r="JBH13" s="147"/>
      <c r="JBI13" s="147"/>
      <c r="JBJ13" s="147"/>
      <c r="JBK13" s="147"/>
      <c r="JBL13" s="147"/>
      <c r="JBM13" s="147"/>
      <c r="JBN13" s="147"/>
      <c r="JBO13" s="147"/>
      <c r="JBP13" s="147"/>
      <c r="JBQ13" s="147"/>
      <c r="JBR13" s="147"/>
      <c r="JBS13" s="147"/>
      <c r="JBT13" s="147"/>
      <c r="JBU13" s="147"/>
      <c r="JBV13" s="147"/>
      <c r="JBW13" s="147"/>
      <c r="JBX13" s="147"/>
      <c r="JBY13" s="147"/>
      <c r="JBZ13" s="147"/>
      <c r="JCA13" s="147"/>
      <c r="JCB13" s="147"/>
      <c r="JCC13" s="147"/>
      <c r="JCD13" s="147"/>
      <c r="JCE13" s="147"/>
      <c r="JCF13" s="147"/>
      <c r="JCG13" s="147"/>
      <c r="JCH13" s="147"/>
      <c r="JCI13" s="147"/>
      <c r="JCJ13" s="147"/>
      <c r="JCK13" s="147"/>
      <c r="JCL13" s="147"/>
      <c r="JCM13" s="147"/>
      <c r="JCN13" s="147"/>
      <c r="JCO13" s="147"/>
      <c r="JCP13" s="147"/>
      <c r="JCQ13" s="147"/>
      <c r="JCR13" s="147"/>
      <c r="JCS13" s="147"/>
      <c r="JCT13" s="147"/>
      <c r="JCU13" s="147"/>
      <c r="JCV13" s="147"/>
      <c r="JCW13" s="147"/>
      <c r="JCX13" s="147"/>
      <c r="JCY13" s="147"/>
      <c r="JCZ13" s="147"/>
      <c r="JDA13" s="147"/>
      <c r="JDB13" s="147"/>
      <c r="JDC13" s="147"/>
      <c r="JDD13" s="147"/>
      <c r="JDE13" s="147"/>
      <c r="JDF13" s="147"/>
      <c r="JDG13" s="147"/>
      <c r="JDH13" s="147"/>
      <c r="JDI13" s="147"/>
      <c r="JDJ13" s="147"/>
      <c r="JDK13" s="147"/>
      <c r="JDL13" s="147"/>
      <c r="JDM13" s="147"/>
      <c r="JDN13" s="147"/>
      <c r="JDO13" s="147"/>
      <c r="JDP13" s="147"/>
      <c r="JDQ13" s="147"/>
      <c r="JDR13" s="147"/>
      <c r="JDS13" s="147"/>
      <c r="JDT13" s="147"/>
      <c r="JDU13" s="147"/>
      <c r="JDV13" s="147"/>
      <c r="JDW13" s="147"/>
      <c r="JDX13" s="147"/>
      <c r="JDY13" s="147"/>
      <c r="JDZ13" s="147"/>
      <c r="JEA13" s="147"/>
      <c r="JEB13" s="147"/>
      <c r="JEC13" s="147"/>
      <c r="JED13" s="147"/>
      <c r="JEE13" s="147"/>
      <c r="JEF13" s="147"/>
      <c r="JEG13" s="147"/>
      <c r="JEH13" s="147"/>
      <c r="JEI13" s="147"/>
      <c r="JEJ13" s="147"/>
      <c r="JEK13" s="147"/>
      <c r="JEL13" s="147"/>
      <c r="JEM13" s="147"/>
      <c r="JEN13" s="147"/>
      <c r="JEO13" s="147"/>
      <c r="JEP13" s="147"/>
      <c r="JEQ13" s="147"/>
      <c r="JER13" s="147"/>
      <c r="JES13" s="147"/>
      <c r="JET13" s="147"/>
      <c r="JEU13" s="147"/>
      <c r="JEV13" s="147"/>
      <c r="JEW13" s="147"/>
      <c r="JEX13" s="147"/>
      <c r="JEY13" s="147"/>
      <c r="JEZ13" s="147"/>
      <c r="JFA13" s="147"/>
      <c r="JFB13" s="147"/>
      <c r="JFC13" s="147"/>
      <c r="JFD13" s="147"/>
      <c r="JFE13" s="147"/>
      <c r="JFF13" s="147"/>
      <c r="JFG13" s="147"/>
      <c r="JFH13" s="147"/>
      <c r="JFI13" s="147"/>
      <c r="JFJ13" s="147"/>
      <c r="JFK13" s="147"/>
      <c r="JFL13" s="147"/>
      <c r="JFM13" s="147"/>
      <c r="JFN13" s="147"/>
      <c r="JFO13" s="147"/>
      <c r="JFP13" s="147"/>
      <c r="JFQ13" s="147"/>
      <c r="JFR13" s="147"/>
      <c r="JFS13" s="147"/>
      <c r="JFT13" s="147"/>
      <c r="JFU13" s="147"/>
      <c r="JFV13" s="147"/>
      <c r="JFW13" s="147"/>
      <c r="JFX13" s="147"/>
      <c r="JFY13" s="147"/>
      <c r="JFZ13" s="147"/>
      <c r="JGA13" s="147"/>
      <c r="JGB13" s="147"/>
      <c r="JGC13" s="147"/>
      <c r="JGD13" s="147"/>
      <c r="JGE13" s="147"/>
      <c r="JGF13" s="147"/>
      <c r="JGG13" s="147"/>
      <c r="JGH13" s="147"/>
      <c r="JGI13" s="147"/>
      <c r="JGJ13" s="147"/>
      <c r="JGK13" s="147"/>
      <c r="JGL13" s="147"/>
      <c r="JGM13" s="147"/>
      <c r="JGN13" s="147"/>
      <c r="JGO13" s="147"/>
      <c r="JGP13" s="147"/>
      <c r="JGQ13" s="147"/>
      <c r="JGR13" s="147"/>
      <c r="JGS13" s="147"/>
      <c r="JGT13" s="147"/>
      <c r="JGU13" s="147"/>
      <c r="JGV13" s="147"/>
      <c r="JGW13" s="147"/>
      <c r="JGX13" s="147"/>
      <c r="JGY13" s="147"/>
      <c r="JGZ13" s="147"/>
      <c r="JHA13" s="147"/>
      <c r="JHB13" s="147"/>
      <c r="JHC13" s="147"/>
      <c r="JHD13" s="147"/>
      <c r="JHE13" s="147"/>
      <c r="JHF13" s="147"/>
      <c r="JHG13" s="147"/>
      <c r="JHH13" s="147"/>
      <c r="JHI13" s="147"/>
      <c r="JHJ13" s="147"/>
      <c r="JHK13" s="147"/>
      <c r="JHL13" s="147"/>
      <c r="JHM13" s="147"/>
      <c r="JHN13" s="147"/>
      <c r="JHO13" s="147"/>
      <c r="JHP13" s="147"/>
      <c r="JHQ13" s="147"/>
      <c r="JHR13" s="147"/>
      <c r="JHS13" s="147"/>
      <c r="JHT13" s="147"/>
      <c r="JHU13" s="147"/>
      <c r="JHV13" s="147"/>
      <c r="JHW13" s="147"/>
      <c r="JHX13" s="147"/>
      <c r="JHY13" s="147"/>
      <c r="JHZ13" s="147"/>
      <c r="JIA13" s="147"/>
      <c r="JIB13" s="147"/>
      <c r="JIC13" s="147"/>
      <c r="JID13" s="147"/>
      <c r="JIE13" s="147"/>
      <c r="JIF13" s="147"/>
      <c r="JIG13" s="147"/>
      <c r="JIH13" s="147"/>
      <c r="JII13" s="147"/>
      <c r="JIJ13" s="147"/>
      <c r="JIK13" s="147"/>
      <c r="JIL13" s="147"/>
      <c r="JIM13" s="147"/>
      <c r="JIN13" s="147"/>
      <c r="JIO13" s="147"/>
      <c r="JIP13" s="147"/>
      <c r="JIQ13" s="147"/>
      <c r="JIR13" s="147"/>
      <c r="JIS13" s="147"/>
      <c r="JIT13" s="147"/>
      <c r="JIU13" s="147"/>
      <c r="JIV13" s="147"/>
      <c r="JIW13" s="147"/>
      <c r="JIX13" s="147"/>
      <c r="JIY13" s="147"/>
      <c r="JIZ13" s="147"/>
      <c r="JJA13" s="147"/>
      <c r="JJB13" s="147"/>
      <c r="JJC13" s="147"/>
      <c r="JJD13" s="147"/>
      <c r="JJE13" s="147"/>
      <c r="JJF13" s="147"/>
      <c r="JJG13" s="147"/>
      <c r="JJH13" s="147"/>
      <c r="JJI13" s="147"/>
      <c r="JJJ13" s="147"/>
      <c r="JJK13" s="147"/>
      <c r="JJL13" s="147"/>
      <c r="JJM13" s="147"/>
      <c r="JJN13" s="147"/>
      <c r="JJO13" s="147"/>
      <c r="JJP13" s="147"/>
      <c r="JJQ13" s="147"/>
      <c r="JJR13" s="147"/>
      <c r="JJS13" s="147"/>
      <c r="JJT13" s="147"/>
      <c r="JJU13" s="147"/>
      <c r="JJV13" s="147"/>
      <c r="JJW13" s="147"/>
      <c r="JJX13" s="147"/>
      <c r="JJY13" s="147"/>
      <c r="JJZ13" s="147"/>
      <c r="JKA13" s="147"/>
      <c r="JKB13" s="147"/>
      <c r="JKC13" s="147"/>
      <c r="JKD13" s="147"/>
      <c r="JKE13" s="147"/>
      <c r="JKF13" s="147"/>
      <c r="JKG13" s="147"/>
      <c r="JKH13" s="147"/>
      <c r="JKI13" s="147"/>
      <c r="JKJ13" s="147"/>
      <c r="JKK13" s="147"/>
      <c r="JKL13" s="147"/>
      <c r="JKM13" s="147"/>
      <c r="JKN13" s="147"/>
      <c r="JKO13" s="147"/>
      <c r="JKP13" s="147"/>
      <c r="JKQ13" s="147"/>
      <c r="JKR13" s="147"/>
      <c r="JKS13" s="147"/>
      <c r="JKT13" s="147"/>
      <c r="JKU13" s="147"/>
      <c r="JKV13" s="147"/>
      <c r="JKW13" s="147"/>
      <c r="JKX13" s="147"/>
      <c r="JKY13" s="147"/>
      <c r="JKZ13" s="147"/>
      <c r="JLA13" s="147"/>
      <c r="JLB13" s="147"/>
      <c r="JLC13" s="147"/>
      <c r="JLD13" s="147"/>
      <c r="JLE13" s="147"/>
      <c r="JLF13" s="147"/>
      <c r="JLG13" s="147"/>
      <c r="JLH13" s="147"/>
      <c r="JLI13" s="147"/>
      <c r="JLJ13" s="147"/>
      <c r="JLK13" s="147"/>
      <c r="JLL13" s="147"/>
      <c r="JLM13" s="147"/>
      <c r="JLN13" s="147"/>
      <c r="JLO13" s="147"/>
      <c r="JLP13" s="147"/>
      <c r="JLQ13" s="147"/>
      <c r="JLR13" s="147"/>
      <c r="JLS13" s="147"/>
      <c r="JLT13" s="147"/>
      <c r="JLU13" s="147"/>
      <c r="JLV13" s="147"/>
      <c r="JLW13" s="147"/>
      <c r="JLX13" s="147"/>
      <c r="JLY13" s="147"/>
      <c r="JLZ13" s="147"/>
      <c r="JMA13" s="147"/>
      <c r="JMB13" s="147"/>
      <c r="JMC13" s="147"/>
      <c r="JMD13" s="147"/>
      <c r="JME13" s="147"/>
      <c r="JMF13" s="147"/>
      <c r="JMG13" s="147"/>
      <c r="JMH13" s="147"/>
      <c r="JMI13" s="147"/>
      <c r="JMJ13" s="147"/>
      <c r="JMK13" s="147"/>
      <c r="JML13" s="147"/>
      <c r="JMM13" s="147"/>
      <c r="JMN13" s="147"/>
      <c r="JMO13" s="147"/>
      <c r="JMP13" s="147"/>
      <c r="JMQ13" s="147"/>
      <c r="JMR13" s="147"/>
      <c r="JMS13" s="147"/>
      <c r="JMT13" s="147"/>
      <c r="JMU13" s="147"/>
      <c r="JMV13" s="147"/>
      <c r="JMW13" s="147"/>
      <c r="JMX13" s="147"/>
      <c r="JMY13" s="147"/>
      <c r="JMZ13" s="147"/>
      <c r="JNA13" s="147"/>
      <c r="JNB13" s="147"/>
      <c r="JNC13" s="147"/>
      <c r="JND13" s="147"/>
      <c r="JNE13" s="147"/>
      <c r="JNF13" s="147"/>
      <c r="JNG13" s="147"/>
      <c r="JNH13" s="147"/>
      <c r="JNI13" s="147"/>
      <c r="JNJ13" s="147"/>
      <c r="JNK13" s="147"/>
      <c r="JNL13" s="147"/>
      <c r="JNM13" s="147"/>
      <c r="JNN13" s="147"/>
      <c r="JNO13" s="147"/>
      <c r="JNP13" s="147"/>
      <c r="JNQ13" s="147"/>
      <c r="JNR13" s="147"/>
      <c r="JNS13" s="147"/>
      <c r="JNT13" s="147"/>
      <c r="JNU13" s="147"/>
      <c r="JNV13" s="147"/>
      <c r="JNW13" s="147"/>
      <c r="JNX13" s="147"/>
      <c r="JNY13" s="147"/>
      <c r="JNZ13" s="147"/>
      <c r="JOA13" s="147"/>
      <c r="JOB13" s="147"/>
      <c r="JOC13" s="147"/>
      <c r="JOD13" s="147"/>
      <c r="JOE13" s="147"/>
      <c r="JOF13" s="147"/>
      <c r="JOG13" s="147"/>
      <c r="JOH13" s="147"/>
      <c r="JOI13" s="147"/>
      <c r="JOJ13" s="147"/>
      <c r="JOK13" s="147"/>
      <c r="JOL13" s="147"/>
      <c r="JOM13" s="147"/>
      <c r="JON13" s="147"/>
      <c r="JOO13" s="147"/>
      <c r="JOP13" s="147"/>
      <c r="JOQ13" s="147"/>
      <c r="JOR13" s="147"/>
      <c r="JOS13" s="147"/>
      <c r="JOT13" s="147"/>
      <c r="JOU13" s="147"/>
      <c r="JOV13" s="147"/>
      <c r="JOW13" s="147"/>
      <c r="JOX13" s="147"/>
      <c r="JOY13" s="147"/>
      <c r="JOZ13" s="147"/>
      <c r="JPA13" s="147"/>
      <c r="JPB13" s="147"/>
      <c r="JPC13" s="147"/>
      <c r="JPD13" s="147"/>
      <c r="JPE13" s="147"/>
      <c r="JPF13" s="147"/>
      <c r="JPG13" s="147"/>
      <c r="JPH13" s="147"/>
      <c r="JPI13" s="147"/>
      <c r="JPJ13" s="147"/>
      <c r="JPK13" s="147"/>
      <c r="JPL13" s="147"/>
      <c r="JPM13" s="147"/>
      <c r="JPN13" s="147"/>
      <c r="JPO13" s="147"/>
      <c r="JPP13" s="147"/>
      <c r="JPQ13" s="147"/>
      <c r="JPR13" s="147"/>
      <c r="JPS13" s="147"/>
      <c r="JPT13" s="147"/>
      <c r="JPU13" s="147"/>
      <c r="JPV13" s="147"/>
      <c r="JPW13" s="147"/>
      <c r="JPX13" s="147"/>
      <c r="JPY13" s="147"/>
      <c r="JPZ13" s="147"/>
      <c r="JQA13" s="147"/>
      <c r="JQB13" s="147"/>
      <c r="JQC13" s="147"/>
      <c r="JQD13" s="147"/>
      <c r="JQE13" s="147"/>
      <c r="JQF13" s="147"/>
      <c r="JQG13" s="147"/>
      <c r="JQH13" s="147"/>
      <c r="JQI13" s="147"/>
      <c r="JQJ13" s="147"/>
      <c r="JQK13" s="147"/>
      <c r="JQL13" s="147"/>
      <c r="JQM13" s="147"/>
      <c r="JQN13" s="147"/>
      <c r="JQO13" s="147"/>
      <c r="JQP13" s="147"/>
      <c r="JQQ13" s="147"/>
      <c r="JQR13" s="147"/>
      <c r="JQS13" s="147"/>
      <c r="JQT13" s="147"/>
      <c r="JQU13" s="147"/>
      <c r="JQV13" s="147"/>
      <c r="JQW13" s="147"/>
      <c r="JQX13" s="147"/>
      <c r="JQY13" s="147"/>
      <c r="JQZ13" s="147"/>
      <c r="JRA13" s="147"/>
      <c r="JRB13" s="147"/>
      <c r="JRC13" s="147"/>
      <c r="JRD13" s="147"/>
      <c r="JRE13" s="147"/>
      <c r="JRF13" s="147"/>
      <c r="JRG13" s="147"/>
      <c r="JRH13" s="147"/>
      <c r="JRI13" s="147"/>
      <c r="JRJ13" s="147"/>
      <c r="JRK13" s="147"/>
      <c r="JRL13" s="147"/>
      <c r="JRM13" s="147"/>
      <c r="JRN13" s="147"/>
      <c r="JRO13" s="147"/>
      <c r="JRP13" s="147"/>
      <c r="JRQ13" s="147"/>
      <c r="JRR13" s="147"/>
      <c r="JRS13" s="147"/>
      <c r="JRT13" s="147"/>
      <c r="JRU13" s="147"/>
      <c r="JRV13" s="147"/>
      <c r="JRW13" s="147"/>
      <c r="JRX13" s="147"/>
      <c r="JRY13" s="147"/>
      <c r="JRZ13" s="147"/>
      <c r="JSA13" s="147"/>
      <c r="JSB13" s="147"/>
      <c r="JSC13" s="147"/>
      <c r="JSD13" s="147"/>
      <c r="JSE13" s="147"/>
      <c r="JSF13" s="147"/>
      <c r="JSG13" s="147"/>
      <c r="JSH13" s="147"/>
      <c r="JSI13" s="147"/>
      <c r="JSJ13" s="147"/>
      <c r="JSK13" s="147"/>
      <c r="JSL13" s="147"/>
      <c r="JSM13" s="147"/>
      <c r="JSN13" s="147"/>
      <c r="JSO13" s="147"/>
      <c r="JSP13" s="147"/>
      <c r="JSQ13" s="147"/>
      <c r="JSR13" s="147"/>
      <c r="JSS13" s="147"/>
      <c r="JST13" s="147"/>
      <c r="JSU13" s="147"/>
      <c r="JSV13" s="147"/>
      <c r="JSW13" s="147"/>
      <c r="JSX13" s="147"/>
      <c r="JSY13" s="147"/>
      <c r="JSZ13" s="147"/>
      <c r="JTA13" s="147"/>
      <c r="JTB13" s="147"/>
      <c r="JTC13" s="147"/>
      <c r="JTD13" s="147"/>
      <c r="JTE13" s="147"/>
      <c r="JTF13" s="147"/>
      <c r="JTG13" s="147"/>
      <c r="JTH13" s="147"/>
      <c r="JTI13" s="147"/>
      <c r="JTJ13" s="147"/>
      <c r="JTK13" s="147"/>
      <c r="JTL13" s="147"/>
      <c r="JTM13" s="147"/>
      <c r="JTN13" s="147"/>
      <c r="JTO13" s="147"/>
      <c r="JTP13" s="147"/>
      <c r="JTQ13" s="147"/>
      <c r="JTR13" s="147"/>
      <c r="JTS13" s="147"/>
      <c r="JTT13" s="147"/>
      <c r="JTU13" s="147"/>
      <c r="JTV13" s="147"/>
      <c r="JTW13" s="147"/>
      <c r="JTX13" s="147"/>
      <c r="JTY13" s="147"/>
      <c r="JTZ13" s="147"/>
      <c r="JUA13" s="147"/>
      <c r="JUB13" s="147"/>
      <c r="JUC13" s="147"/>
      <c r="JUD13" s="147"/>
      <c r="JUE13" s="147"/>
      <c r="JUF13" s="147"/>
      <c r="JUG13" s="147"/>
      <c r="JUH13" s="147"/>
      <c r="JUI13" s="147"/>
      <c r="JUJ13" s="147"/>
      <c r="JUK13" s="147"/>
      <c r="JUL13" s="147"/>
      <c r="JUM13" s="147"/>
      <c r="JUN13" s="147"/>
      <c r="JUO13" s="147"/>
      <c r="JUP13" s="147"/>
      <c r="JUQ13" s="147"/>
      <c r="JUR13" s="147"/>
      <c r="JUS13" s="147"/>
      <c r="JUT13" s="147"/>
      <c r="JUU13" s="147"/>
      <c r="JUV13" s="147"/>
      <c r="JUW13" s="147"/>
      <c r="JUX13" s="147"/>
      <c r="JUY13" s="147"/>
      <c r="JUZ13" s="147"/>
      <c r="JVA13" s="147"/>
      <c r="JVB13" s="147"/>
      <c r="JVC13" s="147"/>
      <c r="JVD13" s="147"/>
      <c r="JVE13" s="147"/>
      <c r="JVF13" s="147"/>
      <c r="JVG13" s="147"/>
      <c r="JVH13" s="147"/>
      <c r="JVI13" s="147"/>
      <c r="JVJ13" s="147"/>
      <c r="JVK13" s="147"/>
      <c r="JVL13" s="147"/>
      <c r="JVM13" s="147"/>
      <c r="JVN13" s="147"/>
      <c r="JVO13" s="147"/>
      <c r="JVP13" s="147"/>
      <c r="JVQ13" s="147"/>
      <c r="JVR13" s="147"/>
      <c r="JVS13" s="147"/>
      <c r="JVT13" s="147"/>
      <c r="JVU13" s="147"/>
      <c r="JVV13" s="147"/>
      <c r="JVW13" s="147"/>
      <c r="JVX13" s="147"/>
      <c r="JVY13" s="147"/>
      <c r="JVZ13" s="147"/>
      <c r="JWA13" s="147"/>
      <c r="JWB13" s="147"/>
      <c r="JWC13" s="147"/>
      <c r="JWD13" s="147"/>
      <c r="JWE13" s="147"/>
      <c r="JWF13" s="147"/>
      <c r="JWG13" s="147"/>
      <c r="JWH13" s="147"/>
      <c r="JWI13" s="147"/>
      <c r="JWJ13" s="147"/>
      <c r="JWK13" s="147"/>
      <c r="JWL13" s="147"/>
      <c r="JWM13" s="147"/>
      <c r="JWN13" s="147"/>
      <c r="JWO13" s="147"/>
      <c r="JWP13" s="147"/>
      <c r="JWQ13" s="147"/>
      <c r="JWR13" s="147"/>
      <c r="JWS13" s="147"/>
      <c r="JWT13" s="147"/>
      <c r="JWU13" s="147"/>
      <c r="JWV13" s="147"/>
      <c r="JWW13" s="147"/>
      <c r="JWX13" s="147"/>
      <c r="JWY13" s="147"/>
      <c r="JWZ13" s="147"/>
      <c r="JXA13" s="147"/>
      <c r="JXB13" s="147"/>
      <c r="JXC13" s="147"/>
      <c r="JXD13" s="147"/>
      <c r="JXE13" s="147"/>
      <c r="JXF13" s="147"/>
      <c r="JXG13" s="147"/>
      <c r="JXH13" s="147"/>
      <c r="JXI13" s="147"/>
      <c r="JXJ13" s="147"/>
      <c r="JXK13" s="147"/>
      <c r="JXL13" s="147"/>
      <c r="JXM13" s="147"/>
      <c r="JXN13" s="147"/>
      <c r="JXO13" s="147"/>
      <c r="JXP13" s="147"/>
      <c r="JXQ13" s="147"/>
      <c r="JXR13" s="147"/>
      <c r="JXS13" s="147"/>
      <c r="JXT13" s="147"/>
      <c r="JXU13" s="147"/>
      <c r="JXV13" s="147"/>
      <c r="JXW13" s="147"/>
      <c r="JXX13" s="147"/>
      <c r="JXY13" s="147"/>
      <c r="JXZ13" s="147"/>
      <c r="JYA13" s="147"/>
      <c r="JYB13" s="147"/>
      <c r="JYC13" s="147"/>
      <c r="JYD13" s="147"/>
      <c r="JYE13" s="147"/>
      <c r="JYF13" s="147"/>
      <c r="JYG13" s="147"/>
      <c r="JYH13" s="147"/>
      <c r="JYI13" s="147"/>
      <c r="JYJ13" s="147"/>
      <c r="JYK13" s="147"/>
      <c r="JYL13" s="147"/>
      <c r="JYM13" s="147"/>
      <c r="JYN13" s="147"/>
      <c r="JYO13" s="147"/>
      <c r="JYP13" s="147"/>
      <c r="JYQ13" s="147"/>
      <c r="JYR13" s="147"/>
      <c r="JYS13" s="147"/>
      <c r="JYT13" s="147"/>
      <c r="JYU13" s="147"/>
      <c r="JYV13" s="147"/>
      <c r="JYW13" s="147"/>
      <c r="JYX13" s="147"/>
      <c r="JYY13" s="147"/>
      <c r="JYZ13" s="147"/>
      <c r="JZA13" s="147"/>
      <c r="JZB13" s="147"/>
      <c r="JZC13" s="147"/>
      <c r="JZD13" s="147"/>
      <c r="JZE13" s="147"/>
      <c r="JZF13" s="147"/>
      <c r="JZG13" s="147"/>
      <c r="JZH13" s="147"/>
      <c r="JZI13" s="147"/>
      <c r="JZJ13" s="147"/>
      <c r="JZK13" s="147"/>
      <c r="JZL13" s="147"/>
      <c r="JZM13" s="147"/>
      <c r="JZN13" s="147"/>
      <c r="JZO13" s="147"/>
      <c r="JZP13" s="147"/>
      <c r="JZQ13" s="147"/>
      <c r="JZR13" s="147"/>
      <c r="JZS13" s="147"/>
      <c r="JZT13" s="147"/>
      <c r="JZU13" s="147"/>
      <c r="JZV13" s="147"/>
      <c r="JZW13" s="147"/>
      <c r="JZX13" s="147"/>
      <c r="JZY13" s="147"/>
      <c r="JZZ13" s="147"/>
      <c r="KAA13" s="147"/>
      <c r="KAB13" s="147"/>
      <c r="KAC13" s="147"/>
      <c r="KAD13" s="147"/>
      <c r="KAE13" s="147"/>
      <c r="KAF13" s="147"/>
      <c r="KAG13" s="147"/>
      <c r="KAH13" s="147"/>
      <c r="KAI13" s="147"/>
      <c r="KAJ13" s="147"/>
      <c r="KAK13" s="147"/>
      <c r="KAL13" s="147"/>
      <c r="KAM13" s="147"/>
      <c r="KAN13" s="147"/>
      <c r="KAO13" s="147"/>
      <c r="KAP13" s="147"/>
      <c r="KAQ13" s="147"/>
      <c r="KAR13" s="147"/>
      <c r="KAS13" s="147"/>
      <c r="KAT13" s="147"/>
      <c r="KAU13" s="147"/>
      <c r="KAV13" s="147"/>
      <c r="KAW13" s="147"/>
      <c r="KAX13" s="147"/>
      <c r="KAY13" s="147"/>
      <c r="KAZ13" s="147"/>
      <c r="KBA13" s="147"/>
      <c r="KBB13" s="147"/>
      <c r="KBC13" s="147"/>
      <c r="KBD13" s="147"/>
      <c r="KBE13" s="147"/>
      <c r="KBF13" s="147"/>
      <c r="KBG13" s="147"/>
      <c r="KBH13" s="147"/>
      <c r="KBI13" s="147"/>
      <c r="KBJ13" s="147"/>
      <c r="KBK13" s="147"/>
      <c r="KBL13" s="147"/>
      <c r="KBM13" s="147"/>
      <c r="KBN13" s="147"/>
      <c r="KBO13" s="147"/>
      <c r="KBP13" s="147"/>
      <c r="KBQ13" s="147"/>
      <c r="KBR13" s="147"/>
      <c r="KBS13" s="147"/>
      <c r="KBT13" s="147"/>
      <c r="KBU13" s="147"/>
      <c r="KBV13" s="147"/>
      <c r="KBW13" s="147"/>
      <c r="KBX13" s="147"/>
      <c r="KBY13" s="147"/>
      <c r="KBZ13" s="147"/>
      <c r="KCA13" s="147"/>
      <c r="KCB13" s="147"/>
      <c r="KCC13" s="147"/>
      <c r="KCD13" s="147"/>
      <c r="KCE13" s="147"/>
      <c r="KCF13" s="147"/>
      <c r="KCG13" s="147"/>
      <c r="KCH13" s="147"/>
      <c r="KCI13" s="147"/>
      <c r="KCJ13" s="147"/>
      <c r="KCK13" s="147"/>
      <c r="KCL13" s="147"/>
      <c r="KCM13" s="147"/>
      <c r="KCN13" s="147"/>
      <c r="KCO13" s="147"/>
      <c r="KCP13" s="147"/>
      <c r="KCQ13" s="147"/>
      <c r="KCR13" s="147"/>
      <c r="KCS13" s="147"/>
      <c r="KCT13" s="147"/>
      <c r="KCU13" s="147"/>
      <c r="KCV13" s="147"/>
      <c r="KCW13" s="147"/>
      <c r="KCX13" s="147"/>
      <c r="KCY13" s="147"/>
      <c r="KCZ13" s="147"/>
      <c r="KDA13" s="147"/>
      <c r="KDB13" s="147"/>
      <c r="KDC13" s="147"/>
      <c r="KDD13" s="147"/>
      <c r="KDE13" s="147"/>
      <c r="KDF13" s="147"/>
      <c r="KDG13" s="147"/>
      <c r="KDH13" s="147"/>
      <c r="KDI13" s="147"/>
      <c r="KDJ13" s="147"/>
      <c r="KDK13" s="147"/>
      <c r="KDL13" s="147"/>
      <c r="KDM13" s="147"/>
      <c r="KDN13" s="147"/>
      <c r="KDO13" s="147"/>
      <c r="KDP13" s="147"/>
      <c r="KDQ13" s="147"/>
      <c r="KDR13" s="147"/>
      <c r="KDS13" s="147"/>
      <c r="KDT13" s="147"/>
      <c r="KDU13" s="147"/>
      <c r="KDV13" s="147"/>
      <c r="KDW13" s="147"/>
      <c r="KDX13" s="147"/>
      <c r="KDY13" s="147"/>
      <c r="KDZ13" s="147"/>
      <c r="KEA13" s="147"/>
      <c r="KEB13" s="147"/>
      <c r="KEC13" s="147"/>
      <c r="KED13" s="147"/>
      <c r="KEE13" s="147"/>
      <c r="KEF13" s="147"/>
      <c r="KEG13" s="147"/>
      <c r="KEH13" s="147"/>
      <c r="KEI13" s="147"/>
      <c r="KEJ13" s="147"/>
      <c r="KEK13" s="147"/>
      <c r="KEL13" s="147"/>
      <c r="KEM13" s="147"/>
      <c r="KEN13" s="147"/>
      <c r="KEO13" s="147"/>
      <c r="KEP13" s="147"/>
      <c r="KEQ13" s="147"/>
      <c r="KER13" s="147"/>
      <c r="KES13" s="147"/>
      <c r="KET13" s="147"/>
      <c r="KEU13" s="147"/>
      <c r="KEV13" s="147"/>
      <c r="KEW13" s="147"/>
      <c r="KEX13" s="147"/>
      <c r="KEY13" s="147"/>
      <c r="KEZ13" s="147"/>
      <c r="KFA13" s="147"/>
      <c r="KFB13" s="147"/>
      <c r="KFC13" s="147"/>
      <c r="KFD13" s="147"/>
      <c r="KFE13" s="147"/>
      <c r="KFF13" s="147"/>
      <c r="KFG13" s="147"/>
      <c r="KFH13" s="147"/>
      <c r="KFI13" s="147"/>
      <c r="KFJ13" s="147"/>
      <c r="KFK13" s="147"/>
      <c r="KFL13" s="147"/>
      <c r="KFM13" s="147"/>
      <c r="KFN13" s="147"/>
      <c r="KFO13" s="147"/>
      <c r="KFP13" s="147"/>
      <c r="KFQ13" s="147"/>
      <c r="KFR13" s="147"/>
      <c r="KFS13" s="147"/>
      <c r="KFT13" s="147"/>
      <c r="KFU13" s="147"/>
      <c r="KFV13" s="147"/>
      <c r="KFW13" s="147"/>
      <c r="KFX13" s="147"/>
      <c r="KFY13" s="147"/>
      <c r="KFZ13" s="147"/>
      <c r="KGA13" s="147"/>
      <c r="KGB13" s="147"/>
      <c r="KGC13" s="147"/>
      <c r="KGD13" s="147"/>
      <c r="KGE13" s="147"/>
      <c r="KGF13" s="147"/>
      <c r="KGG13" s="147"/>
      <c r="KGH13" s="147"/>
      <c r="KGI13" s="147"/>
      <c r="KGJ13" s="147"/>
      <c r="KGK13" s="147"/>
      <c r="KGL13" s="147"/>
      <c r="KGM13" s="147"/>
      <c r="KGN13" s="147"/>
      <c r="KGO13" s="147"/>
      <c r="KGP13" s="147"/>
      <c r="KGQ13" s="147"/>
      <c r="KGR13" s="147"/>
      <c r="KGS13" s="147"/>
      <c r="KGT13" s="147"/>
      <c r="KGU13" s="147"/>
      <c r="KGV13" s="147"/>
      <c r="KGW13" s="147"/>
      <c r="KGX13" s="147"/>
      <c r="KGY13" s="147"/>
      <c r="KGZ13" s="147"/>
      <c r="KHA13" s="147"/>
      <c r="KHB13" s="147"/>
      <c r="KHC13" s="147"/>
      <c r="KHD13" s="147"/>
      <c r="KHE13" s="147"/>
      <c r="KHF13" s="147"/>
      <c r="KHG13" s="147"/>
      <c r="KHH13" s="147"/>
      <c r="KHI13" s="147"/>
      <c r="KHJ13" s="147"/>
      <c r="KHK13" s="147"/>
      <c r="KHL13" s="147"/>
      <c r="KHM13" s="147"/>
      <c r="KHN13" s="147"/>
      <c r="KHO13" s="147"/>
      <c r="KHP13" s="147"/>
      <c r="KHQ13" s="147"/>
      <c r="KHR13" s="147"/>
      <c r="KHS13" s="147"/>
      <c r="KHT13" s="147"/>
      <c r="KHU13" s="147"/>
      <c r="KHV13" s="147"/>
      <c r="KHW13" s="147"/>
      <c r="KHX13" s="147"/>
      <c r="KHY13" s="147"/>
      <c r="KHZ13" s="147"/>
      <c r="KIA13" s="147"/>
      <c r="KIB13" s="147"/>
      <c r="KIC13" s="147"/>
      <c r="KID13" s="147"/>
      <c r="KIE13" s="147"/>
      <c r="KIF13" s="147"/>
      <c r="KIG13" s="147"/>
      <c r="KIH13" s="147"/>
      <c r="KII13" s="147"/>
      <c r="KIJ13" s="147"/>
      <c r="KIK13" s="147"/>
      <c r="KIL13" s="147"/>
      <c r="KIM13" s="147"/>
      <c r="KIN13" s="147"/>
      <c r="KIO13" s="147"/>
      <c r="KIP13" s="147"/>
      <c r="KIQ13" s="147"/>
      <c r="KIR13" s="147"/>
      <c r="KIS13" s="147"/>
      <c r="KIT13" s="147"/>
      <c r="KIU13" s="147"/>
      <c r="KIV13" s="147"/>
      <c r="KIW13" s="147"/>
      <c r="KIX13" s="147"/>
      <c r="KIY13" s="147"/>
      <c r="KIZ13" s="147"/>
      <c r="KJA13" s="147"/>
      <c r="KJB13" s="147"/>
      <c r="KJC13" s="147"/>
      <c r="KJD13" s="147"/>
      <c r="KJE13" s="147"/>
      <c r="KJF13" s="147"/>
      <c r="KJG13" s="147"/>
      <c r="KJH13" s="147"/>
      <c r="KJI13" s="147"/>
      <c r="KJJ13" s="147"/>
      <c r="KJK13" s="147"/>
      <c r="KJL13" s="147"/>
      <c r="KJM13" s="147"/>
      <c r="KJN13" s="147"/>
      <c r="KJO13" s="147"/>
      <c r="KJP13" s="147"/>
      <c r="KJQ13" s="147"/>
      <c r="KJR13" s="147"/>
      <c r="KJS13" s="147"/>
      <c r="KJT13" s="147"/>
      <c r="KJU13" s="147"/>
      <c r="KJV13" s="147"/>
      <c r="KJW13" s="147"/>
      <c r="KJX13" s="147"/>
      <c r="KJY13" s="147"/>
      <c r="KJZ13" s="147"/>
      <c r="KKA13" s="147"/>
      <c r="KKB13" s="147"/>
      <c r="KKC13" s="147"/>
      <c r="KKD13" s="147"/>
      <c r="KKE13" s="147"/>
      <c r="KKF13" s="147"/>
      <c r="KKG13" s="147"/>
      <c r="KKH13" s="147"/>
      <c r="KKI13" s="147"/>
      <c r="KKJ13" s="147"/>
      <c r="KKK13" s="147"/>
      <c r="KKL13" s="147"/>
      <c r="KKM13" s="147"/>
      <c r="KKN13" s="147"/>
      <c r="KKO13" s="147"/>
      <c r="KKP13" s="147"/>
      <c r="KKQ13" s="147"/>
      <c r="KKR13" s="147"/>
      <c r="KKS13" s="147"/>
      <c r="KKT13" s="147"/>
      <c r="KKU13" s="147"/>
      <c r="KKV13" s="147"/>
      <c r="KKW13" s="147"/>
      <c r="KKX13" s="147"/>
      <c r="KKY13" s="147"/>
      <c r="KKZ13" s="147"/>
      <c r="KLA13" s="147"/>
      <c r="KLB13" s="147"/>
      <c r="KLC13" s="147"/>
      <c r="KLD13" s="147"/>
      <c r="KLE13" s="147"/>
      <c r="KLF13" s="147"/>
      <c r="KLG13" s="147"/>
      <c r="KLH13" s="147"/>
      <c r="KLI13" s="147"/>
      <c r="KLJ13" s="147"/>
      <c r="KLK13" s="147"/>
      <c r="KLL13" s="147"/>
      <c r="KLM13" s="147"/>
      <c r="KLN13" s="147"/>
      <c r="KLO13" s="147"/>
      <c r="KLP13" s="147"/>
      <c r="KLQ13" s="147"/>
      <c r="KLR13" s="147"/>
      <c r="KLS13" s="147"/>
      <c r="KLT13" s="147"/>
      <c r="KLU13" s="147"/>
      <c r="KLV13" s="147"/>
      <c r="KLW13" s="147"/>
      <c r="KLX13" s="147"/>
      <c r="KLY13" s="147"/>
      <c r="KLZ13" s="147"/>
      <c r="KMA13" s="147"/>
      <c r="KMB13" s="147"/>
      <c r="KMC13" s="147"/>
      <c r="KMD13" s="147"/>
      <c r="KME13" s="147"/>
      <c r="KMF13" s="147"/>
      <c r="KMG13" s="147"/>
      <c r="KMH13" s="147"/>
      <c r="KMI13" s="147"/>
      <c r="KMJ13" s="147"/>
      <c r="KMK13" s="147"/>
      <c r="KML13" s="147"/>
      <c r="KMM13" s="147"/>
      <c r="KMN13" s="147"/>
      <c r="KMO13" s="147"/>
      <c r="KMP13" s="147"/>
      <c r="KMQ13" s="147"/>
      <c r="KMR13" s="147"/>
      <c r="KMS13" s="147"/>
      <c r="KMT13" s="147"/>
      <c r="KMU13" s="147"/>
      <c r="KMV13" s="147"/>
      <c r="KMW13" s="147"/>
      <c r="KMX13" s="147"/>
      <c r="KMY13" s="147"/>
      <c r="KMZ13" s="147"/>
      <c r="KNA13" s="147"/>
      <c r="KNB13" s="147"/>
      <c r="KNC13" s="147"/>
      <c r="KND13" s="147"/>
      <c r="KNE13" s="147"/>
      <c r="KNF13" s="147"/>
      <c r="KNG13" s="147"/>
      <c r="KNH13" s="147"/>
      <c r="KNI13" s="147"/>
      <c r="KNJ13" s="147"/>
      <c r="KNK13" s="147"/>
      <c r="KNL13" s="147"/>
      <c r="KNM13" s="147"/>
      <c r="KNN13" s="147"/>
      <c r="KNO13" s="147"/>
      <c r="KNP13" s="147"/>
      <c r="KNQ13" s="147"/>
      <c r="KNR13" s="147"/>
      <c r="KNS13" s="147"/>
      <c r="KNT13" s="147"/>
      <c r="KNU13" s="147"/>
      <c r="KNV13" s="147"/>
      <c r="KNW13" s="147"/>
      <c r="KNX13" s="147"/>
      <c r="KNY13" s="147"/>
      <c r="KNZ13" s="147"/>
      <c r="KOA13" s="147"/>
      <c r="KOB13" s="147"/>
      <c r="KOC13" s="147"/>
      <c r="KOD13" s="147"/>
      <c r="KOE13" s="147"/>
      <c r="KOF13" s="147"/>
      <c r="KOG13" s="147"/>
      <c r="KOH13" s="147"/>
      <c r="KOI13" s="147"/>
      <c r="KOJ13" s="147"/>
      <c r="KOK13" s="147"/>
      <c r="KOL13" s="147"/>
      <c r="KOM13" s="147"/>
      <c r="KON13" s="147"/>
      <c r="KOO13" s="147"/>
      <c r="KOP13" s="147"/>
      <c r="KOQ13" s="147"/>
      <c r="KOR13" s="147"/>
      <c r="KOS13" s="147"/>
      <c r="KOT13" s="147"/>
      <c r="KOU13" s="147"/>
      <c r="KOV13" s="147"/>
      <c r="KOW13" s="147"/>
      <c r="KOX13" s="147"/>
      <c r="KOY13" s="147"/>
      <c r="KOZ13" s="147"/>
      <c r="KPA13" s="147"/>
      <c r="KPB13" s="147"/>
      <c r="KPC13" s="147"/>
      <c r="KPD13" s="147"/>
      <c r="KPE13" s="147"/>
      <c r="KPF13" s="147"/>
      <c r="KPG13" s="147"/>
      <c r="KPH13" s="147"/>
      <c r="KPI13" s="147"/>
      <c r="KPJ13" s="147"/>
      <c r="KPK13" s="147"/>
      <c r="KPL13" s="147"/>
      <c r="KPM13" s="147"/>
      <c r="KPN13" s="147"/>
      <c r="KPO13" s="147"/>
      <c r="KPP13" s="147"/>
      <c r="KPQ13" s="147"/>
      <c r="KPR13" s="147"/>
      <c r="KPS13" s="147"/>
      <c r="KPT13" s="147"/>
      <c r="KPU13" s="147"/>
      <c r="KPV13" s="147"/>
      <c r="KPW13" s="147"/>
      <c r="KPX13" s="147"/>
      <c r="KPY13" s="147"/>
      <c r="KPZ13" s="147"/>
      <c r="KQA13" s="147"/>
      <c r="KQB13" s="147"/>
      <c r="KQC13" s="147"/>
      <c r="KQD13" s="147"/>
      <c r="KQE13" s="147"/>
      <c r="KQF13" s="147"/>
      <c r="KQG13" s="147"/>
      <c r="KQH13" s="147"/>
      <c r="KQI13" s="147"/>
      <c r="KQJ13" s="147"/>
      <c r="KQK13" s="147"/>
      <c r="KQL13" s="147"/>
      <c r="KQM13" s="147"/>
      <c r="KQN13" s="147"/>
      <c r="KQO13" s="147"/>
      <c r="KQP13" s="147"/>
      <c r="KQQ13" s="147"/>
      <c r="KQR13" s="147"/>
      <c r="KQS13" s="147"/>
      <c r="KQT13" s="147"/>
      <c r="KQU13" s="147"/>
      <c r="KQV13" s="147"/>
      <c r="KQW13" s="147"/>
      <c r="KQX13" s="147"/>
      <c r="KQY13" s="147"/>
      <c r="KQZ13" s="147"/>
      <c r="KRA13" s="147"/>
      <c r="KRB13" s="147"/>
      <c r="KRC13" s="147"/>
      <c r="KRD13" s="147"/>
      <c r="KRE13" s="147"/>
      <c r="KRF13" s="147"/>
      <c r="KRG13" s="147"/>
      <c r="KRH13" s="147"/>
      <c r="KRI13" s="147"/>
      <c r="KRJ13" s="147"/>
      <c r="KRK13" s="147"/>
      <c r="KRL13" s="147"/>
      <c r="KRM13" s="147"/>
      <c r="KRN13" s="147"/>
      <c r="KRO13" s="147"/>
      <c r="KRP13" s="147"/>
      <c r="KRQ13" s="147"/>
      <c r="KRR13" s="147"/>
      <c r="KRS13" s="147"/>
      <c r="KRT13" s="147"/>
      <c r="KRU13" s="147"/>
      <c r="KRV13" s="147"/>
      <c r="KRW13" s="147"/>
      <c r="KRX13" s="147"/>
      <c r="KRY13" s="147"/>
      <c r="KRZ13" s="147"/>
      <c r="KSA13" s="147"/>
      <c r="KSB13" s="147"/>
      <c r="KSC13" s="147"/>
      <c r="KSD13" s="147"/>
      <c r="KSE13" s="147"/>
      <c r="KSF13" s="147"/>
      <c r="KSG13" s="147"/>
      <c r="KSH13" s="147"/>
      <c r="KSI13" s="147"/>
      <c r="KSJ13" s="147"/>
      <c r="KSK13" s="147"/>
      <c r="KSL13" s="147"/>
      <c r="KSM13" s="147"/>
      <c r="KSN13" s="147"/>
      <c r="KSO13" s="147"/>
      <c r="KSP13" s="147"/>
      <c r="KSQ13" s="147"/>
      <c r="KSR13" s="147"/>
      <c r="KSS13" s="147"/>
      <c r="KST13" s="147"/>
      <c r="KSU13" s="147"/>
      <c r="KSV13" s="147"/>
      <c r="KSW13" s="147"/>
      <c r="KSX13" s="147"/>
      <c r="KSY13" s="147"/>
      <c r="KSZ13" s="147"/>
      <c r="KTA13" s="147"/>
      <c r="KTB13" s="147"/>
      <c r="KTC13" s="147"/>
      <c r="KTD13" s="147"/>
      <c r="KTE13" s="147"/>
      <c r="KTF13" s="147"/>
      <c r="KTG13" s="147"/>
      <c r="KTH13" s="147"/>
      <c r="KTI13" s="147"/>
      <c r="KTJ13" s="147"/>
      <c r="KTK13" s="147"/>
      <c r="KTL13" s="147"/>
      <c r="KTM13" s="147"/>
      <c r="KTN13" s="147"/>
      <c r="KTO13" s="147"/>
      <c r="KTP13" s="147"/>
      <c r="KTQ13" s="147"/>
      <c r="KTR13" s="147"/>
      <c r="KTS13" s="147"/>
      <c r="KTT13" s="147"/>
      <c r="KTU13" s="147"/>
      <c r="KTV13" s="147"/>
      <c r="KTW13" s="147"/>
      <c r="KTX13" s="147"/>
      <c r="KTY13" s="147"/>
      <c r="KTZ13" s="147"/>
      <c r="KUA13" s="147"/>
      <c r="KUB13" s="147"/>
      <c r="KUC13" s="147"/>
      <c r="KUD13" s="147"/>
      <c r="KUE13" s="147"/>
      <c r="KUF13" s="147"/>
      <c r="KUG13" s="147"/>
      <c r="KUH13" s="147"/>
      <c r="KUI13" s="147"/>
      <c r="KUJ13" s="147"/>
      <c r="KUK13" s="147"/>
      <c r="KUL13" s="147"/>
      <c r="KUM13" s="147"/>
      <c r="KUN13" s="147"/>
      <c r="KUO13" s="147"/>
      <c r="KUP13" s="147"/>
      <c r="KUQ13" s="147"/>
      <c r="KUR13" s="147"/>
      <c r="KUS13" s="147"/>
      <c r="KUT13" s="147"/>
      <c r="KUU13" s="147"/>
      <c r="KUV13" s="147"/>
      <c r="KUW13" s="147"/>
      <c r="KUX13" s="147"/>
      <c r="KUY13" s="147"/>
      <c r="KUZ13" s="147"/>
      <c r="KVA13" s="147"/>
      <c r="KVB13" s="147"/>
      <c r="KVC13" s="147"/>
      <c r="KVD13" s="147"/>
      <c r="KVE13" s="147"/>
      <c r="KVF13" s="147"/>
      <c r="KVG13" s="147"/>
      <c r="KVH13" s="147"/>
      <c r="KVI13" s="147"/>
      <c r="KVJ13" s="147"/>
      <c r="KVK13" s="147"/>
      <c r="KVL13" s="147"/>
      <c r="KVM13" s="147"/>
      <c r="KVN13" s="147"/>
      <c r="KVO13" s="147"/>
      <c r="KVP13" s="147"/>
      <c r="KVQ13" s="147"/>
      <c r="KVR13" s="147"/>
      <c r="KVS13" s="147"/>
      <c r="KVT13" s="147"/>
      <c r="KVU13" s="147"/>
      <c r="KVV13" s="147"/>
      <c r="KVW13" s="147"/>
      <c r="KVX13" s="147"/>
      <c r="KVY13" s="147"/>
      <c r="KVZ13" s="147"/>
      <c r="KWA13" s="147"/>
      <c r="KWB13" s="147"/>
      <c r="KWC13" s="147"/>
      <c r="KWD13" s="147"/>
      <c r="KWE13" s="147"/>
      <c r="KWF13" s="147"/>
      <c r="KWG13" s="147"/>
      <c r="KWH13" s="147"/>
      <c r="KWI13" s="147"/>
      <c r="KWJ13" s="147"/>
      <c r="KWK13" s="147"/>
      <c r="KWL13" s="147"/>
      <c r="KWM13" s="147"/>
      <c r="KWN13" s="147"/>
      <c r="KWO13" s="147"/>
      <c r="KWP13" s="147"/>
      <c r="KWQ13" s="147"/>
      <c r="KWR13" s="147"/>
      <c r="KWS13" s="147"/>
      <c r="KWT13" s="147"/>
      <c r="KWU13" s="147"/>
      <c r="KWV13" s="147"/>
      <c r="KWW13" s="147"/>
      <c r="KWX13" s="147"/>
      <c r="KWY13" s="147"/>
      <c r="KWZ13" s="147"/>
      <c r="KXA13" s="147"/>
      <c r="KXB13" s="147"/>
      <c r="KXC13" s="147"/>
      <c r="KXD13" s="147"/>
      <c r="KXE13" s="147"/>
      <c r="KXF13" s="147"/>
      <c r="KXG13" s="147"/>
      <c r="KXH13" s="147"/>
      <c r="KXI13" s="147"/>
      <c r="KXJ13" s="147"/>
      <c r="KXK13" s="147"/>
      <c r="KXL13" s="147"/>
      <c r="KXM13" s="147"/>
      <c r="KXN13" s="147"/>
      <c r="KXO13" s="147"/>
      <c r="KXP13" s="147"/>
      <c r="KXQ13" s="147"/>
      <c r="KXR13" s="147"/>
      <c r="KXS13" s="147"/>
      <c r="KXT13" s="147"/>
      <c r="KXU13" s="147"/>
      <c r="KXV13" s="147"/>
      <c r="KXW13" s="147"/>
      <c r="KXX13" s="147"/>
      <c r="KXY13" s="147"/>
      <c r="KXZ13" s="147"/>
      <c r="KYA13" s="147"/>
      <c r="KYB13" s="147"/>
      <c r="KYC13" s="147"/>
      <c r="KYD13" s="147"/>
      <c r="KYE13" s="147"/>
      <c r="KYF13" s="147"/>
      <c r="KYG13" s="147"/>
      <c r="KYH13" s="147"/>
      <c r="KYI13" s="147"/>
      <c r="KYJ13" s="147"/>
      <c r="KYK13" s="147"/>
      <c r="KYL13" s="147"/>
      <c r="KYM13" s="147"/>
      <c r="KYN13" s="147"/>
      <c r="KYO13" s="147"/>
      <c r="KYP13" s="147"/>
      <c r="KYQ13" s="147"/>
      <c r="KYR13" s="147"/>
      <c r="KYS13" s="147"/>
      <c r="KYT13" s="147"/>
      <c r="KYU13" s="147"/>
      <c r="KYV13" s="147"/>
      <c r="KYW13" s="147"/>
      <c r="KYX13" s="147"/>
      <c r="KYY13" s="147"/>
      <c r="KYZ13" s="147"/>
      <c r="KZA13" s="147"/>
      <c r="KZB13" s="147"/>
      <c r="KZC13" s="147"/>
      <c r="KZD13" s="147"/>
      <c r="KZE13" s="147"/>
      <c r="KZF13" s="147"/>
      <c r="KZG13" s="147"/>
      <c r="KZH13" s="147"/>
      <c r="KZI13" s="147"/>
      <c r="KZJ13" s="147"/>
      <c r="KZK13" s="147"/>
      <c r="KZL13" s="147"/>
      <c r="KZM13" s="147"/>
      <c r="KZN13" s="147"/>
      <c r="KZO13" s="147"/>
      <c r="KZP13" s="147"/>
      <c r="KZQ13" s="147"/>
      <c r="KZR13" s="147"/>
      <c r="KZS13" s="147"/>
      <c r="KZT13" s="147"/>
      <c r="KZU13" s="147"/>
      <c r="KZV13" s="147"/>
      <c r="KZW13" s="147"/>
      <c r="KZX13" s="147"/>
      <c r="KZY13" s="147"/>
      <c r="KZZ13" s="147"/>
      <c r="LAA13" s="147"/>
      <c r="LAB13" s="147"/>
      <c r="LAC13" s="147"/>
      <c r="LAD13" s="147"/>
      <c r="LAE13" s="147"/>
      <c r="LAF13" s="147"/>
      <c r="LAG13" s="147"/>
      <c r="LAH13" s="147"/>
      <c r="LAI13" s="147"/>
      <c r="LAJ13" s="147"/>
      <c r="LAK13" s="147"/>
      <c r="LAL13" s="147"/>
      <c r="LAM13" s="147"/>
      <c r="LAN13" s="147"/>
      <c r="LAO13" s="147"/>
      <c r="LAP13" s="147"/>
      <c r="LAQ13" s="147"/>
      <c r="LAR13" s="147"/>
      <c r="LAS13" s="147"/>
      <c r="LAT13" s="147"/>
      <c r="LAU13" s="147"/>
      <c r="LAV13" s="147"/>
      <c r="LAW13" s="147"/>
      <c r="LAX13" s="147"/>
      <c r="LAY13" s="147"/>
      <c r="LAZ13" s="147"/>
      <c r="LBA13" s="147"/>
      <c r="LBB13" s="147"/>
      <c r="LBC13" s="147"/>
      <c r="LBD13" s="147"/>
      <c r="LBE13" s="147"/>
      <c r="LBF13" s="147"/>
      <c r="LBG13" s="147"/>
      <c r="LBH13" s="147"/>
      <c r="LBI13" s="147"/>
      <c r="LBJ13" s="147"/>
      <c r="LBK13" s="147"/>
      <c r="LBL13" s="147"/>
      <c r="LBM13" s="147"/>
      <c r="LBN13" s="147"/>
      <c r="LBO13" s="147"/>
      <c r="LBP13" s="147"/>
      <c r="LBQ13" s="147"/>
      <c r="LBR13" s="147"/>
      <c r="LBS13" s="147"/>
      <c r="LBT13" s="147"/>
      <c r="LBU13" s="147"/>
      <c r="LBV13" s="147"/>
      <c r="LBW13" s="147"/>
      <c r="LBX13" s="147"/>
      <c r="LBY13" s="147"/>
      <c r="LBZ13" s="147"/>
      <c r="LCA13" s="147"/>
      <c r="LCB13" s="147"/>
      <c r="LCC13" s="147"/>
      <c r="LCD13" s="147"/>
      <c r="LCE13" s="147"/>
      <c r="LCF13" s="147"/>
      <c r="LCG13" s="147"/>
      <c r="LCH13" s="147"/>
      <c r="LCI13" s="147"/>
      <c r="LCJ13" s="147"/>
      <c r="LCK13" s="147"/>
      <c r="LCL13" s="147"/>
      <c r="LCM13" s="147"/>
      <c r="LCN13" s="147"/>
      <c r="LCO13" s="147"/>
      <c r="LCP13" s="147"/>
      <c r="LCQ13" s="147"/>
      <c r="LCR13" s="147"/>
      <c r="LCS13" s="147"/>
      <c r="LCT13" s="147"/>
      <c r="LCU13" s="147"/>
      <c r="LCV13" s="147"/>
      <c r="LCW13" s="147"/>
      <c r="LCX13" s="147"/>
      <c r="LCY13" s="147"/>
      <c r="LCZ13" s="147"/>
      <c r="LDA13" s="147"/>
      <c r="LDB13" s="147"/>
      <c r="LDC13" s="147"/>
      <c r="LDD13" s="147"/>
      <c r="LDE13" s="147"/>
      <c r="LDF13" s="147"/>
      <c r="LDG13" s="147"/>
      <c r="LDH13" s="147"/>
      <c r="LDI13" s="147"/>
      <c r="LDJ13" s="147"/>
      <c r="LDK13" s="147"/>
      <c r="LDL13" s="147"/>
      <c r="LDM13" s="147"/>
      <c r="LDN13" s="147"/>
      <c r="LDO13" s="147"/>
      <c r="LDP13" s="147"/>
      <c r="LDQ13" s="147"/>
      <c r="LDR13" s="147"/>
      <c r="LDS13" s="147"/>
      <c r="LDT13" s="147"/>
      <c r="LDU13" s="147"/>
      <c r="LDV13" s="147"/>
      <c r="LDW13" s="147"/>
      <c r="LDX13" s="147"/>
      <c r="LDY13" s="147"/>
      <c r="LDZ13" s="147"/>
      <c r="LEA13" s="147"/>
      <c r="LEB13" s="147"/>
      <c r="LEC13" s="147"/>
      <c r="LED13" s="147"/>
      <c r="LEE13" s="147"/>
      <c r="LEF13" s="147"/>
      <c r="LEG13" s="147"/>
      <c r="LEH13" s="147"/>
      <c r="LEI13" s="147"/>
      <c r="LEJ13" s="147"/>
      <c r="LEK13" s="147"/>
      <c r="LEL13" s="147"/>
      <c r="LEM13" s="147"/>
      <c r="LEN13" s="147"/>
      <c r="LEO13" s="147"/>
      <c r="LEP13" s="147"/>
      <c r="LEQ13" s="147"/>
      <c r="LER13" s="147"/>
      <c r="LES13" s="147"/>
      <c r="LET13" s="147"/>
      <c r="LEU13" s="147"/>
      <c r="LEV13" s="147"/>
      <c r="LEW13" s="147"/>
      <c r="LEX13" s="147"/>
      <c r="LEY13" s="147"/>
      <c r="LEZ13" s="147"/>
      <c r="LFA13" s="147"/>
      <c r="LFB13" s="147"/>
      <c r="LFC13" s="147"/>
      <c r="LFD13" s="147"/>
      <c r="LFE13" s="147"/>
      <c r="LFF13" s="147"/>
      <c r="LFG13" s="147"/>
      <c r="LFH13" s="147"/>
      <c r="LFI13" s="147"/>
      <c r="LFJ13" s="147"/>
      <c r="LFK13" s="147"/>
      <c r="LFL13" s="147"/>
      <c r="LFM13" s="147"/>
      <c r="LFN13" s="147"/>
      <c r="LFO13" s="147"/>
      <c r="LFP13" s="147"/>
      <c r="LFQ13" s="147"/>
      <c r="LFR13" s="147"/>
      <c r="LFS13" s="147"/>
      <c r="LFT13" s="147"/>
      <c r="LFU13" s="147"/>
      <c r="LFV13" s="147"/>
      <c r="LFW13" s="147"/>
      <c r="LFX13" s="147"/>
      <c r="LFY13" s="147"/>
      <c r="LFZ13" s="147"/>
      <c r="LGA13" s="147"/>
      <c r="LGB13" s="147"/>
      <c r="LGC13" s="147"/>
      <c r="LGD13" s="147"/>
      <c r="LGE13" s="147"/>
      <c r="LGF13" s="147"/>
      <c r="LGG13" s="147"/>
      <c r="LGH13" s="147"/>
      <c r="LGI13" s="147"/>
      <c r="LGJ13" s="147"/>
      <c r="LGK13" s="147"/>
      <c r="LGL13" s="147"/>
      <c r="LGM13" s="147"/>
      <c r="LGN13" s="147"/>
      <c r="LGO13" s="147"/>
      <c r="LGP13" s="147"/>
      <c r="LGQ13" s="147"/>
      <c r="LGR13" s="147"/>
      <c r="LGS13" s="147"/>
      <c r="LGT13" s="147"/>
      <c r="LGU13" s="147"/>
      <c r="LGV13" s="147"/>
      <c r="LGW13" s="147"/>
      <c r="LGX13" s="147"/>
      <c r="LGY13" s="147"/>
      <c r="LGZ13" s="147"/>
      <c r="LHA13" s="147"/>
      <c r="LHB13" s="147"/>
      <c r="LHC13" s="147"/>
      <c r="LHD13" s="147"/>
      <c r="LHE13" s="147"/>
      <c r="LHF13" s="147"/>
      <c r="LHG13" s="147"/>
      <c r="LHH13" s="147"/>
      <c r="LHI13" s="147"/>
      <c r="LHJ13" s="147"/>
      <c r="LHK13" s="147"/>
      <c r="LHL13" s="147"/>
      <c r="LHM13" s="147"/>
      <c r="LHN13" s="147"/>
      <c r="LHO13" s="147"/>
      <c r="LHP13" s="147"/>
      <c r="LHQ13" s="147"/>
      <c r="LHR13" s="147"/>
      <c r="LHS13" s="147"/>
      <c r="LHT13" s="147"/>
      <c r="LHU13" s="147"/>
      <c r="LHV13" s="147"/>
      <c r="LHW13" s="147"/>
      <c r="LHX13" s="147"/>
      <c r="LHY13" s="147"/>
      <c r="LHZ13" s="147"/>
      <c r="LIA13" s="147"/>
      <c r="LIB13" s="147"/>
      <c r="LIC13" s="147"/>
      <c r="LID13" s="147"/>
      <c r="LIE13" s="147"/>
      <c r="LIF13" s="147"/>
      <c r="LIG13" s="147"/>
      <c r="LIH13" s="147"/>
      <c r="LII13" s="147"/>
      <c r="LIJ13" s="147"/>
      <c r="LIK13" s="147"/>
      <c r="LIL13" s="147"/>
      <c r="LIM13" s="147"/>
      <c r="LIN13" s="147"/>
      <c r="LIO13" s="147"/>
      <c r="LIP13" s="147"/>
      <c r="LIQ13" s="147"/>
      <c r="LIR13" s="147"/>
      <c r="LIS13" s="147"/>
      <c r="LIT13" s="147"/>
      <c r="LIU13" s="147"/>
      <c r="LIV13" s="147"/>
      <c r="LIW13" s="147"/>
      <c r="LIX13" s="147"/>
      <c r="LIY13" s="147"/>
      <c r="LIZ13" s="147"/>
      <c r="LJA13" s="147"/>
      <c r="LJB13" s="147"/>
      <c r="LJC13" s="147"/>
      <c r="LJD13" s="147"/>
      <c r="LJE13" s="147"/>
      <c r="LJF13" s="147"/>
      <c r="LJG13" s="147"/>
      <c r="LJH13" s="147"/>
      <c r="LJI13" s="147"/>
      <c r="LJJ13" s="147"/>
      <c r="LJK13" s="147"/>
      <c r="LJL13" s="147"/>
      <c r="LJM13" s="147"/>
      <c r="LJN13" s="147"/>
      <c r="LJO13" s="147"/>
      <c r="LJP13" s="147"/>
      <c r="LJQ13" s="147"/>
      <c r="LJR13" s="147"/>
      <c r="LJS13" s="147"/>
      <c r="LJT13" s="147"/>
      <c r="LJU13" s="147"/>
      <c r="LJV13" s="147"/>
      <c r="LJW13" s="147"/>
      <c r="LJX13" s="147"/>
      <c r="LJY13" s="147"/>
      <c r="LJZ13" s="147"/>
      <c r="LKA13" s="147"/>
      <c r="LKB13" s="147"/>
      <c r="LKC13" s="147"/>
      <c r="LKD13" s="147"/>
      <c r="LKE13" s="147"/>
      <c r="LKF13" s="147"/>
      <c r="LKG13" s="147"/>
      <c r="LKH13" s="147"/>
      <c r="LKI13" s="147"/>
      <c r="LKJ13" s="147"/>
      <c r="LKK13" s="147"/>
      <c r="LKL13" s="147"/>
      <c r="LKM13" s="147"/>
      <c r="LKN13" s="147"/>
      <c r="LKO13" s="147"/>
      <c r="LKP13" s="147"/>
      <c r="LKQ13" s="147"/>
      <c r="LKR13" s="147"/>
      <c r="LKS13" s="147"/>
      <c r="LKT13" s="147"/>
      <c r="LKU13" s="147"/>
      <c r="LKV13" s="147"/>
      <c r="LKW13" s="147"/>
      <c r="LKX13" s="147"/>
      <c r="LKY13" s="147"/>
      <c r="LKZ13" s="147"/>
      <c r="LLA13" s="147"/>
      <c r="LLB13" s="147"/>
      <c r="LLC13" s="147"/>
      <c r="LLD13" s="147"/>
      <c r="LLE13" s="147"/>
      <c r="LLF13" s="147"/>
      <c r="LLG13" s="147"/>
      <c r="LLH13" s="147"/>
      <c r="LLI13" s="147"/>
      <c r="LLJ13" s="147"/>
      <c r="LLK13" s="147"/>
      <c r="LLL13" s="147"/>
      <c r="LLM13" s="147"/>
      <c r="LLN13" s="147"/>
      <c r="LLO13" s="147"/>
      <c r="LLP13" s="147"/>
      <c r="LLQ13" s="147"/>
      <c r="LLR13" s="147"/>
      <c r="LLS13" s="147"/>
      <c r="LLT13" s="147"/>
      <c r="LLU13" s="147"/>
      <c r="LLV13" s="147"/>
      <c r="LLW13" s="147"/>
      <c r="LLX13" s="147"/>
      <c r="LLY13" s="147"/>
      <c r="LLZ13" s="147"/>
      <c r="LMA13" s="147"/>
      <c r="LMB13" s="147"/>
      <c r="LMC13" s="147"/>
      <c r="LMD13" s="147"/>
      <c r="LME13" s="147"/>
      <c r="LMF13" s="147"/>
      <c r="LMG13" s="147"/>
      <c r="LMH13" s="147"/>
      <c r="LMI13" s="147"/>
      <c r="LMJ13" s="147"/>
      <c r="LMK13" s="147"/>
      <c r="LML13" s="147"/>
      <c r="LMM13" s="147"/>
      <c r="LMN13" s="147"/>
      <c r="LMO13" s="147"/>
      <c r="LMP13" s="147"/>
      <c r="LMQ13" s="147"/>
      <c r="LMR13" s="147"/>
      <c r="LMS13" s="147"/>
      <c r="LMT13" s="147"/>
      <c r="LMU13" s="147"/>
      <c r="LMV13" s="147"/>
      <c r="LMW13" s="147"/>
      <c r="LMX13" s="147"/>
      <c r="LMY13" s="147"/>
      <c r="LMZ13" s="147"/>
      <c r="LNA13" s="147"/>
      <c r="LNB13" s="147"/>
      <c r="LNC13" s="147"/>
      <c r="LND13" s="147"/>
      <c r="LNE13" s="147"/>
      <c r="LNF13" s="147"/>
      <c r="LNG13" s="147"/>
      <c r="LNH13" s="147"/>
      <c r="LNI13" s="147"/>
      <c r="LNJ13" s="147"/>
      <c r="LNK13" s="147"/>
      <c r="LNL13" s="147"/>
      <c r="LNM13" s="147"/>
      <c r="LNN13" s="147"/>
      <c r="LNO13" s="147"/>
      <c r="LNP13" s="147"/>
      <c r="LNQ13" s="147"/>
      <c r="LNR13" s="147"/>
      <c r="LNS13" s="147"/>
      <c r="LNT13" s="147"/>
      <c r="LNU13" s="147"/>
      <c r="LNV13" s="147"/>
      <c r="LNW13" s="147"/>
      <c r="LNX13" s="147"/>
      <c r="LNY13" s="147"/>
      <c r="LNZ13" s="147"/>
      <c r="LOA13" s="147"/>
      <c r="LOB13" s="147"/>
      <c r="LOC13" s="147"/>
      <c r="LOD13" s="147"/>
      <c r="LOE13" s="147"/>
      <c r="LOF13" s="147"/>
      <c r="LOG13" s="147"/>
      <c r="LOH13" s="147"/>
      <c r="LOI13" s="147"/>
      <c r="LOJ13" s="147"/>
      <c r="LOK13" s="147"/>
      <c r="LOL13" s="147"/>
      <c r="LOM13" s="147"/>
      <c r="LON13" s="147"/>
      <c r="LOO13" s="147"/>
      <c r="LOP13" s="147"/>
      <c r="LOQ13" s="147"/>
      <c r="LOR13" s="147"/>
      <c r="LOS13" s="147"/>
      <c r="LOT13" s="147"/>
      <c r="LOU13" s="147"/>
      <c r="LOV13" s="147"/>
      <c r="LOW13" s="147"/>
      <c r="LOX13" s="147"/>
      <c r="LOY13" s="147"/>
      <c r="LOZ13" s="147"/>
      <c r="LPA13" s="147"/>
      <c r="LPB13" s="147"/>
      <c r="LPC13" s="147"/>
      <c r="LPD13" s="147"/>
      <c r="LPE13" s="147"/>
      <c r="LPF13" s="147"/>
      <c r="LPG13" s="147"/>
      <c r="LPH13" s="147"/>
      <c r="LPI13" s="147"/>
      <c r="LPJ13" s="147"/>
      <c r="LPK13" s="147"/>
      <c r="LPL13" s="147"/>
      <c r="LPM13" s="147"/>
      <c r="LPN13" s="147"/>
      <c r="LPO13" s="147"/>
      <c r="LPP13" s="147"/>
      <c r="LPQ13" s="147"/>
      <c r="LPR13" s="147"/>
      <c r="LPS13" s="147"/>
      <c r="LPT13" s="147"/>
      <c r="LPU13" s="147"/>
      <c r="LPV13" s="147"/>
      <c r="LPW13" s="147"/>
      <c r="LPX13" s="147"/>
      <c r="LPY13" s="147"/>
      <c r="LPZ13" s="147"/>
      <c r="LQA13" s="147"/>
      <c r="LQB13" s="147"/>
      <c r="LQC13" s="147"/>
      <c r="LQD13" s="147"/>
      <c r="LQE13" s="147"/>
      <c r="LQF13" s="147"/>
      <c r="LQG13" s="147"/>
      <c r="LQH13" s="147"/>
      <c r="LQI13" s="147"/>
      <c r="LQJ13" s="147"/>
      <c r="LQK13" s="147"/>
      <c r="LQL13" s="147"/>
      <c r="LQM13" s="147"/>
      <c r="LQN13" s="147"/>
      <c r="LQO13" s="147"/>
      <c r="LQP13" s="147"/>
      <c r="LQQ13" s="147"/>
      <c r="LQR13" s="147"/>
      <c r="LQS13" s="147"/>
      <c r="LQT13" s="147"/>
      <c r="LQU13" s="147"/>
      <c r="LQV13" s="147"/>
      <c r="LQW13" s="147"/>
      <c r="LQX13" s="147"/>
      <c r="LQY13" s="147"/>
      <c r="LQZ13" s="147"/>
      <c r="LRA13" s="147"/>
      <c r="LRB13" s="147"/>
      <c r="LRC13" s="147"/>
      <c r="LRD13" s="147"/>
      <c r="LRE13" s="147"/>
      <c r="LRF13" s="147"/>
      <c r="LRG13" s="147"/>
      <c r="LRH13" s="147"/>
      <c r="LRI13" s="147"/>
      <c r="LRJ13" s="147"/>
      <c r="LRK13" s="147"/>
      <c r="LRL13" s="147"/>
      <c r="LRM13" s="147"/>
      <c r="LRN13" s="147"/>
      <c r="LRO13" s="147"/>
      <c r="LRP13" s="147"/>
      <c r="LRQ13" s="147"/>
      <c r="LRR13" s="147"/>
      <c r="LRS13" s="147"/>
      <c r="LRT13" s="147"/>
      <c r="LRU13" s="147"/>
      <c r="LRV13" s="147"/>
      <c r="LRW13" s="147"/>
      <c r="LRX13" s="147"/>
      <c r="LRY13" s="147"/>
      <c r="LRZ13" s="147"/>
      <c r="LSA13" s="147"/>
      <c r="LSB13" s="147"/>
      <c r="LSC13" s="147"/>
      <c r="LSD13" s="147"/>
      <c r="LSE13" s="147"/>
      <c r="LSF13" s="147"/>
      <c r="LSG13" s="147"/>
      <c r="LSH13" s="147"/>
      <c r="LSI13" s="147"/>
      <c r="LSJ13" s="147"/>
      <c r="LSK13" s="147"/>
      <c r="LSL13" s="147"/>
      <c r="LSM13" s="147"/>
      <c r="LSN13" s="147"/>
      <c r="LSO13" s="147"/>
      <c r="LSP13" s="147"/>
      <c r="LSQ13" s="147"/>
      <c r="LSR13" s="147"/>
      <c r="LSS13" s="147"/>
      <c r="LST13" s="147"/>
      <c r="LSU13" s="147"/>
      <c r="LSV13" s="147"/>
      <c r="LSW13" s="147"/>
      <c r="LSX13" s="147"/>
      <c r="LSY13" s="147"/>
      <c r="LSZ13" s="147"/>
      <c r="LTA13" s="147"/>
      <c r="LTB13" s="147"/>
      <c r="LTC13" s="147"/>
      <c r="LTD13" s="147"/>
      <c r="LTE13" s="147"/>
      <c r="LTF13" s="147"/>
      <c r="LTG13" s="147"/>
      <c r="LTH13" s="147"/>
      <c r="LTI13" s="147"/>
      <c r="LTJ13" s="147"/>
      <c r="LTK13" s="147"/>
      <c r="LTL13" s="147"/>
      <c r="LTM13" s="147"/>
      <c r="LTN13" s="147"/>
      <c r="LTO13" s="147"/>
      <c r="LTP13" s="147"/>
      <c r="LTQ13" s="147"/>
      <c r="LTR13" s="147"/>
      <c r="LTS13" s="147"/>
      <c r="LTT13" s="147"/>
      <c r="LTU13" s="147"/>
      <c r="LTV13" s="147"/>
      <c r="LTW13" s="147"/>
      <c r="LTX13" s="147"/>
      <c r="LTY13" s="147"/>
      <c r="LTZ13" s="147"/>
      <c r="LUA13" s="147"/>
      <c r="LUB13" s="147"/>
      <c r="LUC13" s="147"/>
      <c r="LUD13" s="147"/>
      <c r="LUE13" s="147"/>
      <c r="LUF13" s="147"/>
      <c r="LUG13" s="147"/>
      <c r="LUH13" s="147"/>
      <c r="LUI13" s="147"/>
      <c r="LUJ13" s="147"/>
      <c r="LUK13" s="147"/>
      <c r="LUL13" s="147"/>
      <c r="LUM13" s="147"/>
      <c r="LUN13" s="147"/>
      <c r="LUO13" s="147"/>
      <c r="LUP13" s="147"/>
      <c r="LUQ13" s="147"/>
      <c r="LUR13" s="147"/>
      <c r="LUS13" s="147"/>
      <c r="LUT13" s="147"/>
      <c r="LUU13" s="147"/>
      <c r="LUV13" s="147"/>
      <c r="LUW13" s="147"/>
      <c r="LUX13" s="147"/>
      <c r="LUY13" s="147"/>
      <c r="LUZ13" s="147"/>
      <c r="LVA13" s="147"/>
      <c r="LVB13" s="147"/>
      <c r="LVC13" s="147"/>
      <c r="LVD13" s="147"/>
      <c r="LVE13" s="147"/>
      <c r="LVF13" s="147"/>
      <c r="LVG13" s="147"/>
      <c r="LVH13" s="147"/>
      <c r="LVI13" s="147"/>
      <c r="LVJ13" s="147"/>
      <c r="LVK13" s="147"/>
      <c r="LVL13" s="147"/>
      <c r="LVM13" s="147"/>
      <c r="LVN13" s="147"/>
      <c r="LVO13" s="147"/>
      <c r="LVP13" s="147"/>
      <c r="LVQ13" s="147"/>
      <c r="LVR13" s="147"/>
      <c r="LVS13" s="147"/>
      <c r="LVT13" s="147"/>
      <c r="LVU13" s="147"/>
      <c r="LVV13" s="147"/>
      <c r="LVW13" s="147"/>
      <c r="LVX13" s="147"/>
      <c r="LVY13" s="147"/>
      <c r="LVZ13" s="147"/>
      <c r="LWA13" s="147"/>
      <c r="LWB13" s="147"/>
      <c r="LWC13" s="147"/>
      <c r="LWD13" s="147"/>
      <c r="LWE13" s="147"/>
      <c r="LWF13" s="147"/>
      <c r="LWG13" s="147"/>
      <c r="LWH13" s="147"/>
      <c r="LWI13" s="147"/>
      <c r="LWJ13" s="147"/>
      <c r="LWK13" s="147"/>
      <c r="LWL13" s="147"/>
      <c r="LWM13" s="147"/>
      <c r="LWN13" s="147"/>
      <c r="LWO13" s="147"/>
      <c r="LWP13" s="147"/>
      <c r="LWQ13" s="147"/>
      <c r="LWR13" s="147"/>
      <c r="LWS13" s="147"/>
      <c r="LWT13" s="147"/>
      <c r="LWU13" s="147"/>
      <c r="LWV13" s="147"/>
      <c r="LWW13" s="147"/>
      <c r="LWX13" s="147"/>
      <c r="LWY13" s="147"/>
      <c r="LWZ13" s="147"/>
      <c r="LXA13" s="147"/>
      <c r="LXB13" s="147"/>
      <c r="LXC13" s="147"/>
      <c r="LXD13" s="147"/>
      <c r="LXE13" s="147"/>
      <c r="LXF13" s="147"/>
      <c r="LXG13" s="147"/>
      <c r="LXH13" s="147"/>
      <c r="LXI13" s="147"/>
      <c r="LXJ13" s="147"/>
      <c r="LXK13" s="147"/>
      <c r="LXL13" s="147"/>
      <c r="LXM13" s="147"/>
      <c r="LXN13" s="147"/>
      <c r="LXO13" s="147"/>
      <c r="LXP13" s="147"/>
      <c r="LXQ13" s="147"/>
      <c r="LXR13" s="147"/>
      <c r="LXS13" s="147"/>
      <c r="LXT13" s="147"/>
      <c r="LXU13" s="147"/>
      <c r="LXV13" s="147"/>
      <c r="LXW13" s="147"/>
      <c r="LXX13" s="147"/>
      <c r="LXY13" s="147"/>
      <c r="LXZ13" s="147"/>
      <c r="LYA13" s="147"/>
      <c r="LYB13" s="147"/>
      <c r="LYC13" s="147"/>
      <c r="LYD13" s="147"/>
      <c r="LYE13" s="147"/>
      <c r="LYF13" s="147"/>
      <c r="LYG13" s="147"/>
      <c r="LYH13" s="147"/>
      <c r="LYI13" s="147"/>
      <c r="LYJ13" s="147"/>
      <c r="LYK13" s="147"/>
      <c r="LYL13" s="147"/>
      <c r="LYM13" s="147"/>
      <c r="LYN13" s="147"/>
      <c r="LYO13" s="147"/>
      <c r="LYP13" s="147"/>
      <c r="LYQ13" s="147"/>
      <c r="LYR13" s="147"/>
      <c r="LYS13" s="147"/>
      <c r="LYT13" s="147"/>
      <c r="LYU13" s="147"/>
      <c r="LYV13" s="147"/>
      <c r="LYW13" s="147"/>
      <c r="LYX13" s="147"/>
      <c r="LYY13" s="147"/>
      <c r="LYZ13" s="147"/>
      <c r="LZA13" s="147"/>
      <c r="LZB13" s="147"/>
      <c r="LZC13" s="147"/>
      <c r="LZD13" s="147"/>
      <c r="LZE13" s="147"/>
      <c r="LZF13" s="147"/>
      <c r="LZG13" s="147"/>
      <c r="LZH13" s="147"/>
      <c r="LZI13" s="147"/>
      <c r="LZJ13" s="147"/>
      <c r="LZK13" s="147"/>
      <c r="LZL13" s="147"/>
      <c r="LZM13" s="147"/>
      <c r="LZN13" s="147"/>
      <c r="LZO13" s="147"/>
      <c r="LZP13" s="147"/>
      <c r="LZQ13" s="147"/>
      <c r="LZR13" s="147"/>
      <c r="LZS13" s="147"/>
      <c r="LZT13" s="147"/>
      <c r="LZU13" s="147"/>
      <c r="LZV13" s="147"/>
      <c r="LZW13" s="147"/>
      <c r="LZX13" s="147"/>
      <c r="LZY13" s="147"/>
      <c r="LZZ13" s="147"/>
      <c r="MAA13" s="147"/>
      <c r="MAB13" s="147"/>
      <c r="MAC13" s="147"/>
      <c r="MAD13" s="147"/>
      <c r="MAE13" s="147"/>
      <c r="MAF13" s="147"/>
      <c r="MAG13" s="147"/>
      <c r="MAH13" s="147"/>
      <c r="MAI13" s="147"/>
      <c r="MAJ13" s="147"/>
      <c r="MAK13" s="147"/>
      <c r="MAL13" s="147"/>
      <c r="MAM13" s="147"/>
      <c r="MAN13" s="147"/>
      <c r="MAO13" s="147"/>
      <c r="MAP13" s="147"/>
      <c r="MAQ13" s="147"/>
      <c r="MAR13" s="147"/>
      <c r="MAS13" s="147"/>
      <c r="MAT13" s="147"/>
      <c r="MAU13" s="147"/>
      <c r="MAV13" s="147"/>
      <c r="MAW13" s="147"/>
      <c r="MAX13" s="147"/>
      <c r="MAY13" s="147"/>
      <c r="MAZ13" s="147"/>
      <c r="MBA13" s="147"/>
      <c r="MBB13" s="147"/>
      <c r="MBC13" s="147"/>
      <c r="MBD13" s="147"/>
      <c r="MBE13" s="147"/>
      <c r="MBF13" s="147"/>
      <c r="MBG13" s="147"/>
      <c r="MBH13" s="147"/>
      <c r="MBI13" s="147"/>
      <c r="MBJ13" s="147"/>
      <c r="MBK13" s="147"/>
      <c r="MBL13" s="147"/>
      <c r="MBM13" s="147"/>
      <c r="MBN13" s="147"/>
      <c r="MBO13" s="147"/>
      <c r="MBP13" s="147"/>
      <c r="MBQ13" s="147"/>
      <c r="MBR13" s="147"/>
      <c r="MBS13" s="147"/>
      <c r="MBT13" s="147"/>
      <c r="MBU13" s="147"/>
      <c r="MBV13" s="147"/>
      <c r="MBW13" s="147"/>
      <c r="MBX13" s="147"/>
      <c r="MBY13" s="147"/>
      <c r="MBZ13" s="147"/>
      <c r="MCA13" s="147"/>
      <c r="MCB13" s="147"/>
      <c r="MCC13" s="147"/>
      <c r="MCD13" s="147"/>
      <c r="MCE13" s="147"/>
      <c r="MCF13" s="147"/>
      <c r="MCG13" s="147"/>
      <c r="MCH13" s="147"/>
      <c r="MCI13" s="147"/>
      <c r="MCJ13" s="147"/>
      <c r="MCK13" s="147"/>
      <c r="MCL13" s="147"/>
      <c r="MCM13" s="147"/>
      <c r="MCN13" s="147"/>
      <c r="MCO13" s="147"/>
      <c r="MCP13" s="147"/>
      <c r="MCQ13" s="147"/>
      <c r="MCR13" s="147"/>
      <c r="MCS13" s="147"/>
      <c r="MCT13" s="147"/>
      <c r="MCU13" s="147"/>
      <c r="MCV13" s="147"/>
      <c r="MCW13" s="147"/>
      <c r="MCX13" s="147"/>
      <c r="MCY13" s="147"/>
      <c r="MCZ13" s="147"/>
      <c r="MDA13" s="147"/>
      <c r="MDB13" s="147"/>
      <c r="MDC13" s="147"/>
      <c r="MDD13" s="147"/>
      <c r="MDE13" s="147"/>
      <c r="MDF13" s="147"/>
      <c r="MDG13" s="147"/>
      <c r="MDH13" s="147"/>
      <c r="MDI13" s="147"/>
      <c r="MDJ13" s="147"/>
      <c r="MDK13" s="147"/>
      <c r="MDL13" s="147"/>
      <c r="MDM13" s="147"/>
      <c r="MDN13" s="147"/>
      <c r="MDO13" s="147"/>
      <c r="MDP13" s="147"/>
      <c r="MDQ13" s="147"/>
      <c r="MDR13" s="147"/>
      <c r="MDS13" s="147"/>
      <c r="MDT13" s="147"/>
      <c r="MDU13" s="147"/>
      <c r="MDV13" s="147"/>
      <c r="MDW13" s="147"/>
      <c r="MDX13" s="147"/>
      <c r="MDY13" s="147"/>
      <c r="MDZ13" s="147"/>
      <c r="MEA13" s="147"/>
      <c r="MEB13" s="147"/>
      <c r="MEC13" s="147"/>
      <c r="MED13" s="147"/>
      <c r="MEE13" s="147"/>
      <c r="MEF13" s="147"/>
      <c r="MEG13" s="147"/>
      <c r="MEH13" s="147"/>
      <c r="MEI13" s="147"/>
      <c r="MEJ13" s="147"/>
      <c r="MEK13" s="147"/>
      <c r="MEL13" s="147"/>
      <c r="MEM13" s="147"/>
      <c r="MEN13" s="147"/>
      <c r="MEO13" s="147"/>
      <c r="MEP13" s="147"/>
      <c r="MEQ13" s="147"/>
      <c r="MER13" s="147"/>
      <c r="MES13" s="147"/>
      <c r="MET13" s="147"/>
      <c r="MEU13" s="147"/>
      <c r="MEV13" s="147"/>
      <c r="MEW13" s="147"/>
      <c r="MEX13" s="147"/>
      <c r="MEY13" s="147"/>
      <c r="MEZ13" s="147"/>
      <c r="MFA13" s="147"/>
      <c r="MFB13" s="147"/>
      <c r="MFC13" s="147"/>
      <c r="MFD13" s="147"/>
      <c r="MFE13" s="147"/>
      <c r="MFF13" s="147"/>
      <c r="MFG13" s="147"/>
      <c r="MFH13" s="147"/>
      <c r="MFI13" s="147"/>
      <c r="MFJ13" s="147"/>
      <c r="MFK13" s="147"/>
      <c r="MFL13" s="147"/>
      <c r="MFM13" s="147"/>
      <c r="MFN13" s="147"/>
      <c r="MFO13" s="147"/>
      <c r="MFP13" s="147"/>
      <c r="MFQ13" s="147"/>
      <c r="MFR13" s="147"/>
      <c r="MFS13" s="147"/>
      <c r="MFT13" s="147"/>
      <c r="MFU13" s="147"/>
      <c r="MFV13" s="147"/>
      <c r="MFW13" s="147"/>
      <c r="MFX13" s="147"/>
      <c r="MFY13" s="147"/>
      <c r="MFZ13" s="147"/>
      <c r="MGA13" s="147"/>
      <c r="MGB13" s="147"/>
      <c r="MGC13" s="147"/>
      <c r="MGD13" s="147"/>
      <c r="MGE13" s="147"/>
      <c r="MGF13" s="147"/>
      <c r="MGG13" s="147"/>
      <c r="MGH13" s="147"/>
      <c r="MGI13" s="147"/>
      <c r="MGJ13" s="147"/>
      <c r="MGK13" s="147"/>
      <c r="MGL13" s="147"/>
      <c r="MGM13" s="147"/>
      <c r="MGN13" s="147"/>
      <c r="MGO13" s="147"/>
      <c r="MGP13" s="147"/>
      <c r="MGQ13" s="147"/>
      <c r="MGR13" s="147"/>
      <c r="MGS13" s="147"/>
      <c r="MGT13" s="147"/>
      <c r="MGU13" s="147"/>
      <c r="MGV13" s="147"/>
      <c r="MGW13" s="147"/>
      <c r="MGX13" s="147"/>
      <c r="MGY13" s="147"/>
      <c r="MGZ13" s="147"/>
      <c r="MHA13" s="147"/>
      <c r="MHB13" s="147"/>
      <c r="MHC13" s="147"/>
      <c r="MHD13" s="147"/>
      <c r="MHE13" s="147"/>
      <c r="MHF13" s="147"/>
      <c r="MHG13" s="147"/>
      <c r="MHH13" s="147"/>
      <c r="MHI13" s="147"/>
      <c r="MHJ13" s="147"/>
      <c r="MHK13" s="147"/>
      <c r="MHL13" s="147"/>
      <c r="MHM13" s="147"/>
      <c r="MHN13" s="147"/>
      <c r="MHO13" s="147"/>
      <c r="MHP13" s="147"/>
      <c r="MHQ13" s="147"/>
      <c r="MHR13" s="147"/>
      <c r="MHS13" s="147"/>
      <c r="MHT13" s="147"/>
      <c r="MHU13" s="147"/>
      <c r="MHV13" s="147"/>
      <c r="MHW13" s="147"/>
      <c r="MHX13" s="147"/>
      <c r="MHY13" s="147"/>
      <c r="MHZ13" s="147"/>
      <c r="MIA13" s="147"/>
      <c r="MIB13" s="147"/>
      <c r="MIC13" s="147"/>
      <c r="MID13" s="147"/>
      <c r="MIE13" s="147"/>
      <c r="MIF13" s="147"/>
      <c r="MIG13" s="147"/>
      <c r="MIH13" s="147"/>
      <c r="MII13" s="147"/>
      <c r="MIJ13" s="147"/>
      <c r="MIK13" s="147"/>
      <c r="MIL13" s="147"/>
      <c r="MIM13" s="147"/>
      <c r="MIN13" s="147"/>
      <c r="MIO13" s="147"/>
      <c r="MIP13" s="147"/>
      <c r="MIQ13" s="147"/>
      <c r="MIR13" s="147"/>
      <c r="MIS13" s="147"/>
      <c r="MIT13" s="147"/>
      <c r="MIU13" s="147"/>
      <c r="MIV13" s="147"/>
      <c r="MIW13" s="147"/>
      <c r="MIX13" s="147"/>
      <c r="MIY13" s="147"/>
      <c r="MIZ13" s="147"/>
      <c r="MJA13" s="147"/>
      <c r="MJB13" s="147"/>
      <c r="MJC13" s="147"/>
      <c r="MJD13" s="147"/>
      <c r="MJE13" s="147"/>
      <c r="MJF13" s="147"/>
      <c r="MJG13" s="147"/>
      <c r="MJH13" s="147"/>
      <c r="MJI13" s="147"/>
      <c r="MJJ13" s="147"/>
      <c r="MJK13" s="147"/>
      <c r="MJL13" s="147"/>
      <c r="MJM13" s="147"/>
      <c r="MJN13" s="147"/>
      <c r="MJO13" s="147"/>
      <c r="MJP13" s="147"/>
      <c r="MJQ13" s="147"/>
      <c r="MJR13" s="147"/>
      <c r="MJS13" s="147"/>
      <c r="MJT13" s="147"/>
      <c r="MJU13" s="147"/>
      <c r="MJV13" s="147"/>
      <c r="MJW13" s="147"/>
      <c r="MJX13" s="147"/>
      <c r="MJY13" s="147"/>
      <c r="MJZ13" s="147"/>
      <c r="MKA13" s="147"/>
      <c r="MKB13" s="147"/>
      <c r="MKC13" s="147"/>
      <c r="MKD13" s="147"/>
      <c r="MKE13" s="147"/>
      <c r="MKF13" s="147"/>
      <c r="MKG13" s="147"/>
      <c r="MKH13" s="147"/>
      <c r="MKI13" s="147"/>
      <c r="MKJ13" s="147"/>
      <c r="MKK13" s="147"/>
      <c r="MKL13" s="147"/>
      <c r="MKM13" s="147"/>
      <c r="MKN13" s="147"/>
      <c r="MKO13" s="147"/>
      <c r="MKP13" s="147"/>
      <c r="MKQ13" s="147"/>
      <c r="MKR13" s="147"/>
      <c r="MKS13" s="147"/>
      <c r="MKT13" s="147"/>
      <c r="MKU13" s="147"/>
      <c r="MKV13" s="147"/>
      <c r="MKW13" s="147"/>
      <c r="MKX13" s="147"/>
      <c r="MKY13" s="147"/>
      <c r="MKZ13" s="147"/>
      <c r="MLA13" s="147"/>
      <c r="MLB13" s="147"/>
      <c r="MLC13" s="147"/>
      <c r="MLD13" s="147"/>
      <c r="MLE13" s="147"/>
      <c r="MLF13" s="147"/>
      <c r="MLG13" s="147"/>
      <c r="MLH13" s="147"/>
      <c r="MLI13" s="147"/>
      <c r="MLJ13" s="147"/>
      <c r="MLK13" s="147"/>
      <c r="MLL13" s="147"/>
      <c r="MLM13" s="147"/>
      <c r="MLN13" s="147"/>
      <c r="MLO13" s="147"/>
      <c r="MLP13" s="147"/>
      <c r="MLQ13" s="147"/>
      <c r="MLR13" s="147"/>
      <c r="MLS13" s="147"/>
      <c r="MLT13" s="147"/>
      <c r="MLU13" s="147"/>
      <c r="MLV13" s="147"/>
      <c r="MLW13" s="147"/>
      <c r="MLX13" s="147"/>
      <c r="MLY13" s="147"/>
      <c r="MLZ13" s="147"/>
      <c r="MMA13" s="147"/>
      <c r="MMB13" s="147"/>
      <c r="MMC13" s="147"/>
      <c r="MMD13" s="147"/>
      <c r="MME13" s="147"/>
      <c r="MMF13" s="147"/>
      <c r="MMG13" s="147"/>
      <c r="MMH13" s="147"/>
      <c r="MMI13" s="147"/>
      <c r="MMJ13" s="147"/>
      <c r="MMK13" s="147"/>
      <c r="MML13" s="147"/>
      <c r="MMM13" s="147"/>
      <c r="MMN13" s="147"/>
      <c r="MMO13" s="147"/>
      <c r="MMP13" s="147"/>
      <c r="MMQ13" s="147"/>
      <c r="MMR13" s="147"/>
      <c r="MMS13" s="147"/>
      <c r="MMT13" s="147"/>
      <c r="MMU13" s="147"/>
      <c r="MMV13" s="147"/>
      <c r="MMW13" s="147"/>
      <c r="MMX13" s="147"/>
      <c r="MMY13" s="147"/>
      <c r="MMZ13" s="147"/>
      <c r="MNA13" s="147"/>
      <c r="MNB13" s="147"/>
      <c r="MNC13" s="147"/>
      <c r="MND13" s="147"/>
      <c r="MNE13" s="147"/>
      <c r="MNF13" s="147"/>
      <c r="MNG13" s="147"/>
      <c r="MNH13" s="147"/>
      <c r="MNI13" s="147"/>
      <c r="MNJ13" s="147"/>
      <c r="MNK13" s="147"/>
      <c r="MNL13" s="147"/>
      <c r="MNM13" s="147"/>
      <c r="MNN13" s="147"/>
      <c r="MNO13" s="147"/>
      <c r="MNP13" s="147"/>
      <c r="MNQ13" s="147"/>
      <c r="MNR13" s="147"/>
      <c r="MNS13" s="147"/>
      <c r="MNT13" s="147"/>
      <c r="MNU13" s="147"/>
      <c r="MNV13" s="147"/>
      <c r="MNW13" s="147"/>
      <c r="MNX13" s="147"/>
      <c r="MNY13" s="147"/>
      <c r="MNZ13" s="147"/>
      <c r="MOA13" s="147"/>
      <c r="MOB13" s="147"/>
      <c r="MOC13" s="147"/>
      <c r="MOD13" s="147"/>
      <c r="MOE13" s="147"/>
      <c r="MOF13" s="147"/>
      <c r="MOG13" s="147"/>
      <c r="MOH13" s="147"/>
      <c r="MOI13" s="147"/>
      <c r="MOJ13" s="147"/>
      <c r="MOK13" s="147"/>
      <c r="MOL13" s="147"/>
      <c r="MOM13" s="147"/>
      <c r="MON13" s="147"/>
      <c r="MOO13" s="147"/>
      <c r="MOP13" s="147"/>
      <c r="MOQ13" s="147"/>
      <c r="MOR13" s="147"/>
      <c r="MOS13" s="147"/>
      <c r="MOT13" s="147"/>
      <c r="MOU13" s="147"/>
      <c r="MOV13" s="147"/>
      <c r="MOW13" s="147"/>
      <c r="MOX13" s="147"/>
      <c r="MOY13" s="147"/>
      <c r="MOZ13" s="147"/>
      <c r="MPA13" s="147"/>
      <c r="MPB13" s="147"/>
      <c r="MPC13" s="147"/>
      <c r="MPD13" s="147"/>
      <c r="MPE13" s="147"/>
      <c r="MPF13" s="147"/>
      <c r="MPG13" s="147"/>
      <c r="MPH13" s="147"/>
      <c r="MPI13" s="147"/>
      <c r="MPJ13" s="147"/>
      <c r="MPK13" s="147"/>
      <c r="MPL13" s="147"/>
      <c r="MPM13" s="147"/>
      <c r="MPN13" s="147"/>
      <c r="MPO13" s="147"/>
      <c r="MPP13" s="147"/>
      <c r="MPQ13" s="147"/>
      <c r="MPR13" s="147"/>
      <c r="MPS13" s="147"/>
      <c r="MPT13" s="147"/>
      <c r="MPU13" s="147"/>
      <c r="MPV13" s="147"/>
      <c r="MPW13" s="147"/>
      <c r="MPX13" s="147"/>
      <c r="MPY13" s="147"/>
      <c r="MPZ13" s="147"/>
      <c r="MQA13" s="147"/>
      <c r="MQB13" s="147"/>
      <c r="MQC13" s="147"/>
      <c r="MQD13" s="147"/>
      <c r="MQE13" s="147"/>
      <c r="MQF13" s="147"/>
      <c r="MQG13" s="147"/>
      <c r="MQH13" s="147"/>
      <c r="MQI13" s="147"/>
      <c r="MQJ13" s="147"/>
      <c r="MQK13" s="147"/>
      <c r="MQL13" s="147"/>
      <c r="MQM13" s="147"/>
      <c r="MQN13" s="147"/>
      <c r="MQO13" s="147"/>
      <c r="MQP13" s="147"/>
      <c r="MQQ13" s="147"/>
      <c r="MQR13" s="147"/>
      <c r="MQS13" s="147"/>
      <c r="MQT13" s="147"/>
      <c r="MQU13" s="147"/>
      <c r="MQV13" s="147"/>
      <c r="MQW13" s="147"/>
      <c r="MQX13" s="147"/>
      <c r="MQY13" s="147"/>
      <c r="MQZ13" s="147"/>
      <c r="MRA13" s="147"/>
      <c r="MRB13" s="147"/>
      <c r="MRC13" s="147"/>
      <c r="MRD13" s="147"/>
      <c r="MRE13" s="147"/>
      <c r="MRF13" s="147"/>
      <c r="MRG13" s="147"/>
      <c r="MRH13" s="147"/>
      <c r="MRI13" s="147"/>
      <c r="MRJ13" s="147"/>
      <c r="MRK13" s="147"/>
      <c r="MRL13" s="147"/>
      <c r="MRM13" s="147"/>
      <c r="MRN13" s="147"/>
      <c r="MRO13" s="147"/>
      <c r="MRP13" s="147"/>
      <c r="MRQ13" s="147"/>
      <c r="MRR13" s="147"/>
      <c r="MRS13" s="147"/>
      <c r="MRT13" s="147"/>
      <c r="MRU13" s="147"/>
      <c r="MRV13" s="147"/>
      <c r="MRW13" s="147"/>
      <c r="MRX13" s="147"/>
      <c r="MRY13" s="147"/>
      <c r="MRZ13" s="147"/>
      <c r="MSA13" s="147"/>
      <c r="MSB13" s="147"/>
      <c r="MSC13" s="147"/>
      <c r="MSD13" s="147"/>
      <c r="MSE13" s="147"/>
      <c r="MSF13" s="147"/>
      <c r="MSG13" s="147"/>
      <c r="MSH13" s="147"/>
      <c r="MSI13" s="147"/>
      <c r="MSJ13" s="147"/>
      <c r="MSK13" s="147"/>
      <c r="MSL13" s="147"/>
      <c r="MSM13" s="147"/>
      <c r="MSN13" s="147"/>
      <c r="MSO13" s="147"/>
      <c r="MSP13" s="147"/>
      <c r="MSQ13" s="147"/>
      <c r="MSR13" s="147"/>
      <c r="MSS13" s="147"/>
      <c r="MST13" s="147"/>
      <c r="MSU13" s="147"/>
      <c r="MSV13" s="147"/>
      <c r="MSW13" s="147"/>
      <c r="MSX13" s="147"/>
      <c r="MSY13" s="147"/>
      <c r="MSZ13" s="147"/>
      <c r="MTA13" s="147"/>
      <c r="MTB13" s="147"/>
      <c r="MTC13" s="147"/>
      <c r="MTD13" s="147"/>
      <c r="MTE13" s="147"/>
      <c r="MTF13" s="147"/>
      <c r="MTG13" s="147"/>
      <c r="MTH13" s="147"/>
      <c r="MTI13" s="147"/>
      <c r="MTJ13" s="147"/>
      <c r="MTK13" s="147"/>
      <c r="MTL13" s="147"/>
      <c r="MTM13" s="147"/>
      <c r="MTN13" s="147"/>
      <c r="MTO13" s="147"/>
      <c r="MTP13" s="147"/>
      <c r="MTQ13" s="147"/>
      <c r="MTR13" s="147"/>
      <c r="MTS13" s="147"/>
      <c r="MTT13" s="147"/>
      <c r="MTU13" s="147"/>
      <c r="MTV13" s="147"/>
      <c r="MTW13" s="147"/>
      <c r="MTX13" s="147"/>
      <c r="MTY13" s="147"/>
      <c r="MTZ13" s="147"/>
      <c r="MUA13" s="147"/>
      <c r="MUB13" s="147"/>
      <c r="MUC13" s="147"/>
      <c r="MUD13" s="147"/>
      <c r="MUE13" s="147"/>
      <c r="MUF13" s="147"/>
      <c r="MUG13" s="147"/>
      <c r="MUH13" s="147"/>
      <c r="MUI13" s="147"/>
      <c r="MUJ13" s="147"/>
      <c r="MUK13" s="147"/>
      <c r="MUL13" s="147"/>
      <c r="MUM13" s="147"/>
      <c r="MUN13" s="147"/>
      <c r="MUO13" s="147"/>
      <c r="MUP13" s="147"/>
      <c r="MUQ13" s="147"/>
      <c r="MUR13" s="147"/>
      <c r="MUS13" s="147"/>
      <c r="MUT13" s="147"/>
      <c r="MUU13" s="147"/>
      <c r="MUV13" s="147"/>
      <c r="MUW13" s="147"/>
      <c r="MUX13" s="147"/>
      <c r="MUY13" s="147"/>
      <c r="MUZ13" s="147"/>
      <c r="MVA13" s="147"/>
      <c r="MVB13" s="147"/>
      <c r="MVC13" s="147"/>
      <c r="MVD13" s="147"/>
      <c r="MVE13" s="147"/>
      <c r="MVF13" s="147"/>
      <c r="MVG13" s="147"/>
      <c r="MVH13" s="147"/>
      <c r="MVI13" s="147"/>
      <c r="MVJ13" s="147"/>
      <c r="MVK13" s="147"/>
      <c r="MVL13" s="147"/>
      <c r="MVM13" s="147"/>
      <c r="MVN13" s="147"/>
      <c r="MVO13" s="147"/>
      <c r="MVP13" s="147"/>
      <c r="MVQ13" s="147"/>
      <c r="MVR13" s="147"/>
      <c r="MVS13" s="147"/>
      <c r="MVT13" s="147"/>
      <c r="MVU13" s="147"/>
      <c r="MVV13" s="147"/>
      <c r="MVW13" s="147"/>
      <c r="MVX13" s="147"/>
      <c r="MVY13" s="147"/>
      <c r="MVZ13" s="147"/>
      <c r="MWA13" s="147"/>
      <c r="MWB13" s="147"/>
      <c r="MWC13" s="147"/>
      <c r="MWD13" s="147"/>
      <c r="MWE13" s="147"/>
      <c r="MWF13" s="147"/>
      <c r="MWG13" s="147"/>
      <c r="MWH13" s="147"/>
      <c r="MWI13" s="147"/>
      <c r="MWJ13" s="147"/>
      <c r="MWK13" s="147"/>
      <c r="MWL13" s="147"/>
      <c r="MWM13" s="147"/>
      <c r="MWN13" s="147"/>
      <c r="MWO13" s="147"/>
      <c r="MWP13" s="147"/>
      <c r="MWQ13" s="147"/>
      <c r="MWR13" s="147"/>
      <c r="MWS13" s="147"/>
      <c r="MWT13" s="147"/>
      <c r="MWU13" s="147"/>
      <c r="MWV13" s="147"/>
      <c r="MWW13" s="147"/>
      <c r="MWX13" s="147"/>
      <c r="MWY13" s="147"/>
      <c r="MWZ13" s="147"/>
      <c r="MXA13" s="147"/>
      <c r="MXB13" s="147"/>
      <c r="MXC13" s="147"/>
      <c r="MXD13" s="147"/>
      <c r="MXE13" s="147"/>
      <c r="MXF13" s="147"/>
      <c r="MXG13" s="147"/>
      <c r="MXH13" s="147"/>
      <c r="MXI13" s="147"/>
      <c r="MXJ13" s="147"/>
      <c r="MXK13" s="147"/>
      <c r="MXL13" s="147"/>
      <c r="MXM13" s="147"/>
      <c r="MXN13" s="147"/>
      <c r="MXO13" s="147"/>
      <c r="MXP13" s="147"/>
      <c r="MXQ13" s="147"/>
      <c r="MXR13" s="147"/>
      <c r="MXS13" s="147"/>
      <c r="MXT13" s="147"/>
      <c r="MXU13" s="147"/>
      <c r="MXV13" s="147"/>
      <c r="MXW13" s="147"/>
      <c r="MXX13" s="147"/>
      <c r="MXY13" s="147"/>
      <c r="MXZ13" s="147"/>
      <c r="MYA13" s="147"/>
      <c r="MYB13" s="147"/>
      <c r="MYC13" s="147"/>
      <c r="MYD13" s="147"/>
      <c r="MYE13" s="147"/>
      <c r="MYF13" s="147"/>
      <c r="MYG13" s="147"/>
      <c r="MYH13" s="147"/>
      <c r="MYI13" s="147"/>
      <c r="MYJ13" s="147"/>
      <c r="MYK13" s="147"/>
      <c r="MYL13" s="147"/>
      <c r="MYM13" s="147"/>
      <c r="MYN13" s="147"/>
      <c r="MYO13" s="147"/>
      <c r="MYP13" s="147"/>
      <c r="MYQ13" s="147"/>
      <c r="MYR13" s="147"/>
      <c r="MYS13" s="147"/>
      <c r="MYT13" s="147"/>
      <c r="MYU13" s="147"/>
      <c r="MYV13" s="147"/>
      <c r="MYW13" s="147"/>
      <c r="MYX13" s="147"/>
      <c r="MYY13" s="147"/>
      <c r="MYZ13" s="147"/>
      <c r="MZA13" s="147"/>
      <c r="MZB13" s="147"/>
      <c r="MZC13" s="147"/>
      <c r="MZD13" s="147"/>
      <c r="MZE13" s="147"/>
      <c r="MZF13" s="147"/>
      <c r="MZG13" s="147"/>
      <c r="MZH13" s="147"/>
      <c r="MZI13" s="147"/>
      <c r="MZJ13" s="147"/>
      <c r="MZK13" s="147"/>
      <c r="MZL13" s="147"/>
      <c r="MZM13" s="147"/>
      <c r="MZN13" s="147"/>
      <c r="MZO13" s="147"/>
      <c r="MZP13" s="147"/>
      <c r="MZQ13" s="147"/>
      <c r="MZR13" s="147"/>
      <c r="MZS13" s="147"/>
      <c r="MZT13" s="147"/>
      <c r="MZU13" s="147"/>
      <c r="MZV13" s="147"/>
      <c r="MZW13" s="147"/>
      <c r="MZX13" s="147"/>
      <c r="MZY13" s="147"/>
      <c r="MZZ13" s="147"/>
      <c r="NAA13" s="147"/>
      <c r="NAB13" s="147"/>
      <c r="NAC13" s="147"/>
      <c r="NAD13" s="147"/>
      <c r="NAE13" s="147"/>
      <c r="NAF13" s="147"/>
      <c r="NAG13" s="147"/>
      <c r="NAH13" s="147"/>
      <c r="NAI13" s="147"/>
      <c r="NAJ13" s="147"/>
      <c r="NAK13" s="147"/>
      <c r="NAL13" s="147"/>
      <c r="NAM13" s="147"/>
      <c r="NAN13" s="147"/>
      <c r="NAO13" s="147"/>
      <c r="NAP13" s="147"/>
      <c r="NAQ13" s="147"/>
      <c r="NAR13" s="147"/>
      <c r="NAS13" s="147"/>
      <c r="NAT13" s="147"/>
      <c r="NAU13" s="147"/>
      <c r="NAV13" s="147"/>
      <c r="NAW13" s="147"/>
      <c r="NAX13" s="147"/>
      <c r="NAY13" s="147"/>
      <c r="NAZ13" s="147"/>
      <c r="NBA13" s="147"/>
      <c r="NBB13" s="147"/>
      <c r="NBC13" s="147"/>
      <c r="NBD13" s="147"/>
      <c r="NBE13" s="147"/>
      <c r="NBF13" s="147"/>
      <c r="NBG13" s="147"/>
      <c r="NBH13" s="147"/>
      <c r="NBI13" s="147"/>
      <c r="NBJ13" s="147"/>
      <c r="NBK13" s="147"/>
      <c r="NBL13" s="147"/>
      <c r="NBM13" s="147"/>
      <c r="NBN13" s="147"/>
      <c r="NBO13" s="147"/>
      <c r="NBP13" s="147"/>
      <c r="NBQ13" s="147"/>
      <c r="NBR13" s="147"/>
      <c r="NBS13" s="147"/>
      <c r="NBT13" s="147"/>
      <c r="NBU13" s="147"/>
      <c r="NBV13" s="147"/>
      <c r="NBW13" s="147"/>
      <c r="NBX13" s="147"/>
      <c r="NBY13" s="147"/>
      <c r="NBZ13" s="147"/>
      <c r="NCA13" s="147"/>
      <c r="NCB13" s="147"/>
      <c r="NCC13" s="147"/>
      <c r="NCD13" s="147"/>
      <c r="NCE13" s="147"/>
      <c r="NCF13" s="147"/>
      <c r="NCG13" s="147"/>
      <c r="NCH13" s="147"/>
      <c r="NCI13" s="147"/>
      <c r="NCJ13" s="147"/>
      <c r="NCK13" s="147"/>
      <c r="NCL13" s="147"/>
      <c r="NCM13" s="147"/>
      <c r="NCN13" s="147"/>
      <c r="NCO13" s="147"/>
      <c r="NCP13" s="147"/>
      <c r="NCQ13" s="147"/>
      <c r="NCR13" s="147"/>
      <c r="NCS13" s="147"/>
      <c r="NCT13" s="147"/>
      <c r="NCU13" s="147"/>
      <c r="NCV13" s="147"/>
      <c r="NCW13" s="147"/>
      <c r="NCX13" s="147"/>
      <c r="NCY13" s="147"/>
      <c r="NCZ13" s="147"/>
      <c r="NDA13" s="147"/>
      <c r="NDB13" s="147"/>
      <c r="NDC13" s="147"/>
      <c r="NDD13" s="147"/>
      <c r="NDE13" s="147"/>
      <c r="NDF13" s="147"/>
      <c r="NDG13" s="147"/>
      <c r="NDH13" s="147"/>
      <c r="NDI13" s="147"/>
      <c r="NDJ13" s="147"/>
      <c r="NDK13" s="147"/>
      <c r="NDL13" s="147"/>
      <c r="NDM13" s="147"/>
      <c r="NDN13" s="147"/>
      <c r="NDO13" s="147"/>
      <c r="NDP13" s="147"/>
      <c r="NDQ13" s="147"/>
      <c r="NDR13" s="147"/>
      <c r="NDS13" s="147"/>
      <c r="NDT13" s="147"/>
      <c r="NDU13" s="147"/>
      <c r="NDV13" s="147"/>
      <c r="NDW13" s="147"/>
      <c r="NDX13" s="147"/>
      <c r="NDY13" s="147"/>
      <c r="NDZ13" s="147"/>
      <c r="NEA13" s="147"/>
      <c r="NEB13" s="147"/>
      <c r="NEC13" s="147"/>
      <c r="NED13" s="147"/>
      <c r="NEE13" s="147"/>
      <c r="NEF13" s="147"/>
      <c r="NEG13" s="147"/>
      <c r="NEH13" s="147"/>
      <c r="NEI13" s="147"/>
      <c r="NEJ13" s="147"/>
      <c r="NEK13" s="147"/>
      <c r="NEL13" s="147"/>
      <c r="NEM13" s="147"/>
      <c r="NEN13" s="147"/>
      <c r="NEO13" s="147"/>
      <c r="NEP13" s="147"/>
      <c r="NEQ13" s="147"/>
      <c r="NER13" s="147"/>
      <c r="NES13" s="147"/>
      <c r="NET13" s="147"/>
      <c r="NEU13" s="147"/>
      <c r="NEV13" s="147"/>
      <c r="NEW13" s="147"/>
      <c r="NEX13" s="147"/>
      <c r="NEY13" s="147"/>
      <c r="NEZ13" s="147"/>
      <c r="NFA13" s="147"/>
      <c r="NFB13" s="147"/>
      <c r="NFC13" s="147"/>
      <c r="NFD13" s="147"/>
      <c r="NFE13" s="147"/>
      <c r="NFF13" s="147"/>
      <c r="NFG13" s="147"/>
      <c r="NFH13" s="147"/>
      <c r="NFI13" s="147"/>
      <c r="NFJ13" s="147"/>
      <c r="NFK13" s="147"/>
      <c r="NFL13" s="147"/>
      <c r="NFM13" s="147"/>
      <c r="NFN13" s="147"/>
      <c r="NFO13" s="147"/>
      <c r="NFP13" s="147"/>
      <c r="NFQ13" s="147"/>
      <c r="NFR13" s="147"/>
      <c r="NFS13" s="147"/>
      <c r="NFT13" s="147"/>
      <c r="NFU13" s="147"/>
      <c r="NFV13" s="147"/>
      <c r="NFW13" s="147"/>
      <c r="NFX13" s="147"/>
      <c r="NFY13" s="147"/>
      <c r="NFZ13" s="147"/>
      <c r="NGA13" s="147"/>
      <c r="NGB13" s="147"/>
      <c r="NGC13" s="147"/>
      <c r="NGD13" s="147"/>
      <c r="NGE13" s="147"/>
      <c r="NGF13" s="147"/>
      <c r="NGG13" s="147"/>
      <c r="NGH13" s="147"/>
      <c r="NGI13" s="147"/>
      <c r="NGJ13" s="147"/>
      <c r="NGK13" s="147"/>
      <c r="NGL13" s="147"/>
      <c r="NGM13" s="147"/>
      <c r="NGN13" s="147"/>
      <c r="NGO13" s="147"/>
      <c r="NGP13" s="147"/>
      <c r="NGQ13" s="147"/>
      <c r="NGR13" s="147"/>
      <c r="NGS13" s="147"/>
      <c r="NGT13" s="147"/>
      <c r="NGU13" s="147"/>
      <c r="NGV13" s="147"/>
      <c r="NGW13" s="147"/>
      <c r="NGX13" s="147"/>
      <c r="NGY13" s="147"/>
      <c r="NGZ13" s="147"/>
      <c r="NHA13" s="147"/>
      <c r="NHB13" s="147"/>
      <c r="NHC13" s="147"/>
      <c r="NHD13" s="147"/>
      <c r="NHE13" s="147"/>
      <c r="NHF13" s="147"/>
      <c r="NHG13" s="147"/>
      <c r="NHH13" s="147"/>
      <c r="NHI13" s="147"/>
      <c r="NHJ13" s="147"/>
      <c r="NHK13" s="147"/>
      <c r="NHL13" s="147"/>
      <c r="NHM13" s="147"/>
      <c r="NHN13" s="147"/>
      <c r="NHO13" s="147"/>
      <c r="NHP13" s="147"/>
      <c r="NHQ13" s="147"/>
      <c r="NHR13" s="147"/>
      <c r="NHS13" s="147"/>
      <c r="NHT13" s="147"/>
      <c r="NHU13" s="147"/>
      <c r="NHV13" s="147"/>
      <c r="NHW13" s="147"/>
      <c r="NHX13" s="147"/>
      <c r="NHY13" s="147"/>
      <c r="NHZ13" s="147"/>
      <c r="NIA13" s="147"/>
      <c r="NIB13" s="147"/>
      <c r="NIC13" s="147"/>
      <c r="NID13" s="147"/>
      <c r="NIE13" s="147"/>
      <c r="NIF13" s="147"/>
      <c r="NIG13" s="147"/>
      <c r="NIH13" s="147"/>
      <c r="NII13" s="147"/>
      <c r="NIJ13" s="147"/>
      <c r="NIK13" s="147"/>
      <c r="NIL13" s="147"/>
      <c r="NIM13" s="147"/>
      <c r="NIN13" s="147"/>
      <c r="NIO13" s="147"/>
      <c r="NIP13" s="147"/>
      <c r="NIQ13" s="147"/>
      <c r="NIR13" s="147"/>
      <c r="NIS13" s="147"/>
      <c r="NIT13" s="147"/>
      <c r="NIU13" s="147"/>
      <c r="NIV13" s="147"/>
      <c r="NIW13" s="147"/>
      <c r="NIX13" s="147"/>
      <c r="NIY13" s="147"/>
      <c r="NIZ13" s="147"/>
      <c r="NJA13" s="147"/>
      <c r="NJB13" s="147"/>
      <c r="NJC13" s="147"/>
      <c r="NJD13" s="147"/>
      <c r="NJE13" s="147"/>
      <c r="NJF13" s="147"/>
      <c r="NJG13" s="147"/>
      <c r="NJH13" s="147"/>
      <c r="NJI13" s="147"/>
      <c r="NJJ13" s="147"/>
      <c r="NJK13" s="147"/>
      <c r="NJL13" s="147"/>
      <c r="NJM13" s="147"/>
      <c r="NJN13" s="147"/>
      <c r="NJO13" s="147"/>
      <c r="NJP13" s="147"/>
      <c r="NJQ13" s="147"/>
      <c r="NJR13" s="147"/>
      <c r="NJS13" s="147"/>
      <c r="NJT13" s="147"/>
      <c r="NJU13" s="147"/>
      <c r="NJV13" s="147"/>
      <c r="NJW13" s="147"/>
      <c r="NJX13" s="147"/>
      <c r="NJY13" s="147"/>
      <c r="NJZ13" s="147"/>
      <c r="NKA13" s="147"/>
      <c r="NKB13" s="147"/>
      <c r="NKC13" s="147"/>
      <c r="NKD13" s="147"/>
      <c r="NKE13" s="147"/>
      <c r="NKF13" s="147"/>
      <c r="NKG13" s="147"/>
      <c r="NKH13" s="147"/>
      <c r="NKI13" s="147"/>
      <c r="NKJ13" s="147"/>
      <c r="NKK13" s="147"/>
      <c r="NKL13" s="147"/>
      <c r="NKM13" s="147"/>
      <c r="NKN13" s="147"/>
      <c r="NKO13" s="147"/>
      <c r="NKP13" s="147"/>
      <c r="NKQ13" s="147"/>
      <c r="NKR13" s="147"/>
      <c r="NKS13" s="147"/>
      <c r="NKT13" s="147"/>
      <c r="NKU13" s="147"/>
      <c r="NKV13" s="147"/>
      <c r="NKW13" s="147"/>
      <c r="NKX13" s="147"/>
      <c r="NKY13" s="147"/>
      <c r="NKZ13" s="147"/>
      <c r="NLA13" s="147"/>
      <c r="NLB13" s="147"/>
      <c r="NLC13" s="147"/>
      <c r="NLD13" s="147"/>
      <c r="NLE13" s="147"/>
      <c r="NLF13" s="147"/>
      <c r="NLG13" s="147"/>
      <c r="NLH13" s="147"/>
      <c r="NLI13" s="147"/>
      <c r="NLJ13" s="147"/>
      <c r="NLK13" s="147"/>
      <c r="NLL13" s="147"/>
      <c r="NLM13" s="147"/>
      <c r="NLN13" s="147"/>
      <c r="NLO13" s="147"/>
      <c r="NLP13" s="147"/>
      <c r="NLQ13" s="147"/>
      <c r="NLR13" s="147"/>
      <c r="NLS13" s="147"/>
      <c r="NLT13" s="147"/>
      <c r="NLU13" s="147"/>
      <c r="NLV13" s="147"/>
      <c r="NLW13" s="147"/>
      <c r="NLX13" s="147"/>
      <c r="NLY13" s="147"/>
      <c r="NLZ13" s="147"/>
      <c r="NMA13" s="147"/>
      <c r="NMB13" s="147"/>
      <c r="NMC13" s="147"/>
      <c r="NMD13" s="147"/>
      <c r="NME13" s="147"/>
      <c r="NMF13" s="147"/>
      <c r="NMG13" s="147"/>
      <c r="NMH13" s="147"/>
      <c r="NMI13" s="147"/>
      <c r="NMJ13" s="147"/>
      <c r="NMK13" s="147"/>
      <c r="NML13" s="147"/>
      <c r="NMM13" s="147"/>
      <c r="NMN13" s="147"/>
      <c r="NMO13" s="147"/>
      <c r="NMP13" s="147"/>
      <c r="NMQ13" s="147"/>
      <c r="NMR13" s="147"/>
      <c r="NMS13" s="147"/>
      <c r="NMT13" s="147"/>
      <c r="NMU13" s="147"/>
      <c r="NMV13" s="147"/>
      <c r="NMW13" s="147"/>
      <c r="NMX13" s="147"/>
      <c r="NMY13" s="147"/>
      <c r="NMZ13" s="147"/>
      <c r="NNA13" s="147"/>
      <c r="NNB13" s="147"/>
      <c r="NNC13" s="147"/>
      <c r="NND13" s="147"/>
      <c r="NNE13" s="147"/>
      <c r="NNF13" s="147"/>
      <c r="NNG13" s="147"/>
      <c r="NNH13" s="147"/>
      <c r="NNI13" s="147"/>
      <c r="NNJ13" s="147"/>
      <c r="NNK13" s="147"/>
      <c r="NNL13" s="147"/>
      <c r="NNM13" s="147"/>
      <c r="NNN13" s="147"/>
      <c r="NNO13" s="147"/>
      <c r="NNP13" s="147"/>
      <c r="NNQ13" s="147"/>
      <c r="NNR13" s="147"/>
      <c r="NNS13" s="147"/>
      <c r="NNT13" s="147"/>
      <c r="NNU13" s="147"/>
      <c r="NNV13" s="147"/>
      <c r="NNW13" s="147"/>
      <c r="NNX13" s="147"/>
      <c r="NNY13" s="147"/>
      <c r="NNZ13" s="147"/>
      <c r="NOA13" s="147"/>
      <c r="NOB13" s="147"/>
      <c r="NOC13" s="147"/>
      <c r="NOD13" s="147"/>
      <c r="NOE13" s="147"/>
      <c r="NOF13" s="147"/>
      <c r="NOG13" s="147"/>
      <c r="NOH13" s="147"/>
      <c r="NOI13" s="147"/>
      <c r="NOJ13" s="147"/>
      <c r="NOK13" s="147"/>
      <c r="NOL13" s="147"/>
      <c r="NOM13" s="147"/>
      <c r="NON13" s="147"/>
      <c r="NOO13" s="147"/>
      <c r="NOP13" s="147"/>
      <c r="NOQ13" s="147"/>
      <c r="NOR13" s="147"/>
      <c r="NOS13" s="147"/>
      <c r="NOT13" s="147"/>
      <c r="NOU13" s="147"/>
      <c r="NOV13" s="147"/>
      <c r="NOW13" s="147"/>
      <c r="NOX13" s="147"/>
      <c r="NOY13" s="147"/>
      <c r="NOZ13" s="147"/>
      <c r="NPA13" s="147"/>
      <c r="NPB13" s="147"/>
      <c r="NPC13" s="147"/>
      <c r="NPD13" s="147"/>
      <c r="NPE13" s="147"/>
      <c r="NPF13" s="147"/>
      <c r="NPG13" s="147"/>
      <c r="NPH13" s="147"/>
      <c r="NPI13" s="147"/>
      <c r="NPJ13" s="147"/>
      <c r="NPK13" s="147"/>
      <c r="NPL13" s="147"/>
      <c r="NPM13" s="147"/>
      <c r="NPN13" s="147"/>
      <c r="NPO13" s="147"/>
      <c r="NPP13" s="147"/>
      <c r="NPQ13" s="147"/>
      <c r="NPR13" s="147"/>
      <c r="NPS13" s="147"/>
      <c r="NPT13" s="147"/>
      <c r="NPU13" s="147"/>
      <c r="NPV13" s="147"/>
      <c r="NPW13" s="147"/>
      <c r="NPX13" s="147"/>
      <c r="NPY13" s="147"/>
      <c r="NPZ13" s="147"/>
      <c r="NQA13" s="147"/>
      <c r="NQB13" s="147"/>
      <c r="NQC13" s="147"/>
      <c r="NQD13" s="147"/>
      <c r="NQE13" s="147"/>
      <c r="NQF13" s="147"/>
      <c r="NQG13" s="147"/>
      <c r="NQH13" s="147"/>
      <c r="NQI13" s="147"/>
      <c r="NQJ13" s="147"/>
      <c r="NQK13" s="147"/>
      <c r="NQL13" s="147"/>
      <c r="NQM13" s="147"/>
      <c r="NQN13" s="147"/>
      <c r="NQO13" s="147"/>
      <c r="NQP13" s="147"/>
      <c r="NQQ13" s="147"/>
      <c r="NQR13" s="147"/>
      <c r="NQS13" s="147"/>
      <c r="NQT13" s="147"/>
      <c r="NQU13" s="147"/>
      <c r="NQV13" s="147"/>
      <c r="NQW13" s="147"/>
      <c r="NQX13" s="147"/>
      <c r="NQY13" s="147"/>
      <c r="NQZ13" s="147"/>
      <c r="NRA13" s="147"/>
      <c r="NRB13" s="147"/>
      <c r="NRC13" s="147"/>
      <c r="NRD13" s="147"/>
      <c r="NRE13" s="147"/>
      <c r="NRF13" s="147"/>
      <c r="NRG13" s="147"/>
      <c r="NRH13" s="147"/>
      <c r="NRI13" s="147"/>
      <c r="NRJ13" s="147"/>
      <c r="NRK13" s="147"/>
      <c r="NRL13" s="147"/>
      <c r="NRM13" s="147"/>
      <c r="NRN13" s="147"/>
      <c r="NRO13" s="147"/>
      <c r="NRP13" s="147"/>
      <c r="NRQ13" s="147"/>
      <c r="NRR13" s="147"/>
      <c r="NRS13" s="147"/>
      <c r="NRT13" s="147"/>
      <c r="NRU13" s="147"/>
      <c r="NRV13" s="147"/>
      <c r="NRW13" s="147"/>
      <c r="NRX13" s="147"/>
      <c r="NRY13" s="147"/>
      <c r="NRZ13" s="147"/>
      <c r="NSA13" s="147"/>
      <c r="NSB13" s="147"/>
      <c r="NSC13" s="147"/>
      <c r="NSD13" s="147"/>
      <c r="NSE13" s="147"/>
      <c r="NSF13" s="147"/>
      <c r="NSG13" s="147"/>
      <c r="NSH13" s="147"/>
      <c r="NSI13" s="147"/>
      <c r="NSJ13" s="147"/>
      <c r="NSK13" s="147"/>
      <c r="NSL13" s="147"/>
      <c r="NSM13" s="147"/>
      <c r="NSN13" s="147"/>
      <c r="NSO13" s="147"/>
      <c r="NSP13" s="147"/>
      <c r="NSQ13" s="147"/>
      <c r="NSR13" s="147"/>
      <c r="NSS13" s="147"/>
      <c r="NST13" s="147"/>
      <c r="NSU13" s="147"/>
      <c r="NSV13" s="147"/>
      <c r="NSW13" s="147"/>
      <c r="NSX13" s="147"/>
      <c r="NSY13" s="147"/>
      <c r="NSZ13" s="147"/>
      <c r="NTA13" s="147"/>
      <c r="NTB13" s="147"/>
      <c r="NTC13" s="147"/>
      <c r="NTD13" s="147"/>
      <c r="NTE13" s="147"/>
      <c r="NTF13" s="147"/>
      <c r="NTG13" s="147"/>
      <c r="NTH13" s="147"/>
      <c r="NTI13" s="147"/>
      <c r="NTJ13" s="147"/>
      <c r="NTK13" s="147"/>
      <c r="NTL13" s="147"/>
      <c r="NTM13" s="147"/>
      <c r="NTN13" s="147"/>
      <c r="NTO13" s="147"/>
      <c r="NTP13" s="147"/>
      <c r="NTQ13" s="147"/>
      <c r="NTR13" s="147"/>
      <c r="NTS13" s="147"/>
      <c r="NTT13" s="147"/>
      <c r="NTU13" s="147"/>
      <c r="NTV13" s="147"/>
      <c r="NTW13" s="147"/>
      <c r="NTX13" s="147"/>
      <c r="NTY13" s="147"/>
      <c r="NTZ13" s="147"/>
      <c r="NUA13" s="147"/>
      <c r="NUB13" s="147"/>
      <c r="NUC13" s="147"/>
      <c r="NUD13" s="147"/>
      <c r="NUE13" s="147"/>
      <c r="NUF13" s="147"/>
      <c r="NUG13" s="147"/>
      <c r="NUH13" s="147"/>
      <c r="NUI13" s="147"/>
      <c r="NUJ13" s="147"/>
      <c r="NUK13" s="147"/>
      <c r="NUL13" s="147"/>
      <c r="NUM13" s="147"/>
      <c r="NUN13" s="147"/>
      <c r="NUO13" s="147"/>
      <c r="NUP13" s="147"/>
      <c r="NUQ13" s="147"/>
      <c r="NUR13" s="147"/>
      <c r="NUS13" s="147"/>
      <c r="NUT13" s="147"/>
      <c r="NUU13" s="147"/>
      <c r="NUV13" s="147"/>
      <c r="NUW13" s="147"/>
      <c r="NUX13" s="147"/>
      <c r="NUY13" s="147"/>
      <c r="NUZ13" s="147"/>
      <c r="NVA13" s="147"/>
      <c r="NVB13" s="147"/>
      <c r="NVC13" s="147"/>
      <c r="NVD13" s="147"/>
      <c r="NVE13" s="147"/>
      <c r="NVF13" s="147"/>
      <c r="NVG13" s="147"/>
      <c r="NVH13" s="147"/>
      <c r="NVI13" s="147"/>
      <c r="NVJ13" s="147"/>
      <c r="NVK13" s="147"/>
      <c r="NVL13" s="147"/>
      <c r="NVM13" s="147"/>
      <c r="NVN13" s="147"/>
      <c r="NVO13" s="147"/>
      <c r="NVP13" s="147"/>
      <c r="NVQ13" s="147"/>
      <c r="NVR13" s="147"/>
      <c r="NVS13" s="147"/>
      <c r="NVT13" s="147"/>
      <c r="NVU13" s="147"/>
      <c r="NVV13" s="147"/>
      <c r="NVW13" s="147"/>
      <c r="NVX13" s="147"/>
      <c r="NVY13" s="147"/>
      <c r="NVZ13" s="147"/>
      <c r="NWA13" s="147"/>
      <c r="NWB13" s="147"/>
      <c r="NWC13" s="147"/>
      <c r="NWD13" s="147"/>
      <c r="NWE13" s="147"/>
      <c r="NWF13" s="147"/>
      <c r="NWG13" s="147"/>
      <c r="NWH13" s="147"/>
      <c r="NWI13" s="147"/>
      <c r="NWJ13" s="147"/>
      <c r="NWK13" s="147"/>
      <c r="NWL13" s="147"/>
      <c r="NWM13" s="147"/>
      <c r="NWN13" s="147"/>
      <c r="NWO13" s="147"/>
      <c r="NWP13" s="147"/>
      <c r="NWQ13" s="147"/>
      <c r="NWR13" s="147"/>
      <c r="NWS13" s="147"/>
      <c r="NWT13" s="147"/>
      <c r="NWU13" s="147"/>
      <c r="NWV13" s="147"/>
      <c r="NWW13" s="147"/>
      <c r="NWX13" s="147"/>
      <c r="NWY13" s="147"/>
      <c r="NWZ13" s="147"/>
      <c r="NXA13" s="147"/>
      <c r="NXB13" s="147"/>
      <c r="NXC13" s="147"/>
      <c r="NXD13" s="147"/>
      <c r="NXE13" s="147"/>
      <c r="NXF13" s="147"/>
      <c r="NXG13" s="147"/>
      <c r="NXH13" s="147"/>
      <c r="NXI13" s="147"/>
      <c r="NXJ13" s="147"/>
      <c r="NXK13" s="147"/>
      <c r="NXL13" s="147"/>
      <c r="NXM13" s="147"/>
      <c r="NXN13" s="147"/>
      <c r="NXO13" s="147"/>
      <c r="NXP13" s="147"/>
      <c r="NXQ13" s="147"/>
      <c r="NXR13" s="147"/>
      <c r="NXS13" s="147"/>
      <c r="NXT13" s="147"/>
      <c r="NXU13" s="147"/>
      <c r="NXV13" s="147"/>
      <c r="NXW13" s="147"/>
      <c r="NXX13" s="147"/>
      <c r="NXY13" s="147"/>
      <c r="NXZ13" s="147"/>
      <c r="NYA13" s="147"/>
      <c r="NYB13" s="147"/>
      <c r="NYC13" s="147"/>
      <c r="NYD13" s="147"/>
      <c r="NYE13" s="147"/>
      <c r="NYF13" s="147"/>
      <c r="NYG13" s="147"/>
      <c r="NYH13" s="147"/>
      <c r="NYI13" s="147"/>
      <c r="NYJ13" s="147"/>
      <c r="NYK13" s="147"/>
      <c r="NYL13" s="147"/>
      <c r="NYM13" s="147"/>
      <c r="NYN13" s="147"/>
      <c r="NYO13" s="147"/>
      <c r="NYP13" s="147"/>
      <c r="NYQ13" s="147"/>
      <c r="NYR13" s="147"/>
      <c r="NYS13" s="147"/>
      <c r="NYT13" s="147"/>
      <c r="NYU13" s="147"/>
      <c r="NYV13" s="147"/>
      <c r="NYW13" s="147"/>
      <c r="NYX13" s="147"/>
      <c r="NYY13" s="147"/>
      <c r="NYZ13" s="147"/>
      <c r="NZA13" s="147"/>
      <c r="NZB13" s="147"/>
      <c r="NZC13" s="147"/>
      <c r="NZD13" s="147"/>
      <c r="NZE13" s="147"/>
      <c r="NZF13" s="147"/>
      <c r="NZG13" s="147"/>
      <c r="NZH13" s="147"/>
      <c r="NZI13" s="147"/>
      <c r="NZJ13" s="147"/>
      <c r="NZK13" s="147"/>
      <c r="NZL13" s="147"/>
      <c r="NZM13" s="147"/>
      <c r="NZN13" s="147"/>
      <c r="NZO13" s="147"/>
      <c r="NZP13" s="147"/>
      <c r="NZQ13" s="147"/>
      <c r="NZR13" s="147"/>
      <c r="NZS13" s="147"/>
      <c r="NZT13" s="147"/>
      <c r="NZU13" s="147"/>
      <c r="NZV13" s="147"/>
      <c r="NZW13" s="147"/>
      <c r="NZX13" s="147"/>
      <c r="NZY13" s="147"/>
      <c r="NZZ13" s="147"/>
      <c r="OAA13" s="147"/>
      <c r="OAB13" s="147"/>
      <c r="OAC13" s="147"/>
      <c r="OAD13" s="147"/>
      <c r="OAE13" s="147"/>
      <c r="OAF13" s="147"/>
      <c r="OAG13" s="147"/>
      <c r="OAH13" s="147"/>
      <c r="OAI13" s="147"/>
      <c r="OAJ13" s="147"/>
      <c r="OAK13" s="147"/>
      <c r="OAL13" s="147"/>
      <c r="OAM13" s="147"/>
      <c r="OAN13" s="147"/>
      <c r="OAO13" s="147"/>
      <c r="OAP13" s="147"/>
      <c r="OAQ13" s="147"/>
      <c r="OAR13" s="147"/>
      <c r="OAS13" s="147"/>
      <c r="OAT13" s="147"/>
      <c r="OAU13" s="147"/>
      <c r="OAV13" s="147"/>
      <c r="OAW13" s="147"/>
      <c r="OAX13" s="147"/>
      <c r="OAY13" s="147"/>
      <c r="OAZ13" s="147"/>
      <c r="OBA13" s="147"/>
      <c r="OBB13" s="147"/>
      <c r="OBC13" s="147"/>
      <c r="OBD13" s="147"/>
      <c r="OBE13" s="147"/>
      <c r="OBF13" s="147"/>
      <c r="OBG13" s="147"/>
      <c r="OBH13" s="147"/>
      <c r="OBI13" s="147"/>
      <c r="OBJ13" s="147"/>
      <c r="OBK13" s="147"/>
      <c r="OBL13" s="147"/>
      <c r="OBM13" s="147"/>
      <c r="OBN13" s="147"/>
      <c r="OBO13" s="147"/>
      <c r="OBP13" s="147"/>
      <c r="OBQ13" s="147"/>
      <c r="OBR13" s="147"/>
      <c r="OBS13" s="147"/>
      <c r="OBT13" s="147"/>
      <c r="OBU13" s="147"/>
      <c r="OBV13" s="147"/>
      <c r="OBW13" s="147"/>
      <c r="OBX13" s="147"/>
      <c r="OBY13" s="147"/>
      <c r="OBZ13" s="147"/>
      <c r="OCA13" s="147"/>
      <c r="OCB13" s="147"/>
      <c r="OCC13" s="147"/>
      <c r="OCD13" s="147"/>
      <c r="OCE13" s="147"/>
      <c r="OCF13" s="147"/>
      <c r="OCG13" s="147"/>
      <c r="OCH13" s="147"/>
      <c r="OCI13" s="147"/>
      <c r="OCJ13" s="147"/>
      <c r="OCK13" s="147"/>
      <c r="OCL13" s="147"/>
      <c r="OCM13" s="147"/>
      <c r="OCN13" s="147"/>
      <c r="OCO13" s="147"/>
      <c r="OCP13" s="147"/>
      <c r="OCQ13" s="147"/>
      <c r="OCR13" s="147"/>
      <c r="OCS13" s="147"/>
      <c r="OCT13" s="147"/>
      <c r="OCU13" s="147"/>
      <c r="OCV13" s="147"/>
      <c r="OCW13" s="147"/>
      <c r="OCX13" s="147"/>
      <c r="OCY13" s="147"/>
      <c r="OCZ13" s="147"/>
      <c r="ODA13" s="147"/>
      <c r="ODB13" s="147"/>
      <c r="ODC13" s="147"/>
      <c r="ODD13" s="147"/>
      <c r="ODE13" s="147"/>
      <c r="ODF13" s="147"/>
      <c r="ODG13" s="147"/>
      <c r="ODH13" s="147"/>
      <c r="ODI13" s="147"/>
      <c r="ODJ13" s="147"/>
      <c r="ODK13" s="147"/>
      <c r="ODL13" s="147"/>
      <c r="ODM13" s="147"/>
      <c r="ODN13" s="147"/>
      <c r="ODO13" s="147"/>
      <c r="ODP13" s="147"/>
      <c r="ODQ13" s="147"/>
      <c r="ODR13" s="147"/>
      <c r="ODS13" s="147"/>
      <c r="ODT13" s="147"/>
      <c r="ODU13" s="147"/>
      <c r="ODV13" s="147"/>
      <c r="ODW13" s="147"/>
      <c r="ODX13" s="147"/>
      <c r="ODY13" s="147"/>
      <c r="ODZ13" s="147"/>
      <c r="OEA13" s="147"/>
      <c r="OEB13" s="147"/>
      <c r="OEC13" s="147"/>
      <c r="OED13" s="147"/>
      <c r="OEE13" s="147"/>
      <c r="OEF13" s="147"/>
      <c r="OEG13" s="147"/>
      <c r="OEH13" s="147"/>
      <c r="OEI13" s="147"/>
      <c r="OEJ13" s="147"/>
      <c r="OEK13" s="147"/>
      <c r="OEL13" s="147"/>
      <c r="OEM13" s="147"/>
      <c r="OEN13" s="147"/>
      <c r="OEO13" s="147"/>
      <c r="OEP13" s="147"/>
      <c r="OEQ13" s="147"/>
      <c r="OER13" s="147"/>
      <c r="OES13" s="147"/>
      <c r="OET13" s="147"/>
      <c r="OEU13" s="147"/>
      <c r="OEV13" s="147"/>
      <c r="OEW13" s="147"/>
      <c r="OEX13" s="147"/>
      <c r="OEY13" s="147"/>
      <c r="OEZ13" s="147"/>
      <c r="OFA13" s="147"/>
      <c r="OFB13" s="147"/>
      <c r="OFC13" s="147"/>
      <c r="OFD13" s="147"/>
      <c r="OFE13" s="147"/>
      <c r="OFF13" s="147"/>
      <c r="OFG13" s="147"/>
      <c r="OFH13" s="147"/>
      <c r="OFI13" s="147"/>
      <c r="OFJ13" s="147"/>
      <c r="OFK13" s="147"/>
      <c r="OFL13" s="147"/>
      <c r="OFM13" s="147"/>
      <c r="OFN13" s="147"/>
      <c r="OFO13" s="147"/>
      <c r="OFP13" s="147"/>
      <c r="OFQ13" s="147"/>
      <c r="OFR13" s="147"/>
      <c r="OFS13" s="147"/>
      <c r="OFT13" s="147"/>
      <c r="OFU13" s="147"/>
      <c r="OFV13" s="147"/>
      <c r="OFW13" s="147"/>
      <c r="OFX13" s="147"/>
      <c r="OFY13" s="147"/>
      <c r="OFZ13" s="147"/>
      <c r="OGA13" s="147"/>
      <c r="OGB13" s="147"/>
      <c r="OGC13" s="147"/>
      <c r="OGD13" s="147"/>
      <c r="OGE13" s="147"/>
      <c r="OGF13" s="147"/>
      <c r="OGG13" s="147"/>
      <c r="OGH13" s="147"/>
      <c r="OGI13" s="147"/>
      <c r="OGJ13" s="147"/>
      <c r="OGK13" s="147"/>
      <c r="OGL13" s="147"/>
      <c r="OGM13" s="147"/>
      <c r="OGN13" s="147"/>
      <c r="OGO13" s="147"/>
      <c r="OGP13" s="147"/>
      <c r="OGQ13" s="147"/>
      <c r="OGR13" s="147"/>
      <c r="OGS13" s="147"/>
      <c r="OGT13" s="147"/>
      <c r="OGU13" s="147"/>
      <c r="OGV13" s="147"/>
      <c r="OGW13" s="147"/>
      <c r="OGX13" s="147"/>
      <c r="OGY13" s="147"/>
      <c r="OGZ13" s="147"/>
      <c r="OHA13" s="147"/>
      <c r="OHB13" s="147"/>
      <c r="OHC13" s="147"/>
      <c r="OHD13" s="147"/>
      <c r="OHE13" s="147"/>
      <c r="OHF13" s="147"/>
      <c r="OHG13" s="147"/>
      <c r="OHH13" s="147"/>
      <c r="OHI13" s="147"/>
      <c r="OHJ13" s="147"/>
      <c r="OHK13" s="147"/>
      <c r="OHL13" s="147"/>
      <c r="OHM13" s="147"/>
      <c r="OHN13" s="147"/>
      <c r="OHO13" s="147"/>
      <c r="OHP13" s="147"/>
      <c r="OHQ13" s="147"/>
      <c r="OHR13" s="147"/>
      <c r="OHS13" s="147"/>
      <c r="OHT13" s="147"/>
      <c r="OHU13" s="147"/>
      <c r="OHV13" s="147"/>
      <c r="OHW13" s="147"/>
      <c r="OHX13" s="147"/>
      <c r="OHY13" s="147"/>
      <c r="OHZ13" s="147"/>
      <c r="OIA13" s="147"/>
      <c r="OIB13" s="147"/>
      <c r="OIC13" s="147"/>
      <c r="OID13" s="147"/>
      <c r="OIE13" s="147"/>
      <c r="OIF13" s="147"/>
      <c r="OIG13" s="147"/>
      <c r="OIH13" s="147"/>
      <c r="OII13" s="147"/>
      <c r="OIJ13" s="147"/>
      <c r="OIK13" s="147"/>
      <c r="OIL13" s="147"/>
      <c r="OIM13" s="147"/>
      <c r="OIN13" s="147"/>
      <c r="OIO13" s="147"/>
      <c r="OIP13" s="147"/>
      <c r="OIQ13" s="147"/>
      <c r="OIR13" s="147"/>
      <c r="OIS13" s="147"/>
      <c r="OIT13" s="147"/>
      <c r="OIU13" s="147"/>
      <c r="OIV13" s="147"/>
      <c r="OIW13" s="147"/>
      <c r="OIX13" s="147"/>
      <c r="OIY13" s="147"/>
      <c r="OIZ13" s="147"/>
      <c r="OJA13" s="147"/>
      <c r="OJB13" s="147"/>
      <c r="OJC13" s="147"/>
      <c r="OJD13" s="147"/>
      <c r="OJE13" s="147"/>
      <c r="OJF13" s="147"/>
      <c r="OJG13" s="147"/>
      <c r="OJH13" s="147"/>
      <c r="OJI13" s="147"/>
      <c r="OJJ13" s="147"/>
      <c r="OJK13" s="147"/>
      <c r="OJL13" s="147"/>
      <c r="OJM13" s="147"/>
      <c r="OJN13" s="147"/>
      <c r="OJO13" s="147"/>
      <c r="OJP13" s="147"/>
      <c r="OJQ13" s="147"/>
      <c r="OJR13" s="147"/>
      <c r="OJS13" s="147"/>
      <c r="OJT13" s="147"/>
      <c r="OJU13" s="147"/>
      <c r="OJV13" s="147"/>
      <c r="OJW13" s="147"/>
      <c r="OJX13" s="147"/>
      <c r="OJY13" s="147"/>
      <c r="OJZ13" s="147"/>
      <c r="OKA13" s="147"/>
      <c r="OKB13" s="147"/>
      <c r="OKC13" s="147"/>
      <c r="OKD13" s="147"/>
      <c r="OKE13" s="147"/>
      <c r="OKF13" s="147"/>
      <c r="OKG13" s="147"/>
      <c r="OKH13" s="147"/>
      <c r="OKI13" s="147"/>
      <c r="OKJ13" s="147"/>
      <c r="OKK13" s="147"/>
      <c r="OKL13" s="147"/>
      <c r="OKM13" s="147"/>
      <c r="OKN13" s="147"/>
      <c r="OKO13" s="147"/>
      <c r="OKP13" s="147"/>
      <c r="OKQ13" s="147"/>
      <c r="OKR13" s="147"/>
      <c r="OKS13" s="147"/>
      <c r="OKT13" s="147"/>
      <c r="OKU13" s="147"/>
      <c r="OKV13" s="147"/>
      <c r="OKW13" s="147"/>
      <c r="OKX13" s="147"/>
      <c r="OKY13" s="147"/>
      <c r="OKZ13" s="147"/>
      <c r="OLA13" s="147"/>
      <c r="OLB13" s="147"/>
      <c r="OLC13" s="147"/>
      <c r="OLD13" s="147"/>
      <c r="OLE13" s="147"/>
      <c r="OLF13" s="147"/>
      <c r="OLG13" s="147"/>
      <c r="OLH13" s="147"/>
      <c r="OLI13" s="147"/>
      <c r="OLJ13" s="147"/>
      <c r="OLK13" s="147"/>
      <c r="OLL13" s="147"/>
      <c r="OLM13" s="147"/>
      <c r="OLN13" s="147"/>
      <c r="OLO13" s="147"/>
      <c r="OLP13" s="147"/>
      <c r="OLQ13" s="147"/>
      <c r="OLR13" s="147"/>
      <c r="OLS13" s="147"/>
      <c r="OLT13" s="147"/>
      <c r="OLU13" s="147"/>
      <c r="OLV13" s="147"/>
      <c r="OLW13" s="147"/>
      <c r="OLX13" s="147"/>
      <c r="OLY13" s="147"/>
      <c r="OLZ13" s="147"/>
      <c r="OMA13" s="147"/>
      <c r="OMB13" s="147"/>
      <c r="OMC13" s="147"/>
      <c r="OMD13" s="147"/>
      <c r="OME13" s="147"/>
      <c r="OMF13" s="147"/>
      <c r="OMG13" s="147"/>
      <c r="OMH13" s="147"/>
      <c r="OMI13" s="147"/>
      <c r="OMJ13" s="147"/>
      <c r="OMK13" s="147"/>
      <c r="OML13" s="147"/>
      <c r="OMM13" s="147"/>
      <c r="OMN13" s="147"/>
      <c r="OMO13" s="147"/>
      <c r="OMP13" s="147"/>
      <c r="OMQ13" s="147"/>
      <c r="OMR13" s="147"/>
      <c r="OMS13" s="147"/>
      <c r="OMT13" s="147"/>
      <c r="OMU13" s="147"/>
      <c r="OMV13" s="147"/>
      <c r="OMW13" s="147"/>
      <c r="OMX13" s="147"/>
      <c r="OMY13" s="147"/>
      <c r="OMZ13" s="147"/>
      <c r="ONA13" s="147"/>
      <c r="ONB13" s="147"/>
      <c r="ONC13" s="147"/>
      <c r="OND13" s="147"/>
      <c r="ONE13" s="147"/>
      <c r="ONF13" s="147"/>
      <c r="ONG13" s="147"/>
      <c r="ONH13" s="147"/>
      <c r="ONI13" s="147"/>
      <c r="ONJ13" s="147"/>
      <c r="ONK13" s="147"/>
      <c r="ONL13" s="147"/>
      <c r="ONM13" s="147"/>
      <c r="ONN13" s="147"/>
      <c r="ONO13" s="147"/>
      <c r="ONP13" s="147"/>
      <c r="ONQ13" s="147"/>
      <c r="ONR13" s="147"/>
      <c r="ONS13" s="147"/>
      <c r="ONT13" s="147"/>
      <c r="ONU13" s="147"/>
      <c r="ONV13" s="147"/>
      <c r="ONW13" s="147"/>
      <c r="ONX13" s="147"/>
      <c r="ONY13" s="147"/>
      <c r="ONZ13" s="147"/>
      <c r="OOA13" s="147"/>
      <c r="OOB13" s="147"/>
      <c r="OOC13" s="147"/>
      <c r="OOD13" s="147"/>
      <c r="OOE13" s="147"/>
      <c r="OOF13" s="147"/>
      <c r="OOG13" s="147"/>
      <c r="OOH13" s="147"/>
      <c r="OOI13" s="147"/>
      <c r="OOJ13" s="147"/>
      <c r="OOK13" s="147"/>
      <c r="OOL13" s="147"/>
      <c r="OOM13" s="147"/>
      <c r="OON13" s="147"/>
      <c r="OOO13" s="147"/>
      <c r="OOP13" s="147"/>
      <c r="OOQ13" s="147"/>
      <c r="OOR13" s="147"/>
      <c r="OOS13" s="147"/>
      <c r="OOT13" s="147"/>
      <c r="OOU13" s="147"/>
      <c r="OOV13" s="147"/>
      <c r="OOW13" s="147"/>
      <c r="OOX13" s="147"/>
      <c r="OOY13" s="147"/>
      <c r="OOZ13" s="147"/>
      <c r="OPA13" s="147"/>
      <c r="OPB13" s="147"/>
      <c r="OPC13" s="147"/>
      <c r="OPD13" s="147"/>
      <c r="OPE13" s="147"/>
      <c r="OPF13" s="147"/>
      <c r="OPG13" s="147"/>
      <c r="OPH13" s="147"/>
      <c r="OPI13" s="147"/>
      <c r="OPJ13" s="147"/>
      <c r="OPK13" s="147"/>
      <c r="OPL13" s="147"/>
      <c r="OPM13" s="147"/>
      <c r="OPN13" s="147"/>
      <c r="OPO13" s="147"/>
      <c r="OPP13" s="147"/>
      <c r="OPQ13" s="147"/>
      <c r="OPR13" s="147"/>
      <c r="OPS13" s="147"/>
      <c r="OPT13" s="147"/>
      <c r="OPU13" s="147"/>
      <c r="OPV13" s="147"/>
      <c r="OPW13" s="147"/>
      <c r="OPX13" s="147"/>
      <c r="OPY13" s="147"/>
      <c r="OPZ13" s="147"/>
      <c r="OQA13" s="147"/>
      <c r="OQB13" s="147"/>
      <c r="OQC13" s="147"/>
      <c r="OQD13" s="147"/>
      <c r="OQE13" s="147"/>
      <c r="OQF13" s="147"/>
      <c r="OQG13" s="147"/>
      <c r="OQH13" s="147"/>
      <c r="OQI13" s="147"/>
      <c r="OQJ13" s="147"/>
      <c r="OQK13" s="147"/>
      <c r="OQL13" s="147"/>
      <c r="OQM13" s="147"/>
      <c r="OQN13" s="147"/>
      <c r="OQO13" s="147"/>
      <c r="OQP13" s="147"/>
      <c r="OQQ13" s="147"/>
      <c r="OQR13" s="147"/>
      <c r="OQS13" s="147"/>
      <c r="OQT13" s="147"/>
      <c r="OQU13" s="147"/>
      <c r="OQV13" s="147"/>
      <c r="OQW13" s="147"/>
      <c r="OQX13" s="147"/>
      <c r="OQY13" s="147"/>
      <c r="OQZ13" s="147"/>
      <c r="ORA13" s="147"/>
      <c r="ORB13" s="147"/>
      <c r="ORC13" s="147"/>
      <c r="ORD13" s="147"/>
      <c r="ORE13" s="147"/>
      <c r="ORF13" s="147"/>
      <c r="ORG13" s="147"/>
      <c r="ORH13" s="147"/>
      <c r="ORI13" s="147"/>
      <c r="ORJ13" s="147"/>
      <c r="ORK13" s="147"/>
      <c r="ORL13" s="147"/>
      <c r="ORM13" s="147"/>
      <c r="ORN13" s="147"/>
      <c r="ORO13" s="147"/>
      <c r="ORP13" s="147"/>
      <c r="ORQ13" s="147"/>
      <c r="ORR13" s="147"/>
      <c r="ORS13" s="147"/>
      <c r="ORT13" s="147"/>
      <c r="ORU13" s="147"/>
      <c r="ORV13" s="147"/>
      <c r="ORW13" s="147"/>
      <c r="ORX13" s="147"/>
      <c r="ORY13" s="147"/>
      <c r="ORZ13" s="147"/>
      <c r="OSA13" s="147"/>
      <c r="OSB13" s="147"/>
      <c r="OSC13" s="147"/>
      <c r="OSD13" s="147"/>
      <c r="OSE13" s="147"/>
      <c r="OSF13" s="147"/>
      <c r="OSG13" s="147"/>
      <c r="OSH13" s="147"/>
      <c r="OSI13" s="147"/>
      <c r="OSJ13" s="147"/>
      <c r="OSK13" s="147"/>
      <c r="OSL13" s="147"/>
      <c r="OSM13" s="147"/>
      <c r="OSN13" s="147"/>
      <c r="OSO13" s="147"/>
      <c r="OSP13" s="147"/>
      <c r="OSQ13" s="147"/>
      <c r="OSR13" s="147"/>
      <c r="OSS13" s="147"/>
      <c r="OST13" s="147"/>
      <c r="OSU13" s="147"/>
      <c r="OSV13" s="147"/>
      <c r="OSW13" s="147"/>
      <c r="OSX13" s="147"/>
      <c r="OSY13" s="147"/>
      <c r="OSZ13" s="147"/>
      <c r="OTA13" s="147"/>
      <c r="OTB13" s="147"/>
      <c r="OTC13" s="147"/>
      <c r="OTD13" s="147"/>
      <c r="OTE13" s="147"/>
      <c r="OTF13" s="147"/>
      <c r="OTG13" s="147"/>
      <c r="OTH13" s="147"/>
      <c r="OTI13" s="147"/>
      <c r="OTJ13" s="147"/>
      <c r="OTK13" s="147"/>
      <c r="OTL13" s="147"/>
      <c r="OTM13" s="147"/>
      <c r="OTN13" s="147"/>
      <c r="OTO13" s="147"/>
      <c r="OTP13" s="147"/>
      <c r="OTQ13" s="147"/>
      <c r="OTR13" s="147"/>
      <c r="OTS13" s="147"/>
      <c r="OTT13" s="147"/>
      <c r="OTU13" s="147"/>
      <c r="OTV13" s="147"/>
      <c r="OTW13" s="147"/>
      <c r="OTX13" s="147"/>
      <c r="OTY13" s="147"/>
      <c r="OTZ13" s="147"/>
      <c r="OUA13" s="147"/>
      <c r="OUB13" s="147"/>
      <c r="OUC13" s="147"/>
      <c r="OUD13" s="147"/>
      <c r="OUE13" s="147"/>
      <c r="OUF13" s="147"/>
      <c r="OUG13" s="147"/>
      <c r="OUH13" s="147"/>
      <c r="OUI13" s="147"/>
      <c r="OUJ13" s="147"/>
      <c r="OUK13" s="147"/>
      <c r="OUL13" s="147"/>
      <c r="OUM13" s="147"/>
      <c r="OUN13" s="147"/>
      <c r="OUO13" s="147"/>
      <c r="OUP13" s="147"/>
      <c r="OUQ13" s="147"/>
      <c r="OUR13" s="147"/>
      <c r="OUS13" s="147"/>
      <c r="OUT13" s="147"/>
      <c r="OUU13" s="147"/>
      <c r="OUV13" s="147"/>
      <c r="OUW13" s="147"/>
      <c r="OUX13" s="147"/>
      <c r="OUY13" s="147"/>
      <c r="OUZ13" s="147"/>
      <c r="OVA13" s="147"/>
      <c r="OVB13" s="147"/>
      <c r="OVC13" s="147"/>
      <c r="OVD13" s="147"/>
      <c r="OVE13" s="147"/>
      <c r="OVF13" s="147"/>
      <c r="OVG13" s="147"/>
      <c r="OVH13" s="147"/>
      <c r="OVI13" s="147"/>
      <c r="OVJ13" s="147"/>
      <c r="OVK13" s="147"/>
      <c r="OVL13" s="147"/>
      <c r="OVM13" s="147"/>
      <c r="OVN13" s="147"/>
      <c r="OVO13" s="147"/>
      <c r="OVP13" s="147"/>
      <c r="OVQ13" s="147"/>
      <c r="OVR13" s="147"/>
      <c r="OVS13" s="147"/>
      <c r="OVT13" s="147"/>
      <c r="OVU13" s="147"/>
      <c r="OVV13" s="147"/>
      <c r="OVW13" s="147"/>
      <c r="OVX13" s="147"/>
      <c r="OVY13" s="147"/>
      <c r="OVZ13" s="147"/>
      <c r="OWA13" s="147"/>
      <c r="OWB13" s="147"/>
      <c r="OWC13" s="147"/>
      <c r="OWD13" s="147"/>
      <c r="OWE13" s="147"/>
      <c r="OWF13" s="147"/>
      <c r="OWG13" s="147"/>
      <c r="OWH13" s="147"/>
      <c r="OWI13" s="147"/>
      <c r="OWJ13" s="147"/>
      <c r="OWK13" s="147"/>
      <c r="OWL13" s="147"/>
      <c r="OWM13" s="147"/>
      <c r="OWN13" s="147"/>
      <c r="OWO13" s="147"/>
      <c r="OWP13" s="147"/>
      <c r="OWQ13" s="147"/>
      <c r="OWR13" s="147"/>
      <c r="OWS13" s="147"/>
      <c r="OWT13" s="147"/>
      <c r="OWU13" s="147"/>
      <c r="OWV13" s="147"/>
      <c r="OWW13" s="147"/>
      <c r="OWX13" s="147"/>
      <c r="OWY13" s="147"/>
      <c r="OWZ13" s="147"/>
      <c r="OXA13" s="147"/>
      <c r="OXB13" s="147"/>
      <c r="OXC13" s="147"/>
      <c r="OXD13" s="147"/>
      <c r="OXE13" s="147"/>
      <c r="OXF13" s="147"/>
      <c r="OXG13" s="147"/>
      <c r="OXH13" s="147"/>
      <c r="OXI13" s="147"/>
      <c r="OXJ13" s="147"/>
      <c r="OXK13" s="147"/>
      <c r="OXL13" s="147"/>
      <c r="OXM13" s="147"/>
      <c r="OXN13" s="147"/>
      <c r="OXO13" s="147"/>
      <c r="OXP13" s="147"/>
      <c r="OXQ13" s="147"/>
      <c r="OXR13" s="147"/>
      <c r="OXS13" s="147"/>
      <c r="OXT13" s="147"/>
      <c r="OXU13" s="147"/>
      <c r="OXV13" s="147"/>
      <c r="OXW13" s="147"/>
      <c r="OXX13" s="147"/>
      <c r="OXY13" s="147"/>
      <c r="OXZ13" s="147"/>
      <c r="OYA13" s="147"/>
      <c r="OYB13" s="147"/>
      <c r="OYC13" s="147"/>
      <c r="OYD13" s="147"/>
      <c r="OYE13" s="147"/>
      <c r="OYF13" s="147"/>
      <c r="OYG13" s="147"/>
      <c r="OYH13" s="147"/>
      <c r="OYI13" s="147"/>
      <c r="OYJ13" s="147"/>
      <c r="OYK13" s="147"/>
      <c r="OYL13" s="147"/>
      <c r="OYM13" s="147"/>
      <c r="OYN13" s="147"/>
      <c r="OYO13" s="147"/>
      <c r="OYP13" s="147"/>
      <c r="OYQ13" s="147"/>
      <c r="OYR13" s="147"/>
      <c r="OYS13" s="147"/>
      <c r="OYT13" s="147"/>
      <c r="OYU13" s="147"/>
      <c r="OYV13" s="147"/>
      <c r="OYW13" s="147"/>
      <c r="OYX13" s="147"/>
      <c r="OYY13" s="147"/>
      <c r="OYZ13" s="147"/>
      <c r="OZA13" s="147"/>
      <c r="OZB13" s="147"/>
      <c r="OZC13" s="147"/>
      <c r="OZD13" s="147"/>
      <c r="OZE13" s="147"/>
      <c r="OZF13" s="147"/>
      <c r="OZG13" s="147"/>
      <c r="OZH13" s="147"/>
      <c r="OZI13" s="147"/>
      <c r="OZJ13" s="147"/>
      <c r="OZK13" s="147"/>
      <c r="OZL13" s="147"/>
      <c r="OZM13" s="147"/>
      <c r="OZN13" s="147"/>
      <c r="OZO13" s="147"/>
      <c r="OZP13" s="147"/>
      <c r="OZQ13" s="147"/>
      <c r="OZR13" s="147"/>
      <c r="OZS13" s="147"/>
      <c r="OZT13" s="147"/>
      <c r="OZU13" s="147"/>
      <c r="OZV13" s="147"/>
      <c r="OZW13" s="147"/>
      <c r="OZX13" s="147"/>
      <c r="OZY13" s="147"/>
      <c r="OZZ13" s="147"/>
      <c r="PAA13" s="147"/>
      <c r="PAB13" s="147"/>
      <c r="PAC13" s="147"/>
      <c r="PAD13" s="147"/>
      <c r="PAE13" s="147"/>
      <c r="PAF13" s="147"/>
      <c r="PAG13" s="147"/>
      <c r="PAH13" s="147"/>
      <c r="PAI13" s="147"/>
      <c r="PAJ13" s="147"/>
      <c r="PAK13" s="147"/>
      <c r="PAL13" s="147"/>
      <c r="PAM13" s="147"/>
      <c r="PAN13" s="147"/>
      <c r="PAO13" s="147"/>
      <c r="PAP13" s="147"/>
      <c r="PAQ13" s="147"/>
      <c r="PAR13" s="147"/>
      <c r="PAS13" s="147"/>
      <c r="PAT13" s="147"/>
      <c r="PAU13" s="147"/>
      <c r="PAV13" s="147"/>
      <c r="PAW13" s="147"/>
      <c r="PAX13" s="147"/>
      <c r="PAY13" s="147"/>
      <c r="PAZ13" s="147"/>
      <c r="PBA13" s="147"/>
      <c r="PBB13" s="147"/>
      <c r="PBC13" s="147"/>
      <c r="PBD13" s="147"/>
      <c r="PBE13" s="147"/>
      <c r="PBF13" s="147"/>
      <c r="PBG13" s="147"/>
      <c r="PBH13" s="147"/>
      <c r="PBI13" s="147"/>
      <c r="PBJ13" s="147"/>
      <c r="PBK13" s="147"/>
      <c r="PBL13" s="147"/>
      <c r="PBM13" s="147"/>
      <c r="PBN13" s="147"/>
      <c r="PBO13" s="147"/>
      <c r="PBP13" s="147"/>
      <c r="PBQ13" s="147"/>
      <c r="PBR13" s="147"/>
      <c r="PBS13" s="147"/>
      <c r="PBT13" s="147"/>
      <c r="PBU13" s="147"/>
      <c r="PBV13" s="147"/>
      <c r="PBW13" s="147"/>
      <c r="PBX13" s="147"/>
      <c r="PBY13" s="147"/>
      <c r="PBZ13" s="147"/>
      <c r="PCA13" s="147"/>
      <c r="PCB13" s="147"/>
      <c r="PCC13" s="147"/>
      <c r="PCD13" s="147"/>
      <c r="PCE13" s="147"/>
      <c r="PCF13" s="147"/>
      <c r="PCG13" s="147"/>
      <c r="PCH13" s="147"/>
      <c r="PCI13" s="147"/>
      <c r="PCJ13" s="147"/>
      <c r="PCK13" s="147"/>
      <c r="PCL13" s="147"/>
      <c r="PCM13" s="147"/>
      <c r="PCN13" s="147"/>
      <c r="PCO13" s="147"/>
      <c r="PCP13" s="147"/>
      <c r="PCQ13" s="147"/>
      <c r="PCR13" s="147"/>
      <c r="PCS13" s="147"/>
      <c r="PCT13" s="147"/>
      <c r="PCU13" s="147"/>
      <c r="PCV13" s="147"/>
      <c r="PCW13" s="147"/>
      <c r="PCX13" s="147"/>
      <c r="PCY13" s="147"/>
      <c r="PCZ13" s="147"/>
      <c r="PDA13" s="147"/>
      <c r="PDB13" s="147"/>
      <c r="PDC13" s="147"/>
      <c r="PDD13" s="147"/>
      <c r="PDE13" s="147"/>
      <c r="PDF13" s="147"/>
      <c r="PDG13" s="147"/>
      <c r="PDH13" s="147"/>
      <c r="PDI13" s="147"/>
      <c r="PDJ13" s="147"/>
      <c r="PDK13" s="147"/>
      <c r="PDL13" s="147"/>
      <c r="PDM13" s="147"/>
      <c r="PDN13" s="147"/>
      <c r="PDO13" s="147"/>
      <c r="PDP13" s="147"/>
      <c r="PDQ13" s="147"/>
      <c r="PDR13" s="147"/>
      <c r="PDS13" s="147"/>
      <c r="PDT13" s="147"/>
      <c r="PDU13" s="147"/>
      <c r="PDV13" s="147"/>
      <c r="PDW13" s="147"/>
      <c r="PDX13" s="147"/>
      <c r="PDY13" s="147"/>
      <c r="PDZ13" s="147"/>
      <c r="PEA13" s="147"/>
      <c r="PEB13" s="147"/>
      <c r="PEC13" s="147"/>
      <c r="PED13" s="147"/>
      <c r="PEE13" s="147"/>
      <c r="PEF13" s="147"/>
      <c r="PEG13" s="147"/>
      <c r="PEH13" s="147"/>
      <c r="PEI13" s="147"/>
      <c r="PEJ13" s="147"/>
      <c r="PEK13" s="147"/>
      <c r="PEL13" s="147"/>
      <c r="PEM13" s="147"/>
      <c r="PEN13" s="147"/>
      <c r="PEO13" s="147"/>
      <c r="PEP13" s="147"/>
      <c r="PEQ13" s="147"/>
      <c r="PER13" s="147"/>
      <c r="PES13" s="147"/>
      <c r="PET13" s="147"/>
      <c r="PEU13" s="147"/>
      <c r="PEV13" s="147"/>
      <c r="PEW13" s="147"/>
      <c r="PEX13" s="147"/>
      <c r="PEY13" s="147"/>
      <c r="PEZ13" s="147"/>
      <c r="PFA13" s="147"/>
      <c r="PFB13" s="147"/>
      <c r="PFC13" s="147"/>
      <c r="PFD13" s="147"/>
      <c r="PFE13" s="147"/>
      <c r="PFF13" s="147"/>
      <c r="PFG13" s="147"/>
      <c r="PFH13" s="147"/>
      <c r="PFI13" s="147"/>
      <c r="PFJ13" s="147"/>
      <c r="PFK13" s="147"/>
      <c r="PFL13" s="147"/>
      <c r="PFM13" s="147"/>
      <c r="PFN13" s="147"/>
      <c r="PFO13" s="147"/>
      <c r="PFP13" s="147"/>
      <c r="PFQ13" s="147"/>
      <c r="PFR13" s="147"/>
      <c r="PFS13" s="147"/>
      <c r="PFT13" s="147"/>
      <c r="PFU13" s="147"/>
      <c r="PFV13" s="147"/>
      <c r="PFW13" s="147"/>
      <c r="PFX13" s="147"/>
      <c r="PFY13" s="147"/>
      <c r="PFZ13" s="147"/>
      <c r="PGA13" s="147"/>
      <c r="PGB13" s="147"/>
      <c r="PGC13" s="147"/>
      <c r="PGD13" s="147"/>
      <c r="PGE13" s="147"/>
      <c r="PGF13" s="147"/>
      <c r="PGG13" s="147"/>
      <c r="PGH13" s="147"/>
      <c r="PGI13" s="147"/>
      <c r="PGJ13" s="147"/>
      <c r="PGK13" s="147"/>
      <c r="PGL13" s="147"/>
      <c r="PGM13" s="147"/>
      <c r="PGN13" s="147"/>
      <c r="PGO13" s="147"/>
      <c r="PGP13" s="147"/>
      <c r="PGQ13" s="147"/>
      <c r="PGR13" s="147"/>
      <c r="PGS13" s="147"/>
      <c r="PGT13" s="147"/>
      <c r="PGU13" s="147"/>
      <c r="PGV13" s="147"/>
      <c r="PGW13" s="147"/>
      <c r="PGX13" s="147"/>
      <c r="PGY13" s="147"/>
      <c r="PGZ13" s="147"/>
      <c r="PHA13" s="147"/>
      <c r="PHB13" s="147"/>
      <c r="PHC13" s="147"/>
      <c r="PHD13" s="147"/>
      <c r="PHE13" s="147"/>
      <c r="PHF13" s="147"/>
      <c r="PHG13" s="147"/>
      <c r="PHH13" s="147"/>
      <c r="PHI13" s="147"/>
      <c r="PHJ13" s="147"/>
      <c r="PHK13" s="147"/>
      <c r="PHL13" s="147"/>
      <c r="PHM13" s="147"/>
      <c r="PHN13" s="147"/>
      <c r="PHO13" s="147"/>
      <c r="PHP13" s="147"/>
      <c r="PHQ13" s="147"/>
      <c r="PHR13" s="147"/>
      <c r="PHS13" s="147"/>
      <c r="PHT13" s="147"/>
      <c r="PHU13" s="147"/>
      <c r="PHV13" s="147"/>
      <c r="PHW13" s="147"/>
      <c r="PHX13" s="147"/>
      <c r="PHY13" s="147"/>
      <c r="PHZ13" s="147"/>
      <c r="PIA13" s="147"/>
      <c r="PIB13" s="147"/>
      <c r="PIC13" s="147"/>
      <c r="PID13" s="147"/>
      <c r="PIE13" s="147"/>
      <c r="PIF13" s="147"/>
      <c r="PIG13" s="147"/>
      <c r="PIH13" s="147"/>
      <c r="PII13" s="147"/>
      <c r="PIJ13" s="147"/>
      <c r="PIK13" s="147"/>
      <c r="PIL13" s="147"/>
      <c r="PIM13" s="147"/>
      <c r="PIN13" s="147"/>
      <c r="PIO13" s="147"/>
      <c r="PIP13" s="147"/>
      <c r="PIQ13" s="147"/>
      <c r="PIR13" s="147"/>
      <c r="PIS13" s="147"/>
      <c r="PIT13" s="147"/>
      <c r="PIU13" s="147"/>
      <c r="PIV13" s="147"/>
      <c r="PIW13" s="147"/>
      <c r="PIX13" s="147"/>
      <c r="PIY13" s="147"/>
      <c r="PIZ13" s="147"/>
      <c r="PJA13" s="147"/>
      <c r="PJB13" s="147"/>
      <c r="PJC13" s="147"/>
      <c r="PJD13" s="147"/>
      <c r="PJE13" s="147"/>
      <c r="PJF13" s="147"/>
      <c r="PJG13" s="147"/>
      <c r="PJH13" s="147"/>
      <c r="PJI13" s="147"/>
      <c r="PJJ13" s="147"/>
      <c r="PJK13" s="147"/>
      <c r="PJL13" s="147"/>
      <c r="PJM13" s="147"/>
      <c r="PJN13" s="147"/>
      <c r="PJO13" s="147"/>
      <c r="PJP13" s="147"/>
      <c r="PJQ13" s="147"/>
      <c r="PJR13" s="147"/>
      <c r="PJS13" s="147"/>
      <c r="PJT13" s="147"/>
      <c r="PJU13" s="147"/>
      <c r="PJV13" s="147"/>
      <c r="PJW13" s="147"/>
      <c r="PJX13" s="147"/>
      <c r="PJY13" s="147"/>
      <c r="PJZ13" s="147"/>
      <c r="PKA13" s="147"/>
      <c r="PKB13" s="147"/>
      <c r="PKC13" s="147"/>
      <c r="PKD13" s="147"/>
      <c r="PKE13" s="147"/>
      <c r="PKF13" s="147"/>
      <c r="PKG13" s="147"/>
      <c r="PKH13" s="147"/>
      <c r="PKI13" s="147"/>
      <c r="PKJ13" s="147"/>
      <c r="PKK13" s="147"/>
      <c r="PKL13" s="147"/>
      <c r="PKM13" s="147"/>
      <c r="PKN13" s="147"/>
      <c r="PKO13" s="147"/>
      <c r="PKP13" s="147"/>
      <c r="PKQ13" s="147"/>
      <c r="PKR13" s="147"/>
      <c r="PKS13" s="147"/>
      <c r="PKT13" s="147"/>
      <c r="PKU13" s="147"/>
      <c r="PKV13" s="147"/>
      <c r="PKW13" s="147"/>
      <c r="PKX13" s="147"/>
      <c r="PKY13" s="147"/>
      <c r="PKZ13" s="147"/>
      <c r="PLA13" s="147"/>
      <c r="PLB13" s="147"/>
      <c r="PLC13" s="147"/>
      <c r="PLD13" s="147"/>
      <c r="PLE13" s="147"/>
      <c r="PLF13" s="147"/>
      <c r="PLG13" s="147"/>
      <c r="PLH13" s="147"/>
      <c r="PLI13" s="147"/>
      <c r="PLJ13" s="147"/>
      <c r="PLK13" s="147"/>
      <c r="PLL13" s="147"/>
      <c r="PLM13" s="147"/>
      <c r="PLN13" s="147"/>
      <c r="PLO13" s="147"/>
      <c r="PLP13" s="147"/>
      <c r="PLQ13" s="147"/>
      <c r="PLR13" s="147"/>
      <c r="PLS13" s="147"/>
      <c r="PLT13" s="147"/>
      <c r="PLU13" s="147"/>
      <c r="PLV13" s="147"/>
      <c r="PLW13" s="147"/>
      <c r="PLX13" s="147"/>
      <c r="PLY13" s="147"/>
      <c r="PLZ13" s="147"/>
      <c r="PMA13" s="147"/>
      <c r="PMB13" s="147"/>
      <c r="PMC13" s="147"/>
      <c r="PMD13" s="147"/>
      <c r="PME13" s="147"/>
      <c r="PMF13" s="147"/>
      <c r="PMG13" s="147"/>
      <c r="PMH13" s="147"/>
      <c r="PMI13" s="147"/>
      <c r="PMJ13" s="147"/>
      <c r="PMK13" s="147"/>
      <c r="PML13" s="147"/>
      <c r="PMM13" s="147"/>
      <c r="PMN13" s="147"/>
      <c r="PMO13" s="147"/>
      <c r="PMP13" s="147"/>
      <c r="PMQ13" s="147"/>
      <c r="PMR13" s="147"/>
      <c r="PMS13" s="147"/>
      <c r="PMT13" s="147"/>
      <c r="PMU13" s="147"/>
      <c r="PMV13" s="147"/>
      <c r="PMW13" s="147"/>
      <c r="PMX13" s="147"/>
      <c r="PMY13" s="147"/>
      <c r="PMZ13" s="147"/>
      <c r="PNA13" s="147"/>
      <c r="PNB13" s="147"/>
      <c r="PNC13" s="147"/>
      <c r="PND13" s="147"/>
      <c r="PNE13" s="147"/>
      <c r="PNF13" s="147"/>
      <c r="PNG13" s="147"/>
      <c r="PNH13" s="147"/>
      <c r="PNI13" s="147"/>
      <c r="PNJ13" s="147"/>
      <c r="PNK13" s="147"/>
      <c r="PNL13" s="147"/>
      <c r="PNM13" s="147"/>
      <c r="PNN13" s="147"/>
      <c r="PNO13" s="147"/>
      <c r="PNP13" s="147"/>
      <c r="PNQ13" s="147"/>
      <c r="PNR13" s="147"/>
      <c r="PNS13" s="147"/>
      <c r="PNT13" s="147"/>
      <c r="PNU13" s="147"/>
      <c r="PNV13" s="147"/>
      <c r="PNW13" s="147"/>
      <c r="PNX13" s="147"/>
      <c r="PNY13" s="147"/>
      <c r="PNZ13" s="147"/>
      <c r="POA13" s="147"/>
      <c r="POB13" s="147"/>
      <c r="POC13" s="147"/>
      <c r="POD13" s="147"/>
      <c r="POE13" s="147"/>
      <c r="POF13" s="147"/>
      <c r="POG13" s="147"/>
      <c r="POH13" s="147"/>
      <c r="POI13" s="147"/>
      <c r="POJ13" s="147"/>
      <c r="POK13" s="147"/>
      <c r="POL13" s="147"/>
      <c r="POM13" s="147"/>
      <c r="PON13" s="147"/>
      <c r="POO13" s="147"/>
      <c r="POP13" s="147"/>
      <c r="POQ13" s="147"/>
      <c r="POR13" s="147"/>
      <c r="POS13" s="147"/>
      <c r="POT13" s="147"/>
      <c r="POU13" s="147"/>
      <c r="POV13" s="147"/>
      <c r="POW13" s="147"/>
      <c r="POX13" s="147"/>
      <c r="POY13" s="147"/>
      <c r="POZ13" s="147"/>
      <c r="PPA13" s="147"/>
      <c r="PPB13" s="147"/>
      <c r="PPC13" s="147"/>
      <c r="PPD13" s="147"/>
      <c r="PPE13" s="147"/>
      <c r="PPF13" s="147"/>
      <c r="PPG13" s="147"/>
      <c r="PPH13" s="147"/>
      <c r="PPI13" s="147"/>
      <c r="PPJ13" s="147"/>
      <c r="PPK13" s="147"/>
      <c r="PPL13" s="147"/>
      <c r="PPM13" s="147"/>
      <c r="PPN13" s="147"/>
      <c r="PPO13" s="147"/>
      <c r="PPP13" s="147"/>
      <c r="PPQ13" s="147"/>
      <c r="PPR13" s="147"/>
      <c r="PPS13" s="147"/>
      <c r="PPT13" s="147"/>
      <c r="PPU13" s="147"/>
      <c r="PPV13" s="147"/>
      <c r="PPW13" s="147"/>
      <c r="PPX13" s="147"/>
      <c r="PPY13" s="147"/>
      <c r="PPZ13" s="147"/>
      <c r="PQA13" s="147"/>
      <c r="PQB13" s="147"/>
      <c r="PQC13" s="147"/>
      <c r="PQD13" s="147"/>
      <c r="PQE13" s="147"/>
      <c r="PQF13" s="147"/>
      <c r="PQG13" s="147"/>
      <c r="PQH13" s="147"/>
      <c r="PQI13" s="147"/>
      <c r="PQJ13" s="147"/>
      <c r="PQK13" s="147"/>
      <c r="PQL13" s="147"/>
      <c r="PQM13" s="147"/>
      <c r="PQN13" s="147"/>
      <c r="PQO13" s="147"/>
      <c r="PQP13" s="147"/>
      <c r="PQQ13" s="147"/>
      <c r="PQR13" s="147"/>
      <c r="PQS13" s="147"/>
      <c r="PQT13" s="147"/>
      <c r="PQU13" s="147"/>
      <c r="PQV13" s="147"/>
      <c r="PQW13" s="147"/>
      <c r="PQX13" s="147"/>
      <c r="PQY13" s="147"/>
      <c r="PQZ13" s="147"/>
      <c r="PRA13" s="147"/>
      <c r="PRB13" s="147"/>
      <c r="PRC13" s="147"/>
      <c r="PRD13" s="147"/>
      <c r="PRE13" s="147"/>
      <c r="PRF13" s="147"/>
      <c r="PRG13" s="147"/>
      <c r="PRH13" s="147"/>
      <c r="PRI13" s="147"/>
      <c r="PRJ13" s="147"/>
      <c r="PRK13" s="147"/>
      <c r="PRL13" s="147"/>
      <c r="PRM13" s="147"/>
      <c r="PRN13" s="147"/>
      <c r="PRO13" s="147"/>
      <c r="PRP13" s="147"/>
      <c r="PRQ13" s="147"/>
      <c r="PRR13" s="147"/>
      <c r="PRS13" s="147"/>
      <c r="PRT13" s="147"/>
      <c r="PRU13" s="147"/>
      <c r="PRV13" s="147"/>
      <c r="PRW13" s="147"/>
      <c r="PRX13" s="147"/>
      <c r="PRY13" s="147"/>
      <c r="PRZ13" s="147"/>
      <c r="PSA13" s="147"/>
      <c r="PSB13" s="147"/>
      <c r="PSC13" s="147"/>
      <c r="PSD13" s="147"/>
      <c r="PSE13" s="147"/>
      <c r="PSF13" s="147"/>
      <c r="PSG13" s="147"/>
      <c r="PSH13" s="147"/>
      <c r="PSI13" s="147"/>
      <c r="PSJ13" s="147"/>
      <c r="PSK13" s="147"/>
      <c r="PSL13" s="147"/>
      <c r="PSM13" s="147"/>
      <c r="PSN13" s="147"/>
      <c r="PSO13" s="147"/>
      <c r="PSP13" s="147"/>
      <c r="PSQ13" s="147"/>
      <c r="PSR13" s="147"/>
      <c r="PSS13" s="147"/>
      <c r="PST13" s="147"/>
      <c r="PSU13" s="147"/>
      <c r="PSV13" s="147"/>
      <c r="PSW13" s="147"/>
      <c r="PSX13" s="147"/>
      <c r="PSY13" s="147"/>
      <c r="PSZ13" s="147"/>
      <c r="PTA13" s="147"/>
      <c r="PTB13" s="147"/>
      <c r="PTC13" s="147"/>
      <c r="PTD13" s="147"/>
      <c r="PTE13" s="147"/>
      <c r="PTF13" s="147"/>
      <c r="PTG13" s="147"/>
      <c r="PTH13" s="147"/>
      <c r="PTI13" s="147"/>
      <c r="PTJ13" s="147"/>
      <c r="PTK13" s="147"/>
      <c r="PTL13" s="147"/>
      <c r="PTM13" s="147"/>
      <c r="PTN13" s="147"/>
      <c r="PTO13" s="147"/>
      <c r="PTP13" s="147"/>
      <c r="PTQ13" s="147"/>
      <c r="PTR13" s="147"/>
      <c r="PTS13" s="147"/>
      <c r="PTT13" s="147"/>
      <c r="PTU13" s="147"/>
      <c r="PTV13" s="147"/>
      <c r="PTW13" s="147"/>
      <c r="PTX13" s="147"/>
      <c r="PTY13" s="147"/>
      <c r="PTZ13" s="147"/>
      <c r="PUA13" s="147"/>
      <c r="PUB13" s="147"/>
      <c r="PUC13" s="147"/>
      <c r="PUD13" s="147"/>
      <c r="PUE13" s="147"/>
      <c r="PUF13" s="147"/>
      <c r="PUG13" s="147"/>
      <c r="PUH13" s="147"/>
      <c r="PUI13" s="147"/>
      <c r="PUJ13" s="147"/>
      <c r="PUK13" s="147"/>
      <c r="PUL13" s="147"/>
      <c r="PUM13" s="147"/>
      <c r="PUN13" s="147"/>
      <c r="PUO13" s="147"/>
      <c r="PUP13" s="147"/>
      <c r="PUQ13" s="147"/>
      <c r="PUR13" s="147"/>
      <c r="PUS13" s="147"/>
      <c r="PUT13" s="147"/>
      <c r="PUU13" s="147"/>
      <c r="PUV13" s="147"/>
      <c r="PUW13" s="147"/>
      <c r="PUX13" s="147"/>
      <c r="PUY13" s="147"/>
      <c r="PUZ13" s="147"/>
      <c r="PVA13" s="147"/>
      <c r="PVB13" s="147"/>
      <c r="PVC13" s="147"/>
      <c r="PVD13" s="147"/>
      <c r="PVE13" s="147"/>
      <c r="PVF13" s="147"/>
      <c r="PVG13" s="147"/>
      <c r="PVH13" s="147"/>
      <c r="PVI13" s="147"/>
      <c r="PVJ13" s="147"/>
      <c r="PVK13" s="147"/>
      <c r="PVL13" s="147"/>
      <c r="PVM13" s="147"/>
      <c r="PVN13" s="147"/>
      <c r="PVO13" s="147"/>
      <c r="PVP13" s="147"/>
      <c r="PVQ13" s="147"/>
      <c r="PVR13" s="147"/>
      <c r="PVS13" s="147"/>
      <c r="PVT13" s="147"/>
      <c r="PVU13" s="147"/>
      <c r="PVV13" s="147"/>
      <c r="PVW13" s="147"/>
      <c r="PVX13" s="147"/>
      <c r="PVY13" s="147"/>
      <c r="PVZ13" s="147"/>
      <c r="PWA13" s="147"/>
      <c r="PWB13" s="147"/>
      <c r="PWC13" s="147"/>
      <c r="PWD13" s="147"/>
      <c r="PWE13" s="147"/>
      <c r="PWF13" s="147"/>
      <c r="PWG13" s="147"/>
      <c r="PWH13" s="147"/>
      <c r="PWI13" s="147"/>
      <c r="PWJ13" s="147"/>
      <c r="PWK13" s="147"/>
      <c r="PWL13" s="147"/>
      <c r="PWM13" s="147"/>
      <c r="PWN13" s="147"/>
      <c r="PWO13" s="147"/>
      <c r="PWP13" s="147"/>
      <c r="PWQ13" s="147"/>
      <c r="PWR13" s="147"/>
      <c r="PWS13" s="147"/>
      <c r="PWT13" s="147"/>
      <c r="PWU13" s="147"/>
      <c r="PWV13" s="147"/>
      <c r="PWW13" s="147"/>
      <c r="PWX13" s="147"/>
      <c r="PWY13" s="147"/>
      <c r="PWZ13" s="147"/>
      <c r="PXA13" s="147"/>
      <c r="PXB13" s="147"/>
      <c r="PXC13" s="147"/>
      <c r="PXD13" s="147"/>
      <c r="PXE13" s="147"/>
      <c r="PXF13" s="147"/>
      <c r="PXG13" s="147"/>
      <c r="PXH13" s="147"/>
      <c r="PXI13" s="147"/>
      <c r="PXJ13" s="147"/>
      <c r="PXK13" s="147"/>
      <c r="PXL13" s="147"/>
      <c r="PXM13" s="147"/>
      <c r="PXN13" s="147"/>
      <c r="PXO13" s="147"/>
      <c r="PXP13" s="147"/>
      <c r="PXQ13" s="147"/>
      <c r="PXR13" s="147"/>
      <c r="PXS13" s="147"/>
      <c r="PXT13" s="147"/>
      <c r="PXU13" s="147"/>
      <c r="PXV13" s="147"/>
      <c r="PXW13" s="147"/>
      <c r="PXX13" s="147"/>
      <c r="PXY13" s="147"/>
      <c r="PXZ13" s="147"/>
      <c r="PYA13" s="147"/>
      <c r="PYB13" s="147"/>
      <c r="PYC13" s="147"/>
      <c r="PYD13" s="147"/>
      <c r="PYE13" s="147"/>
      <c r="PYF13" s="147"/>
      <c r="PYG13" s="147"/>
      <c r="PYH13" s="147"/>
      <c r="PYI13" s="147"/>
      <c r="PYJ13" s="147"/>
      <c r="PYK13" s="147"/>
      <c r="PYL13" s="147"/>
      <c r="PYM13" s="147"/>
      <c r="PYN13" s="147"/>
      <c r="PYO13" s="147"/>
      <c r="PYP13" s="147"/>
      <c r="PYQ13" s="147"/>
      <c r="PYR13" s="147"/>
      <c r="PYS13" s="147"/>
      <c r="PYT13" s="147"/>
      <c r="PYU13" s="147"/>
      <c r="PYV13" s="147"/>
      <c r="PYW13" s="147"/>
      <c r="PYX13" s="147"/>
      <c r="PYY13" s="147"/>
      <c r="PYZ13" s="147"/>
      <c r="PZA13" s="147"/>
      <c r="PZB13" s="147"/>
      <c r="PZC13" s="147"/>
      <c r="PZD13" s="147"/>
      <c r="PZE13" s="147"/>
      <c r="PZF13" s="147"/>
      <c r="PZG13" s="147"/>
      <c r="PZH13" s="147"/>
      <c r="PZI13" s="147"/>
      <c r="PZJ13" s="147"/>
      <c r="PZK13" s="147"/>
      <c r="PZL13" s="147"/>
      <c r="PZM13" s="147"/>
      <c r="PZN13" s="147"/>
      <c r="PZO13" s="147"/>
      <c r="PZP13" s="147"/>
      <c r="PZQ13" s="147"/>
      <c r="PZR13" s="147"/>
      <c r="PZS13" s="147"/>
      <c r="PZT13" s="147"/>
      <c r="PZU13" s="147"/>
      <c r="PZV13" s="147"/>
      <c r="PZW13" s="147"/>
      <c r="PZX13" s="147"/>
      <c r="PZY13" s="147"/>
      <c r="PZZ13" s="147"/>
      <c r="QAA13" s="147"/>
      <c r="QAB13" s="147"/>
      <c r="QAC13" s="147"/>
      <c r="QAD13" s="147"/>
      <c r="QAE13" s="147"/>
      <c r="QAF13" s="147"/>
      <c r="QAG13" s="147"/>
      <c r="QAH13" s="147"/>
      <c r="QAI13" s="147"/>
      <c r="QAJ13" s="147"/>
      <c r="QAK13" s="147"/>
      <c r="QAL13" s="147"/>
      <c r="QAM13" s="147"/>
      <c r="QAN13" s="147"/>
      <c r="QAO13" s="147"/>
      <c r="QAP13" s="147"/>
      <c r="QAQ13" s="147"/>
      <c r="QAR13" s="147"/>
      <c r="QAS13" s="147"/>
      <c r="QAT13" s="147"/>
      <c r="QAU13" s="147"/>
      <c r="QAV13" s="147"/>
      <c r="QAW13" s="147"/>
      <c r="QAX13" s="147"/>
      <c r="QAY13" s="147"/>
      <c r="QAZ13" s="147"/>
      <c r="QBA13" s="147"/>
      <c r="QBB13" s="147"/>
      <c r="QBC13" s="147"/>
      <c r="QBD13" s="147"/>
      <c r="QBE13" s="147"/>
      <c r="QBF13" s="147"/>
      <c r="QBG13" s="147"/>
      <c r="QBH13" s="147"/>
      <c r="QBI13" s="147"/>
      <c r="QBJ13" s="147"/>
      <c r="QBK13" s="147"/>
      <c r="QBL13" s="147"/>
      <c r="QBM13" s="147"/>
      <c r="QBN13" s="147"/>
      <c r="QBO13" s="147"/>
      <c r="QBP13" s="147"/>
      <c r="QBQ13" s="147"/>
      <c r="QBR13" s="147"/>
      <c r="QBS13" s="147"/>
      <c r="QBT13" s="147"/>
      <c r="QBU13" s="147"/>
      <c r="QBV13" s="147"/>
      <c r="QBW13" s="147"/>
      <c r="QBX13" s="147"/>
      <c r="QBY13" s="147"/>
      <c r="QBZ13" s="147"/>
      <c r="QCA13" s="147"/>
      <c r="QCB13" s="147"/>
      <c r="QCC13" s="147"/>
      <c r="QCD13" s="147"/>
      <c r="QCE13" s="147"/>
      <c r="QCF13" s="147"/>
      <c r="QCG13" s="147"/>
      <c r="QCH13" s="147"/>
      <c r="QCI13" s="147"/>
      <c r="QCJ13" s="147"/>
      <c r="QCK13" s="147"/>
      <c r="QCL13" s="147"/>
      <c r="QCM13" s="147"/>
      <c r="QCN13" s="147"/>
      <c r="QCO13" s="147"/>
      <c r="QCP13" s="147"/>
      <c r="QCQ13" s="147"/>
      <c r="QCR13" s="147"/>
      <c r="QCS13" s="147"/>
      <c r="QCT13" s="147"/>
      <c r="QCU13" s="147"/>
      <c r="QCV13" s="147"/>
      <c r="QCW13" s="147"/>
      <c r="QCX13" s="147"/>
      <c r="QCY13" s="147"/>
      <c r="QCZ13" s="147"/>
      <c r="QDA13" s="147"/>
      <c r="QDB13" s="147"/>
      <c r="QDC13" s="147"/>
      <c r="QDD13" s="147"/>
      <c r="QDE13" s="147"/>
      <c r="QDF13" s="147"/>
      <c r="QDG13" s="147"/>
      <c r="QDH13" s="147"/>
      <c r="QDI13" s="147"/>
      <c r="QDJ13" s="147"/>
      <c r="QDK13" s="147"/>
      <c r="QDL13" s="147"/>
      <c r="QDM13" s="147"/>
      <c r="QDN13" s="147"/>
      <c r="QDO13" s="147"/>
      <c r="QDP13" s="147"/>
      <c r="QDQ13" s="147"/>
      <c r="QDR13" s="147"/>
      <c r="QDS13" s="147"/>
      <c r="QDT13" s="147"/>
      <c r="QDU13" s="147"/>
      <c r="QDV13" s="147"/>
      <c r="QDW13" s="147"/>
      <c r="QDX13" s="147"/>
      <c r="QDY13" s="147"/>
      <c r="QDZ13" s="147"/>
      <c r="QEA13" s="147"/>
      <c r="QEB13" s="147"/>
      <c r="QEC13" s="147"/>
      <c r="QED13" s="147"/>
      <c r="QEE13" s="147"/>
      <c r="QEF13" s="147"/>
      <c r="QEG13" s="147"/>
      <c r="QEH13" s="147"/>
      <c r="QEI13" s="147"/>
      <c r="QEJ13" s="147"/>
      <c r="QEK13" s="147"/>
      <c r="QEL13" s="147"/>
      <c r="QEM13" s="147"/>
      <c r="QEN13" s="147"/>
      <c r="QEO13" s="147"/>
      <c r="QEP13" s="147"/>
      <c r="QEQ13" s="147"/>
      <c r="QER13" s="147"/>
      <c r="QES13" s="147"/>
      <c r="QET13" s="147"/>
      <c r="QEU13" s="147"/>
      <c r="QEV13" s="147"/>
      <c r="QEW13" s="147"/>
      <c r="QEX13" s="147"/>
      <c r="QEY13" s="147"/>
      <c r="QEZ13" s="147"/>
      <c r="QFA13" s="147"/>
      <c r="QFB13" s="147"/>
      <c r="QFC13" s="147"/>
      <c r="QFD13" s="147"/>
      <c r="QFE13" s="147"/>
      <c r="QFF13" s="147"/>
      <c r="QFG13" s="147"/>
      <c r="QFH13" s="147"/>
      <c r="QFI13" s="147"/>
      <c r="QFJ13" s="147"/>
      <c r="QFK13" s="147"/>
      <c r="QFL13" s="147"/>
      <c r="QFM13" s="147"/>
      <c r="QFN13" s="147"/>
      <c r="QFO13" s="147"/>
      <c r="QFP13" s="147"/>
      <c r="QFQ13" s="147"/>
      <c r="QFR13" s="147"/>
      <c r="QFS13" s="147"/>
      <c r="QFT13" s="147"/>
      <c r="QFU13" s="147"/>
      <c r="QFV13" s="147"/>
      <c r="QFW13" s="147"/>
      <c r="QFX13" s="147"/>
      <c r="QFY13" s="147"/>
      <c r="QFZ13" s="147"/>
      <c r="QGA13" s="147"/>
      <c r="QGB13" s="147"/>
      <c r="QGC13" s="147"/>
      <c r="QGD13" s="147"/>
      <c r="QGE13" s="147"/>
      <c r="QGF13" s="147"/>
      <c r="QGG13" s="147"/>
      <c r="QGH13" s="147"/>
      <c r="QGI13" s="147"/>
      <c r="QGJ13" s="147"/>
      <c r="QGK13" s="147"/>
      <c r="QGL13" s="147"/>
      <c r="QGM13" s="147"/>
      <c r="QGN13" s="147"/>
      <c r="QGO13" s="147"/>
      <c r="QGP13" s="147"/>
      <c r="QGQ13" s="147"/>
      <c r="QGR13" s="147"/>
      <c r="QGS13" s="147"/>
      <c r="QGT13" s="147"/>
      <c r="QGU13" s="147"/>
      <c r="QGV13" s="147"/>
      <c r="QGW13" s="147"/>
      <c r="QGX13" s="147"/>
      <c r="QGY13" s="147"/>
      <c r="QGZ13" s="147"/>
      <c r="QHA13" s="147"/>
      <c r="QHB13" s="147"/>
      <c r="QHC13" s="147"/>
      <c r="QHD13" s="147"/>
      <c r="QHE13" s="147"/>
      <c r="QHF13" s="147"/>
      <c r="QHG13" s="147"/>
      <c r="QHH13" s="147"/>
      <c r="QHI13" s="147"/>
      <c r="QHJ13" s="147"/>
      <c r="QHK13" s="147"/>
      <c r="QHL13" s="147"/>
      <c r="QHM13" s="147"/>
      <c r="QHN13" s="147"/>
      <c r="QHO13" s="147"/>
      <c r="QHP13" s="147"/>
      <c r="QHQ13" s="147"/>
      <c r="QHR13" s="147"/>
      <c r="QHS13" s="147"/>
      <c r="QHT13" s="147"/>
      <c r="QHU13" s="147"/>
      <c r="QHV13" s="147"/>
      <c r="QHW13" s="147"/>
      <c r="QHX13" s="147"/>
      <c r="QHY13" s="147"/>
      <c r="QHZ13" s="147"/>
      <c r="QIA13" s="147"/>
      <c r="QIB13" s="147"/>
      <c r="QIC13" s="147"/>
      <c r="QID13" s="147"/>
      <c r="QIE13" s="147"/>
      <c r="QIF13" s="147"/>
      <c r="QIG13" s="147"/>
      <c r="QIH13" s="147"/>
      <c r="QII13" s="147"/>
      <c r="QIJ13" s="147"/>
      <c r="QIK13" s="147"/>
      <c r="QIL13" s="147"/>
      <c r="QIM13" s="147"/>
      <c r="QIN13" s="147"/>
      <c r="QIO13" s="147"/>
      <c r="QIP13" s="147"/>
      <c r="QIQ13" s="147"/>
      <c r="QIR13" s="147"/>
      <c r="QIS13" s="147"/>
      <c r="QIT13" s="147"/>
      <c r="QIU13" s="147"/>
      <c r="QIV13" s="147"/>
      <c r="QIW13" s="147"/>
      <c r="QIX13" s="147"/>
      <c r="QIY13" s="147"/>
      <c r="QIZ13" s="147"/>
      <c r="QJA13" s="147"/>
      <c r="QJB13" s="147"/>
      <c r="QJC13" s="147"/>
      <c r="QJD13" s="147"/>
      <c r="QJE13" s="147"/>
      <c r="QJF13" s="147"/>
      <c r="QJG13" s="147"/>
      <c r="QJH13" s="147"/>
      <c r="QJI13" s="147"/>
      <c r="QJJ13" s="147"/>
      <c r="QJK13" s="147"/>
      <c r="QJL13" s="147"/>
      <c r="QJM13" s="147"/>
      <c r="QJN13" s="147"/>
      <c r="QJO13" s="147"/>
      <c r="QJP13" s="147"/>
      <c r="QJQ13" s="147"/>
      <c r="QJR13" s="147"/>
      <c r="QJS13" s="147"/>
      <c r="QJT13" s="147"/>
      <c r="QJU13" s="147"/>
      <c r="QJV13" s="147"/>
      <c r="QJW13" s="147"/>
      <c r="QJX13" s="147"/>
      <c r="QJY13" s="147"/>
      <c r="QJZ13" s="147"/>
      <c r="QKA13" s="147"/>
      <c r="QKB13" s="147"/>
      <c r="QKC13" s="147"/>
      <c r="QKD13" s="147"/>
      <c r="QKE13" s="147"/>
      <c r="QKF13" s="147"/>
      <c r="QKG13" s="147"/>
      <c r="QKH13" s="147"/>
      <c r="QKI13" s="147"/>
      <c r="QKJ13" s="147"/>
      <c r="QKK13" s="147"/>
      <c r="QKL13" s="147"/>
      <c r="QKM13" s="147"/>
      <c r="QKN13" s="147"/>
      <c r="QKO13" s="147"/>
      <c r="QKP13" s="147"/>
      <c r="QKQ13" s="147"/>
      <c r="QKR13" s="147"/>
      <c r="QKS13" s="147"/>
      <c r="QKT13" s="147"/>
      <c r="QKU13" s="147"/>
      <c r="QKV13" s="147"/>
      <c r="QKW13" s="147"/>
      <c r="QKX13" s="147"/>
      <c r="QKY13" s="147"/>
      <c r="QKZ13" s="147"/>
      <c r="QLA13" s="147"/>
      <c r="QLB13" s="147"/>
      <c r="QLC13" s="147"/>
      <c r="QLD13" s="147"/>
      <c r="QLE13" s="147"/>
      <c r="QLF13" s="147"/>
      <c r="QLG13" s="147"/>
      <c r="QLH13" s="147"/>
      <c r="QLI13" s="147"/>
      <c r="QLJ13" s="147"/>
      <c r="QLK13" s="147"/>
      <c r="QLL13" s="147"/>
      <c r="QLM13" s="147"/>
      <c r="QLN13" s="147"/>
      <c r="QLO13" s="147"/>
      <c r="QLP13" s="147"/>
      <c r="QLQ13" s="147"/>
      <c r="QLR13" s="147"/>
      <c r="QLS13" s="147"/>
      <c r="QLT13" s="147"/>
      <c r="QLU13" s="147"/>
      <c r="QLV13" s="147"/>
      <c r="QLW13" s="147"/>
      <c r="QLX13" s="147"/>
      <c r="QLY13" s="147"/>
      <c r="QLZ13" s="147"/>
      <c r="QMA13" s="147"/>
      <c r="QMB13" s="147"/>
      <c r="QMC13" s="147"/>
      <c r="QMD13" s="147"/>
      <c r="QME13" s="147"/>
      <c r="QMF13" s="147"/>
      <c r="QMG13" s="147"/>
      <c r="QMH13" s="147"/>
      <c r="QMI13" s="147"/>
      <c r="QMJ13" s="147"/>
      <c r="QMK13" s="147"/>
      <c r="QML13" s="147"/>
      <c r="QMM13" s="147"/>
      <c r="QMN13" s="147"/>
      <c r="QMO13" s="147"/>
      <c r="QMP13" s="147"/>
      <c r="QMQ13" s="147"/>
      <c r="QMR13" s="147"/>
      <c r="QMS13" s="147"/>
      <c r="QMT13" s="147"/>
      <c r="QMU13" s="147"/>
      <c r="QMV13" s="147"/>
      <c r="QMW13" s="147"/>
      <c r="QMX13" s="147"/>
      <c r="QMY13" s="147"/>
      <c r="QMZ13" s="147"/>
      <c r="QNA13" s="147"/>
      <c r="QNB13" s="147"/>
      <c r="QNC13" s="147"/>
      <c r="QND13" s="147"/>
      <c r="QNE13" s="147"/>
      <c r="QNF13" s="147"/>
      <c r="QNG13" s="147"/>
      <c r="QNH13" s="147"/>
      <c r="QNI13" s="147"/>
      <c r="QNJ13" s="147"/>
      <c r="QNK13" s="147"/>
      <c r="QNL13" s="147"/>
      <c r="QNM13" s="147"/>
      <c r="QNN13" s="147"/>
      <c r="QNO13" s="147"/>
      <c r="QNP13" s="147"/>
      <c r="QNQ13" s="147"/>
      <c r="QNR13" s="147"/>
      <c r="QNS13" s="147"/>
      <c r="QNT13" s="147"/>
      <c r="QNU13" s="147"/>
      <c r="QNV13" s="147"/>
      <c r="QNW13" s="147"/>
      <c r="QNX13" s="147"/>
      <c r="QNY13" s="147"/>
      <c r="QNZ13" s="147"/>
      <c r="QOA13" s="147"/>
      <c r="QOB13" s="147"/>
      <c r="QOC13" s="147"/>
      <c r="QOD13" s="147"/>
      <c r="QOE13" s="147"/>
      <c r="QOF13" s="147"/>
      <c r="QOG13" s="147"/>
      <c r="QOH13" s="147"/>
      <c r="QOI13" s="147"/>
      <c r="QOJ13" s="147"/>
      <c r="QOK13" s="147"/>
      <c r="QOL13" s="147"/>
      <c r="QOM13" s="147"/>
      <c r="QON13" s="147"/>
      <c r="QOO13" s="147"/>
      <c r="QOP13" s="147"/>
      <c r="QOQ13" s="147"/>
      <c r="QOR13" s="147"/>
      <c r="QOS13" s="147"/>
      <c r="QOT13" s="147"/>
      <c r="QOU13" s="147"/>
      <c r="QOV13" s="147"/>
      <c r="QOW13" s="147"/>
      <c r="QOX13" s="147"/>
      <c r="QOY13" s="147"/>
      <c r="QOZ13" s="147"/>
      <c r="QPA13" s="147"/>
      <c r="QPB13" s="147"/>
      <c r="QPC13" s="147"/>
      <c r="QPD13" s="147"/>
      <c r="QPE13" s="147"/>
      <c r="QPF13" s="147"/>
      <c r="QPG13" s="147"/>
      <c r="QPH13" s="147"/>
      <c r="QPI13" s="147"/>
      <c r="QPJ13" s="147"/>
      <c r="QPK13" s="147"/>
      <c r="QPL13" s="147"/>
      <c r="QPM13" s="147"/>
      <c r="QPN13" s="147"/>
      <c r="QPO13" s="147"/>
      <c r="QPP13" s="147"/>
      <c r="QPQ13" s="147"/>
      <c r="QPR13" s="147"/>
      <c r="QPS13" s="147"/>
      <c r="QPT13" s="147"/>
      <c r="QPU13" s="147"/>
      <c r="QPV13" s="147"/>
      <c r="QPW13" s="147"/>
      <c r="QPX13" s="147"/>
      <c r="QPY13" s="147"/>
      <c r="QPZ13" s="147"/>
      <c r="QQA13" s="147"/>
      <c r="QQB13" s="147"/>
      <c r="QQC13" s="147"/>
      <c r="QQD13" s="147"/>
      <c r="QQE13" s="147"/>
      <c r="QQF13" s="147"/>
      <c r="QQG13" s="147"/>
      <c r="QQH13" s="147"/>
      <c r="QQI13" s="147"/>
      <c r="QQJ13" s="147"/>
      <c r="QQK13" s="147"/>
      <c r="QQL13" s="147"/>
      <c r="QQM13" s="147"/>
      <c r="QQN13" s="147"/>
      <c r="QQO13" s="147"/>
      <c r="QQP13" s="147"/>
      <c r="QQQ13" s="147"/>
      <c r="QQR13" s="147"/>
      <c r="QQS13" s="147"/>
      <c r="QQT13" s="147"/>
      <c r="QQU13" s="147"/>
      <c r="QQV13" s="147"/>
      <c r="QQW13" s="147"/>
      <c r="QQX13" s="147"/>
      <c r="QQY13" s="147"/>
      <c r="QQZ13" s="147"/>
      <c r="QRA13" s="147"/>
      <c r="QRB13" s="147"/>
      <c r="QRC13" s="147"/>
      <c r="QRD13" s="147"/>
      <c r="QRE13" s="147"/>
      <c r="QRF13" s="147"/>
      <c r="QRG13" s="147"/>
      <c r="QRH13" s="147"/>
      <c r="QRI13" s="147"/>
      <c r="QRJ13" s="147"/>
      <c r="QRK13" s="147"/>
      <c r="QRL13" s="147"/>
      <c r="QRM13" s="147"/>
      <c r="QRN13" s="147"/>
      <c r="QRO13" s="147"/>
      <c r="QRP13" s="147"/>
      <c r="QRQ13" s="147"/>
      <c r="QRR13" s="147"/>
      <c r="QRS13" s="147"/>
      <c r="QRT13" s="147"/>
      <c r="QRU13" s="147"/>
      <c r="QRV13" s="147"/>
      <c r="QRW13" s="147"/>
      <c r="QRX13" s="147"/>
      <c r="QRY13" s="147"/>
      <c r="QRZ13" s="147"/>
      <c r="QSA13" s="147"/>
      <c r="QSB13" s="147"/>
      <c r="QSC13" s="147"/>
      <c r="QSD13" s="147"/>
      <c r="QSE13" s="147"/>
      <c r="QSF13" s="147"/>
      <c r="QSG13" s="147"/>
      <c r="QSH13" s="147"/>
      <c r="QSI13" s="147"/>
      <c r="QSJ13" s="147"/>
      <c r="QSK13" s="147"/>
      <c r="QSL13" s="147"/>
      <c r="QSM13" s="147"/>
      <c r="QSN13" s="147"/>
      <c r="QSO13" s="147"/>
      <c r="QSP13" s="147"/>
      <c r="QSQ13" s="147"/>
      <c r="QSR13" s="147"/>
      <c r="QSS13" s="147"/>
      <c r="QST13" s="147"/>
      <c r="QSU13" s="147"/>
      <c r="QSV13" s="147"/>
      <c r="QSW13" s="147"/>
      <c r="QSX13" s="147"/>
      <c r="QSY13" s="147"/>
      <c r="QSZ13" s="147"/>
      <c r="QTA13" s="147"/>
      <c r="QTB13" s="147"/>
      <c r="QTC13" s="147"/>
      <c r="QTD13" s="147"/>
      <c r="QTE13" s="147"/>
      <c r="QTF13" s="147"/>
      <c r="QTG13" s="147"/>
      <c r="QTH13" s="147"/>
      <c r="QTI13" s="147"/>
      <c r="QTJ13" s="147"/>
      <c r="QTK13" s="147"/>
      <c r="QTL13" s="147"/>
      <c r="QTM13" s="147"/>
      <c r="QTN13" s="147"/>
      <c r="QTO13" s="147"/>
      <c r="QTP13" s="147"/>
      <c r="QTQ13" s="147"/>
      <c r="QTR13" s="147"/>
      <c r="QTS13" s="147"/>
      <c r="QTT13" s="147"/>
      <c r="QTU13" s="147"/>
      <c r="QTV13" s="147"/>
      <c r="QTW13" s="147"/>
      <c r="QTX13" s="147"/>
      <c r="QTY13" s="147"/>
      <c r="QTZ13" s="147"/>
      <c r="QUA13" s="147"/>
      <c r="QUB13" s="147"/>
      <c r="QUC13" s="147"/>
      <c r="QUD13" s="147"/>
      <c r="QUE13" s="147"/>
      <c r="QUF13" s="147"/>
      <c r="QUG13" s="147"/>
      <c r="QUH13" s="147"/>
      <c r="QUI13" s="147"/>
      <c r="QUJ13" s="147"/>
      <c r="QUK13" s="147"/>
      <c r="QUL13" s="147"/>
      <c r="QUM13" s="147"/>
      <c r="QUN13" s="147"/>
      <c r="QUO13" s="147"/>
      <c r="QUP13" s="147"/>
      <c r="QUQ13" s="147"/>
      <c r="QUR13" s="147"/>
      <c r="QUS13" s="147"/>
      <c r="QUT13" s="147"/>
      <c r="QUU13" s="147"/>
      <c r="QUV13" s="147"/>
      <c r="QUW13" s="147"/>
      <c r="QUX13" s="147"/>
      <c r="QUY13" s="147"/>
      <c r="QUZ13" s="147"/>
      <c r="QVA13" s="147"/>
      <c r="QVB13" s="147"/>
      <c r="QVC13" s="147"/>
      <c r="QVD13" s="147"/>
      <c r="QVE13" s="147"/>
      <c r="QVF13" s="147"/>
      <c r="QVG13" s="147"/>
      <c r="QVH13" s="147"/>
      <c r="QVI13" s="147"/>
      <c r="QVJ13" s="147"/>
      <c r="QVK13" s="147"/>
      <c r="QVL13" s="147"/>
      <c r="QVM13" s="147"/>
      <c r="QVN13" s="147"/>
      <c r="QVO13" s="147"/>
      <c r="QVP13" s="147"/>
      <c r="QVQ13" s="147"/>
      <c r="QVR13" s="147"/>
      <c r="QVS13" s="147"/>
      <c r="QVT13" s="147"/>
      <c r="QVU13" s="147"/>
      <c r="QVV13" s="147"/>
      <c r="QVW13" s="147"/>
      <c r="QVX13" s="147"/>
      <c r="QVY13" s="147"/>
      <c r="QVZ13" s="147"/>
      <c r="QWA13" s="147"/>
      <c r="QWB13" s="147"/>
      <c r="QWC13" s="147"/>
      <c r="QWD13" s="147"/>
      <c r="QWE13" s="147"/>
      <c r="QWF13" s="147"/>
      <c r="QWG13" s="147"/>
      <c r="QWH13" s="147"/>
      <c r="QWI13" s="147"/>
      <c r="QWJ13" s="147"/>
      <c r="QWK13" s="147"/>
      <c r="QWL13" s="147"/>
      <c r="QWM13" s="147"/>
      <c r="QWN13" s="147"/>
      <c r="QWO13" s="147"/>
      <c r="QWP13" s="147"/>
      <c r="QWQ13" s="147"/>
      <c r="QWR13" s="147"/>
      <c r="QWS13" s="147"/>
      <c r="QWT13" s="147"/>
      <c r="QWU13" s="147"/>
      <c r="QWV13" s="147"/>
      <c r="QWW13" s="147"/>
      <c r="QWX13" s="147"/>
      <c r="QWY13" s="147"/>
      <c r="QWZ13" s="147"/>
      <c r="QXA13" s="147"/>
      <c r="QXB13" s="147"/>
      <c r="QXC13" s="147"/>
      <c r="QXD13" s="147"/>
      <c r="QXE13" s="147"/>
      <c r="QXF13" s="147"/>
      <c r="QXG13" s="147"/>
      <c r="QXH13" s="147"/>
      <c r="QXI13" s="147"/>
      <c r="QXJ13" s="147"/>
      <c r="QXK13" s="147"/>
      <c r="QXL13" s="147"/>
      <c r="QXM13" s="147"/>
      <c r="QXN13" s="147"/>
      <c r="QXO13" s="147"/>
      <c r="QXP13" s="147"/>
      <c r="QXQ13" s="147"/>
      <c r="QXR13" s="147"/>
      <c r="QXS13" s="147"/>
      <c r="QXT13" s="147"/>
      <c r="QXU13" s="147"/>
      <c r="QXV13" s="147"/>
      <c r="QXW13" s="147"/>
      <c r="QXX13" s="147"/>
      <c r="QXY13" s="147"/>
      <c r="QXZ13" s="147"/>
      <c r="QYA13" s="147"/>
      <c r="QYB13" s="147"/>
      <c r="QYC13" s="147"/>
      <c r="QYD13" s="147"/>
      <c r="QYE13" s="147"/>
      <c r="QYF13" s="147"/>
      <c r="QYG13" s="147"/>
      <c r="QYH13" s="147"/>
      <c r="QYI13" s="147"/>
      <c r="QYJ13" s="147"/>
      <c r="QYK13" s="147"/>
      <c r="QYL13" s="147"/>
      <c r="QYM13" s="147"/>
      <c r="QYN13" s="147"/>
      <c r="QYO13" s="147"/>
      <c r="QYP13" s="147"/>
      <c r="QYQ13" s="147"/>
      <c r="QYR13" s="147"/>
      <c r="QYS13" s="147"/>
      <c r="QYT13" s="147"/>
      <c r="QYU13" s="147"/>
      <c r="QYV13" s="147"/>
      <c r="QYW13" s="147"/>
      <c r="QYX13" s="147"/>
      <c r="QYY13" s="147"/>
      <c r="QYZ13" s="147"/>
      <c r="QZA13" s="147"/>
      <c r="QZB13" s="147"/>
      <c r="QZC13" s="147"/>
      <c r="QZD13" s="147"/>
      <c r="QZE13" s="147"/>
      <c r="QZF13" s="147"/>
      <c r="QZG13" s="147"/>
      <c r="QZH13" s="147"/>
      <c r="QZI13" s="147"/>
      <c r="QZJ13" s="147"/>
      <c r="QZK13" s="147"/>
      <c r="QZL13" s="147"/>
      <c r="QZM13" s="147"/>
      <c r="QZN13" s="147"/>
      <c r="QZO13" s="147"/>
      <c r="QZP13" s="147"/>
      <c r="QZQ13" s="147"/>
      <c r="QZR13" s="147"/>
      <c r="QZS13" s="147"/>
      <c r="QZT13" s="147"/>
      <c r="QZU13" s="147"/>
      <c r="QZV13" s="147"/>
      <c r="QZW13" s="147"/>
      <c r="QZX13" s="147"/>
      <c r="QZY13" s="147"/>
      <c r="QZZ13" s="147"/>
      <c r="RAA13" s="147"/>
      <c r="RAB13" s="147"/>
      <c r="RAC13" s="147"/>
      <c r="RAD13" s="147"/>
      <c r="RAE13" s="147"/>
      <c r="RAF13" s="147"/>
      <c r="RAG13" s="147"/>
      <c r="RAH13" s="147"/>
      <c r="RAI13" s="147"/>
      <c r="RAJ13" s="147"/>
      <c r="RAK13" s="147"/>
      <c r="RAL13" s="147"/>
      <c r="RAM13" s="147"/>
      <c r="RAN13" s="147"/>
      <c r="RAO13" s="147"/>
      <c r="RAP13" s="147"/>
      <c r="RAQ13" s="147"/>
      <c r="RAR13" s="147"/>
      <c r="RAS13" s="147"/>
      <c r="RAT13" s="147"/>
      <c r="RAU13" s="147"/>
      <c r="RAV13" s="147"/>
      <c r="RAW13" s="147"/>
      <c r="RAX13" s="147"/>
      <c r="RAY13" s="147"/>
      <c r="RAZ13" s="147"/>
      <c r="RBA13" s="147"/>
      <c r="RBB13" s="147"/>
      <c r="RBC13" s="147"/>
      <c r="RBD13" s="147"/>
      <c r="RBE13" s="147"/>
      <c r="RBF13" s="147"/>
      <c r="RBG13" s="147"/>
      <c r="RBH13" s="147"/>
      <c r="RBI13" s="147"/>
      <c r="RBJ13" s="147"/>
      <c r="RBK13" s="147"/>
      <c r="RBL13" s="147"/>
      <c r="RBM13" s="147"/>
      <c r="RBN13" s="147"/>
      <c r="RBO13" s="147"/>
      <c r="RBP13" s="147"/>
      <c r="RBQ13" s="147"/>
      <c r="RBR13" s="147"/>
      <c r="RBS13" s="147"/>
      <c r="RBT13" s="147"/>
      <c r="RBU13" s="147"/>
      <c r="RBV13" s="147"/>
      <c r="RBW13" s="147"/>
      <c r="RBX13" s="147"/>
      <c r="RBY13" s="147"/>
      <c r="RBZ13" s="147"/>
      <c r="RCA13" s="147"/>
      <c r="RCB13" s="147"/>
      <c r="RCC13" s="147"/>
      <c r="RCD13" s="147"/>
      <c r="RCE13" s="147"/>
      <c r="RCF13" s="147"/>
      <c r="RCG13" s="147"/>
      <c r="RCH13" s="147"/>
      <c r="RCI13" s="147"/>
      <c r="RCJ13" s="147"/>
      <c r="RCK13" s="147"/>
      <c r="RCL13" s="147"/>
      <c r="RCM13" s="147"/>
      <c r="RCN13" s="147"/>
      <c r="RCO13" s="147"/>
      <c r="RCP13" s="147"/>
      <c r="RCQ13" s="147"/>
      <c r="RCR13" s="147"/>
      <c r="RCS13" s="147"/>
      <c r="RCT13" s="147"/>
      <c r="RCU13" s="147"/>
      <c r="RCV13" s="147"/>
      <c r="RCW13" s="147"/>
      <c r="RCX13" s="147"/>
      <c r="RCY13" s="147"/>
      <c r="RCZ13" s="147"/>
      <c r="RDA13" s="147"/>
      <c r="RDB13" s="147"/>
      <c r="RDC13" s="147"/>
      <c r="RDD13" s="147"/>
      <c r="RDE13" s="147"/>
      <c r="RDF13" s="147"/>
      <c r="RDG13" s="147"/>
      <c r="RDH13" s="147"/>
      <c r="RDI13" s="147"/>
      <c r="RDJ13" s="147"/>
      <c r="RDK13" s="147"/>
      <c r="RDL13" s="147"/>
      <c r="RDM13" s="147"/>
      <c r="RDN13" s="147"/>
      <c r="RDO13" s="147"/>
      <c r="RDP13" s="147"/>
      <c r="RDQ13" s="147"/>
      <c r="RDR13" s="147"/>
      <c r="RDS13" s="147"/>
      <c r="RDT13" s="147"/>
      <c r="RDU13" s="147"/>
      <c r="RDV13" s="147"/>
      <c r="RDW13" s="147"/>
      <c r="RDX13" s="147"/>
      <c r="RDY13" s="147"/>
      <c r="RDZ13" s="147"/>
      <c r="REA13" s="147"/>
      <c r="REB13" s="147"/>
      <c r="REC13" s="147"/>
      <c r="RED13" s="147"/>
      <c r="REE13" s="147"/>
      <c r="REF13" s="147"/>
      <c r="REG13" s="147"/>
      <c r="REH13" s="147"/>
      <c r="REI13" s="147"/>
      <c r="REJ13" s="147"/>
      <c r="REK13" s="147"/>
      <c r="REL13" s="147"/>
      <c r="REM13" s="147"/>
      <c r="REN13" s="147"/>
      <c r="REO13" s="147"/>
      <c r="REP13" s="147"/>
      <c r="REQ13" s="147"/>
      <c r="RER13" s="147"/>
      <c r="RES13" s="147"/>
      <c r="RET13" s="147"/>
      <c r="REU13" s="147"/>
      <c r="REV13" s="147"/>
      <c r="REW13" s="147"/>
      <c r="REX13" s="147"/>
      <c r="REY13" s="147"/>
      <c r="REZ13" s="147"/>
      <c r="RFA13" s="147"/>
      <c r="RFB13" s="147"/>
      <c r="RFC13" s="147"/>
      <c r="RFD13" s="147"/>
      <c r="RFE13" s="147"/>
      <c r="RFF13" s="147"/>
      <c r="RFG13" s="147"/>
      <c r="RFH13" s="147"/>
      <c r="RFI13" s="147"/>
      <c r="RFJ13" s="147"/>
      <c r="RFK13" s="147"/>
      <c r="RFL13" s="147"/>
      <c r="RFM13" s="147"/>
      <c r="RFN13" s="147"/>
      <c r="RFO13" s="147"/>
      <c r="RFP13" s="147"/>
      <c r="RFQ13" s="147"/>
      <c r="RFR13" s="147"/>
      <c r="RFS13" s="147"/>
      <c r="RFT13" s="147"/>
      <c r="RFU13" s="147"/>
      <c r="RFV13" s="147"/>
      <c r="RFW13" s="147"/>
      <c r="RFX13" s="147"/>
      <c r="RFY13" s="147"/>
      <c r="RFZ13" s="147"/>
      <c r="RGA13" s="147"/>
      <c r="RGB13" s="147"/>
      <c r="RGC13" s="147"/>
      <c r="RGD13" s="147"/>
      <c r="RGE13" s="147"/>
      <c r="RGF13" s="147"/>
      <c r="RGG13" s="147"/>
      <c r="RGH13" s="147"/>
      <c r="RGI13" s="147"/>
      <c r="RGJ13" s="147"/>
      <c r="RGK13" s="147"/>
      <c r="RGL13" s="147"/>
      <c r="RGM13" s="147"/>
      <c r="RGN13" s="147"/>
      <c r="RGO13" s="147"/>
      <c r="RGP13" s="147"/>
      <c r="RGQ13" s="147"/>
      <c r="RGR13" s="147"/>
      <c r="RGS13" s="147"/>
      <c r="RGT13" s="147"/>
      <c r="RGU13" s="147"/>
      <c r="RGV13" s="147"/>
      <c r="RGW13" s="147"/>
      <c r="RGX13" s="147"/>
      <c r="RGY13" s="147"/>
      <c r="RGZ13" s="147"/>
      <c r="RHA13" s="147"/>
      <c r="RHB13" s="147"/>
      <c r="RHC13" s="147"/>
      <c r="RHD13" s="147"/>
      <c r="RHE13" s="147"/>
      <c r="RHF13" s="147"/>
      <c r="RHG13" s="147"/>
      <c r="RHH13" s="147"/>
      <c r="RHI13" s="147"/>
      <c r="RHJ13" s="147"/>
      <c r="RHK13" s="147"/>
      <c r="RHL13" s="147"/>
      <c r="RHM13" s="147"/>
      <c r="RHN13" s="147"/>
      <c r="RHO13" s="147"/>
      <c r="RHP13" s="147"/>
      <c r="RHQ13" s="147"/>
      <c r="RHR13" s="147"/>
      <c r="RHS13" s="147"/>
      <c r="RHT13" s="147"/>
      <c r="RHU13" s="147"/>
      <c r="RHV13" s="147"/>
      <c r="RHW13" s="147"/>
      <c r="RHX13" s="147"/>
      <c r="RHY13" s="147"/>
      <c r="RHZ13" s="147"/>
      <c r="RIA13" s="147"/>
      <c r="RIB13" s="147"/>
      <c r="RIC13" s="147"/>
      <c r="RID13" s="147"/>
      <c r="RIE13" s="147"/>
      <c r="RIF13" s="147"/>
      <c r="RIG13" s="147"/>
      <c r="RIH13" s="147"/>
      <c r="RII13" s="147"/>
      <c r="RIJ13" s="147"/>
      <c r="RIK13" s="147"/>
      <c r="RIL13" s="147"/>
      <c r="RIM13" s="147"/>
      <c r="RIN13" s="147"/>
      <c r="RIO13" s="147"/>
      <c r="RIP13" s="147"/>
      <c r="RIQ13" s="147"/>
      <c r="RIR13" s="147"/>
      <c r="RIS13" s="147"/>
      <c r="RIT13" s="147"/>
      <c r="RIU13" s="147"/>
      <c r="RIV13" s="147"/>
      <c r="RIW13" s="147"/>
      <c r="RIX13" s="147"/>
      <c r="RIY13" s="147"/>
      <c r="RIZ13" s="147"/>
      <c r="RJA13" s="147"/>
      <c r="RJB13" s="147"/>
      <c r="RJC13" s="147"/>
      <c r="RJD13" s="147"/>
      <c r="RJE13" s="147"/>
      <c r="RJF13" s="147"/>
      <c r="RJG13" s="147"/>
      <c r="RJH13" s="147"/>
      <c r="RJI13" s="147"/>
      <c r="RJJ13" s="147"/>
      <c r="RJK13" s="147"/>
      <c r="RJL13" s="147"/>
      <c r="RJM13" s="147"/>
      <c r="RJN13" s="147"/>
      <c r="RJO13" s="147"/>
      <c r="RJP13" s="147"/>
      <c r="RJQ13" s="147"/>
      <c r="RJR13" s="147"/>
      <c r="RJS13" s="147"/>
      <c r="RJT13" s="147"/>
      <c r="RJU13" s="147"/>
      <c r="RJV13" s="147"/>
      <c r="RJW13" s="147"/>
      <c r="RJX13" s="147"/>
      <c r="RJY13" s="147"/>
      <c r="RJZ13" s="147"/>
      <c r="RKA13" s="147"/>
      <c r="RKB13" s="147"/>
      <c r="RKC13" s="147"/>
      <c r="RKD13" s="147"/>
      <c r="RKE13" s="147"/>
      <c r="RKF13" s="147"/>
      <c r="RKG13" s="147"/>
      <c r="RKH13" s="147"/>
      <c r="RKI13" s="147"/>
      <c r="RKJ13" s="147"/>
      <c r="RKK13" s="147"/>
      <c r="RKL13" s="147"/>
      <c r="RKM13" s="147"/>
      <c r="RKN13" s="147"/>
      <c r="RKO13" s="147"/>
      <c r="RKP13" s="147"/>
      <c r="RKQ13" s="147"/>
      <c r="RKR13" s="147"/>
      <c r="RKS13" s="147"/>
      <c r="RKT13" s="147"/>
      <c r="RKU13" s="147"/>
      <c r="RKV13" s="147"/>
      <c r="RKW13" s="147"/>
      <c r="RKX13" s="147"/>
      <c r="RKY13" s="147"/>
      <c r="RKZ13" s="147"/>
      <c r="RLA13" s="147"/>
      <c r="RLB13" s="147"/>
      <c r="RLC13" s="147"/>
      <c r="RLD13" s="147"/>
      <c r="RLE13" s="147"/>
      <c r="RLF13" s="147"/>
      <c r="RLG13" s="147"/>
      <c r="RLH13" s="147"/>
      <c r="RLI13" s="147"/>
      <c r="RLJ13" s="147"/>
      <c r="RLK13" s="147"/>
      <c r="RLL13" s="147"/>
      <c r="RLM13" s="147"/>
      <c r="RLN13" s="147"/>
      <c r="RLO13" s="147"/>
      <c r="RLP13" s="147"/>
      <c r="RLQ13" s="147"/>
      <c r="RLR13" s="147"/>
      <c r="RLS13" s="147"/>
      <c r="RLT13" s="147"/>
      <c r="RLU13" s="147"/>
      <c r="RLV13" s="147"/>
      <c r="RLW13" s="147"/>
      <c r="RLX13" s="147"/>
      <c r="RLY13" s="147"/>
      <c r="RLZ13" s="147"/>
      <c r="RMA13" s="147"/>
      <c r="RMB13" s="147"/>
      <c r="RMC13" s="147"/>
      <c r="RMD13" s="147"/>
      <c r="RME13" s="147"/>
      <c r="RMF13" s="147"/>
      <c r="RMG13" s="147"/>
      <c r="RMH13" s="147"/>
      <c r="RMI13" s="147"/>
      <c r="RMJ13" s="147"/>
      <c r="RMK13" s="147"/>
      <c r="RML13" s="147"/>
      <c r="RMM13" s="147"/>
      <c r="RMN13" s="147"/>
      <c r="RMO13" s="147"/>
      <c r="RMP13" s="147"/>
      <c r="RMQ13" s="147"/>
      <c r="RMR13" s="147"/>
      <c r="RMS13" s="147"/>
      <c r="RMT13" s="147"/>
      <c r="RMU13" s="147"/>
      <c r="RMV13" s="147"/>
      <c r="RMW13" s="147"/>
      <c r="RMX13" s="147"/>
      <c r="RMY13" s="147"/>
      <c r="RMZ13" s="147"/>
      <c r="RNA13" s="147"/>
      <c r="RNB13" s="147"/>
      <c r="RNC13" s="147"/>
      <c r="RND13" s="147"/>
      <c r="RNE13" s="147"/>
      <c r="RNF13" s="147"/>
      <c r="RNG13" s="147"/>
      <c r="RNH13" s="147"/>
      <c r="RNI13" s="147"/>
      <c r="RNJ13" s="147"/>
      <c r="RNK13" s="147"/>
      <c r="RNL13" s="147"/>
      <c r="RNM13" s="147"/>
      <c r="RNN13" s="147"/>
      <c r="RNO13" s="147"/>
      <c r="RNP13" s="147"/>
      <c r="RNQ13" s="147"/>
      <c r="RNR13" s="147"/>
      <c r="RNS13" s="147"/>
      <c r="RNT13" s="147"/>
      <c r="RNU13" s="147"/>
      <c r="RNV13" s="147"/>
      <c r="RNW13" s="147"/>
      <c r="RNX13" s="147"/>
      <c r="RNY13" s="147"/>
      <c r="RNZ13" s="147"/>
      <c r="ROA13" s="147"/>
      <c r="ROB13" s="147"/>
      <c r="ROC13" s="147"/>
      <c r="ROD13" s="147"/>
      <c r="ROE13" s="147"/>
      <c r="ROF13" s="147"/>
      <c r="ROG13" s="147"/>
      <c r="ROH13" s="147"/>
      <c r="ROI13" s="147"/>
      <c r="ROJ13" s="147"/>
      <c r="ROK13" s="147"/>
      <c r="ROL13" s="147"/>
      <c r="ROM13" s="147"/>
      <c r="RON13" s="147"/>
      <c r="ROO13" s="147"/>
      <c r="ROP13" s="147"/>
      <c r="ROQ13" s="147"/>
      <c r="ROR13" s="147"/>
      <c r="ROS13" s="147"/>
      <c r="ROT13" s="147"/>
      <c r="ROU13" s="147"/>
      <c r="ROV13" s="147"/>
      <c r="ROW13" s="147"/>
      <c r="ROX13" s="147"/>
      <c r="ROY13" s="147"/>
      <c r="ROZ13" s="147"/>
      <c r="RPA13" s="147"/>
      <c r="RPB13" s="147"/>
      <c r="RPC13" s="147"/>
      <c r="RPD13" s="147"/>
      <c r="RPE13" s="147"/>
      <c r="RPF13" s="147"/>
      <c r="RPG13" s="147"/>
      <c r="RPH13" s="147"/>
      <c r="RPI13" s="147"/>
      <c r="RPJ13" s="147"/>
      <c r="RPK13" s="147"/>
      <c r="RPL13" s="147"/>
      <c r="RPM13" s="147"/>
      <c r="RPN13" s="147"/>
      <c r="RPO13" s="147"/>
      <c r="RPP13" s="147"/>
      <c r="RPQ13" s="147"/>
      <c r="RPR13" s="147"/>
      <c r="RPS13" s="147"/>
      <c r="RPT13" s="147"/>
      <c r="RPU13" s="147"/>
      <c r="RPV13" s="147"/>
      <c r="RPW13" s="147"/>
      <c r="RPX13" s="147"/>
      <c r="RPY13" s="147"/>
      <c r="RPZ13" s="147"/>
      <c r="RQA13" s="147"/>
      <c r="RQB13" s="147"/>
      <c r="RQC13" s="147"/>
      <c r="RQD13" s="147"/>
      <c r="RQE13" s="147"/>
      <c r="RQF13" s="147"/>
      <c r="RQG13" s="147"/>
      <c r="RQH13" s="147"/>
      <c r="RQI13" s="147"/>
      <c r="RQJ13" s="147"/>
      <c r="RQK13" s="147"/>
      <c r="RQL13" s="147"/>
      <c r="RQM13" s="147"/>
      <c r="RQN13" s="147"/>
      <c r="RQO13" s="147"/>
      <c r="RQP13" s="147"/>
      <c r="RQQ13" s="147"/>
      <c r="RQR13" s="147"/>
      <c r="RQS13" s="147"/>
      <c r="RQT13" s="147"/>
      <c r="RQU13" s="147"/>
      <c r="RQV13" s="147"/>
      <c r="RQW13" s="147"/>
      <c r="RQX13" s="147"/>
      <c r="RQY13" s="147"/>
      <c r="RQZ13" s="147"/>
      <c r="RRA13" s="147"/>
      <c r="RRB13" s="147"/>
      <c r="RRC13" s="147"/>
      <c r="RRD13" s="147"/>
      <c r="RRE13" s="147"/>
      <c r="RRF13" s="147"/>
      <c r="RRG13" s="147"/>
      <c r="RRH13" s="147"/>
      <c r="RRI13" s="147"/>
      <c r="RRJ13" s="147"/>
      <c r="RRK13" s="147"/>
      <c r="RRL13" s="147"/>
      <c r="RRM13" s="147"/>
      <c r="RRN13" s="147"/>
      <c r="RRO13" s="147"/>
      <c r="RRP13" s="147"/>
      <c r="RRQ13" s="147"/>
      <c r="RRR13" s="147"/>
      <c r="RRS13" s="147"/>
      <c r="RRT13" s="147"/>
      <c r="RRU13" s="147"/>
      <c r="RRV13" s="147"/>
      <c r="RRW13" s="147"/>
      <c r="RRX13" s="147"/>
      <c r="RRY13" s="147"/>
      <c r="RRZ13" s="147"/>
      <c r="RSA13" s="147"/>
      <c r="RSB13" s="147"/>
      <c r="RSC13" s="147"/>
      <c r="RSD13" s="147"/>
      <c r="RSE13" s="147"/>
      <c r="RSF13" s="147"/>
      <c r="RSG13" s="147"/>
      <c r="RSH13" s="147"/>
      <c r="RSI13" s="147"/>
      <c r="RSJ13" s="147"/>
      <c r="RSK13" s="147"/>
      <c r="RSL13" s="147"/>
      <c r="RSM13" s="147"/>
      <c r="RSN13" s="147"/>
      <c r="RSO13" s="147"/>
      <c r="RSP13" s="147"/>
      <c r="RSQ13" s="147"/>
      <c r="RSR13" s="147"/>
      <c r="RSS13" s="147"/>
      <c r="RST13" s="147"/>
      <c r="RSU13" s="147"/>
      <c r="RSV13" s="147"/>
      <c r="RSW13" s="147"/>
      <c r="RSX13" s="147"/>
      <c r="RSY13" s="147"/>
      <c r="RSZ13" s="147"/>
      <c r="RTA13" s="147"/>
      <c r="RTB13" s="147"/>
      <c r="RTC13" s="147"/>
      <c r="RTD13" s="147"/>
      <c r="RTE13" s="147"/>
      <c r="RTF13" s="147"/>
      <c r="RTG13" s="147"/>
      <c r="RTH13" s="147"/>
      <c r="RTI13" s="147"/>
      <c r="RTJ13" s="147"/>
      <c r="RTK13" s="147"/>
      <c r="RTL13" s="147"/>
      <c r="RTM13" s="147"/>
      <c r="RTN13" s="147"/>
      <c r="RTO13" s="147"/>
      <c r="RTP13" s="147"/>
      <c r="RTQ13" s="147"/>
      <c r="RTR13" s="147"/>
      <c r="RTS13" s="147"/>
      <c r="RTT13" s="147"/>
      <c r="RTU13" s="147"/>
      <c r="RTV13" s="147"/>
      <c r="RTW13" s="147"/>
      <c r="RTX13" s="147"/>
      <c r="RTY13" s="147"/>
      <c r="RTZ13" s="147"/>
      <c r="RUA13" s="147"/>
      <c r="RUB13" s="147"/>
      <c r="RUC13" s="147"/>
      <c r="RUD13" s="147"/>
      <c r="RUE13" s="147"/>
      <c r="RUF13" s="147"/>
      <c r="RUG13" s="147"/>
      <c r="RUH13" s="147"/>
      <c r="RUI13" s="147"/>
      <c r="RUJ13" s="147"/>
      <c r="RUK13" s="147"/>
      <c r="RUL13" s="147"/>
      <c r="RUM13" s="147"/>
      <c r="RUN13" s="147"/>
      <c r="RUO13" s="147"/>
      <c r="RUP13" s="147"/>
      <c r="RUQ13" s="147"/>
      <c r="RUR13" s="147"/>
      <c r="RUS13" s="147"/>
      <c r="RUT13" s="147"/>
      <c r="RUU13" s="147"/>
      <c r="RUV13" s="147"/>
      <c r="RUW13" s="147"/>
      <c r="RUX13" s="147"/>
      <c r="RUY13" s="147"/>
      <c r="RUZ13" s="147"/>
      <c r="RVA13" s="147"/>
      <c r="RVB13" s="147"/>
      <c r="RVC13" s="147"/>
      <c r="RVD13" s="147"/>
      <c r="RVE13" s="147"/>
      <c r="RVF13" s="147"/>
      <c r="RVG13" s="147"/>
      <c r="RVH13" s="147"/>
      <c r="RVI13" s="147"/>
      <c r="RVJ13" s="147"/>
      <c r="RVK13" s="147"/>
      <c r="RVL13" s="147"/>
      <c r="RVM13" s="147"/>
      <c r="RVN13" s="147"/>
      <c r="RVO13" s="147"/>
      <c r="RVP13" s="147"/>
      <c r="RVQ13" s="147"/>
      <c r="RVR13" s="147"/>
      <c r="RVS13" s="147"/>
      <c r="RVT13" s="147"/>
      <c r="RVU13" s="147"/>
      <c r="RVV13" s="147"/>
      <c r="RVW13" s="147"/>
      <c r="RVX13" s="147"/>
      <c r="RVY13" s="147"/>
      <c r="RVZ13" s="147"/>
      <c r="RWA13" s="147"/>
      <c r="RWB13" s="147"/>
      <c r="RWC13" s="147"/>
      <c r="RWD13" s="147"/>
      <c r="RWE13" s="147"/>
      <c r="RWF13" s="147"/>
      <c r="RWG13" s="147"/>
      <c r="RWH13" s="147"/>
      <c r="RWI13" s="147"/>
      <c r="RWJ13" s="147"/>
      <c r="RWK13" s="147"/>
      <c r="RWL13" s="147"/>
      <c r="RWM13" s="147"/>
      <c r="RWN13" s="147"/>
      <c r="RWO13" s="147"/>
      <c r="RWP13" s="147"/>
      <c r="RWQ13" s="147"/>
      <c r="RWR13" s="147"/>
      <c r="RWS13" s="147"/>
      <c r="RWT13" s="147"/>
      <c r="RWU13" s="147"/>
      <c r="RWV13" s="147"/>
      <c r="RWW13" s="147"/>
      <c r="RWX13" s="147"/>
      <c r="RWY13" s="147"/>
      <c r="RWZ13" s="147"/>
      <c r="RXA13" s="147"/>
      <c r="RXB13" s="147"/>
      <c r="RXC13" s="147"/>
      <c r="RXD13" s="147"/>
      <c r="RXE13" s="147"/>
      <c r="RXF13" s="147"/>
      <c r="RXG13" s="147"/>
      <c r="RXH13" s="147"/>
      <c r="RXI13" s="147"/>
      <c r="RXJ13" s="147"/>
      <c r="RXK13" s="147"/>
      <c r="RXL13" s="147"/>
      <c r="RXM13" s="147"/>
      <c r="RXN13" s="147"/>
      <c r="RXO13" s="147"/>
      <c r="RXP13" s="147"/>
      <c r="RXQ13" s="147"/>
      <c r="RXR13" s="147"/>
      <c r="RXS13" s="147"/>
      <c r="RXT13" s="147"/>
      <c r="RXU13" s="147"/>
      <c r="RXV13" s="147"/>
      <c r="RXW13" s="147"/>
      <c r="RXX13" s="147"/>
      <c r="RXY13" s="147"/>
      <c r="RXZ13" s="147"/>
      <c r="RYA13" s="147"/>
      <c r="RYB13" s="147"/>
      <c r="RYC13" s="147"/>
      <c r="RYD13" s="147"/>
      <c r="RYE13" s="147"/>
      <c r="RYF13" s="147"/>
      <c r="RYG13" s="147"/>
      <c r="RYH13" s="147"/>
      <c r="RYI13" s="147"/>
      <c r="RYJ13" s="147"/>
      <c r="RYK13" s="147"/>
      <c r="RYL13" s="147"/>
      <c r="RYM13" s="147"/>
      <c r="RYN13" s="147"/>
      <c r="RYO13" s="147"/>
      <c r="RYP13" s="147"/>
      <c r="RYQ13" s="147"/>
      <c r="RYR13" s="147"/>
      <c r="RYS13" s="147"/>
      <c r="RYT13" s="147"/>
      <c r="RYU13" s="147"/>
      <c r="RYV13" s="147"/>
      <c r="RYW13" s="147"/>
      <c r="RYX13" s="147"/>
      <c r="RYY13" s="147"/>
      <c r="RYZ13" s="147"/>
      <c r="RZA13" s="147"/>
      <c r="RZB13" s="147"/>
      <c r="RZC13" s="147"/>
      <c r="RZD13" s="147"/>
      <c r="RZE13" s="147"/>
      <c r="RZF13" s="147"/>
      <c r="RZG13" s="147"/>
      <c r="RZH13" s="147"/>
      <c r="RZI13" s="147"/>
      <c r="RZJ13" s="147"/>
      <c r="RZK13" s="147"/>
      <c r="RZL13" s="147"/>
      <c r="RZM13" s="147"/>
      <c r="RZN13" s="147"/>
      <c r="RZO13" s="147"/>
      <c r="RZP13" s="147"/>
      <c r="RZQ13" s="147"/>
      <c r="RZR13" s="147"/>
      <c r="RZS13" s="147"/>
      <c r="RZT13" s="147"/>
      <c r="RZU13" s="147"/>
      <c r="RZV13" s="147"/>
      <c r="RZW13" s="147"/>
      <c r="RZX13" s="147"/>
      <c r="RZY13" s="147"/>
      <c r="RZZ13" s="147"/>
      <c r="SAA13" s="147"/>
      <c r="SAB13" s="147"/>
      <c r="SAC13" s="147"/>
      <c r="SAD13" s="147"/>
      <c r="SAE13" s="147"/>
      <c r="SAF13" s="147"/>
      <c r="SAG13" s="147"/>
      <c r="SAH13" s="147"/>
      <c r="SAI13" s="147"/>
      <c r="SAJ13" s="147"/>
      <c r="SAK13" s="147"/>
      <c r="SAL13" s="147"/>
      <c r="SAM13" s="147"/>
      <c r="SAN13" s="147"/>
      <c r="SAO13" s="147"/>
      <c r="SAP13" s="147"/>
      <c r="SAQ13" s="147"/>
      <c r="SAR13" s="147"/>
      <c r="SAS13" s="147"/>
      <c r="SAT13" s="147"/>
      <c r="SAU13" s="147"/>
      <c r="SAV13" s="147"/>
      <c r="SAW13" s="147"/>
      <c r="SAX13" s="147"/>
      <c r="SAY13" s="147"/>
      <c r="SAZ13" s="147"/>
      <c r="SBA13" s="147"/>
      <c r="SBB13" s="147"/>
      <c r="SBC13" s="147"/>
      <c r="SBD13" s="147"/>
      <c r="SBE13" s="147"/>
      <c r="SBF13" s="147"/>
      <c r="SBG13" s="147"/>
      <c r="SBH13" s="147"/>
      <c r="SBI13" s="147"/>
      <c r="SBJ13" s="147"/>
      <c r="SBK13" s="147"/>
      <c r="SBL13" s="147"/>
      <c r="SBM13" s="147"/>
      <c r="SBN13" s="147"/>
      <c r="SBO13" s="147"/>
      <c r="SBP13" s="147"/>
      <c r="SBQ13" s="147"/>
      <c r="SBR13" s="147"/>
      <c r="SBS13" s="147"/>
      <c r="SBT13" s="147"/>
      <c r="SBU13" s="147"/>
      <c r="SBV13" s="147"/>
      <c r="SBW13" s="147"/>
      <c r="SBX13" s="147"/>
      <c r="SBY13" s="147"/>
      <c r="SBZ13" s="147"/>
      <c r="SCA13" s="147"/>
      <c r="SCB13" s="147"/>
      <c r="SCC13" s="147"/>
      <c r="SCD13" s="147"/>
      <c r="SCE13" s="147"/>
      <c r="SCF13" s="147"/>
      <c r="SCG13" s="147"/>
      <c r="SCH13" s="147"/>
      <c r="SCI13" s="147"/>
      <c r="SCJ13" s="147"/>
      <c r="SCK13" s="147"/>
      <c r="SCL13" s="147"/>
      <c r="SCM13" s="147"/>
      <c r="SCN13" s="147"/>
      <c r="SCO13" s="147"/>
      <c r="SCP13" s="147"/>
      <c r="SCQ13" s="147"/>
      <c r="SCR13" s="147"/>
      <c r="SCS13" s="147"/>
      <c r="SCT13" s="147"/>
      <c r="SCU13" s="147"/>
      <c r="SCV13" s="147"/>
      <c r="SCW13" s="147"/>
      <c r="SCX13" s="147"/>
      <c r="SCY13" s="147"/>
      <c r="SCZ13" s="147"/>
      <c r="SDA13" s="147"/>
      <c r="SDB13" s="147"/>
      <c r="SDC13" s="147"/>
      <c r="SDD13" s="147"/>
      <c r="SDE13" s="147"/>
      <c r="SDF13" s="147"/>
      <c r="SDG13" s="147"/>
      <c r="SDH13" s="147"/>
      <c r="SDI13" s="147"/>
      <c r="SDJ13" s="147"/>
      <c r="SDK13" s="147"/>
      <c r="SDL13" s="147"/>
      <c r="SDM13" s="147"/>
      <c r="SDN13" s="147"/>
      <c r="SDO13" s="147"/>
      <c r="SDP13" s="147"/>
      <c r="SDQ13" s="147"/>
      <c r="SDR13" s="147"/>
      <c r="SDS13" s="147"/>
      <c r="SDT13" s="147"/>
      <c r="SDU13" s="147"/>
      <c r="SDV13" s="147"/>
      <c r="SDW13" s="147"/>
      <c r="SDX13" s="147"/>
      <c r="SDY13" s="147"/>
      <c r="SDZ13" s="147"/>
      <c r="SEA13" s="147"/>
      <c r="SEB13" s="147"/>
      <c r="SEC13" s="147"/>
      <c r="SED13" s="147"/>
      <c r="SEE13" s="147"/>
      <c r="SEF13" s="147"/>
      <c r="SEG13" s="147"/>
      <c r="SEH13" s="147"/>
      <c r="SEI13" s="147"/>
      <c r="SEJ13" s="147"/>
      <c r="SEK13" s="147"/>
      <c r="SEL13" s="147"/>
      <c r="SEM13" s="147"/>
      <c r="SEN13" s="147"/>
      <c r="SEO13" s="147"/>
      <c r="SEP13" s="147"/>
      <c r="SEQ13" s="147"/>
      <c r="SER13" s="147"/>
      <c r="SES13" s="147"/>
      <c r="SET13" s="147"/>
      <c r="SEU13" s="147"/>
      <c r="SEV13" s="147"/>
      <c r="SEW13" s="147"/>
      <c r="SEX13" s="147"/>
      <c r="SEY13" s="147"/>
      <c r="SEZ13" s="147"/>
      <c r="SFA13" s="147"/>
      <c r="SFB13" s="147"/>
      <c r="SFC13" s="147"/>
      <c r="SFD13" s="147"/>
      <c r="SFE13" s="147"/>
      <c r="SFF13" s="147"/>
      <c r="SFG13" s="147"/>
      <c r="SFH13" s="147"/>
      <c r="SFI13" s="147"/>
      <c r="SFJ13" s="147"/>
      <c r="SFK13" s="147"/>
      <c r="SFL13" s="147"/>
      <c r="SFM13" s="147"/>
      <c r="SFN13" s="147"/>
      <c r="SFO13" s="147"/>
      <c r="SFP13" s="147"/>
      <c r="SFQ13" s="147"/>
      <c r="SFR13" s="147"/>
      <c r="SFS13" s="147"/>
      <c r="SFT13" s="147"/>
      <c r="SFU13" s="147"/>
      <c r="SFV13" s="147"/>
      <c r="SFW13" s="147"/>
      <c r="SFX13" s="147"/>
      <c r="SFY13" s="147"/>
      <c r="SFZ13" s="147"/>
      <c r="SGA13" s="147"/>
      <c r="SGB13" s="147"/>
      <c r="SGC13" s="147"/>
      <c r="SGD13" s="147"/>
      <c r="SGE13" s="147"/>
      <c r="SGF13" s="147"/>
      <c r="SGG13" s="147"/>
      <c r="SGH13" s="147"/>
      <c r="SGI13" s="147"/>
      <c r="SGJ13" s="147"/>
      <c r="SGK13" s="147"/>
      <c r="SGL13" s="147"/>
      <c r="SGM13" s="147"/>
      <c r="SGN13" s="147"/>
      <c r="SGO13" s="147"/>
      <c r="SGP13" s="147"/>
      <c r="SGQ13" s="147"/>
      <c r="SGR13" s="147"/>
      <c r="SGS13" s="147"/>
      <c r="SGT13" s="147"/>
      <c r="SGU13" s="147"/>
      <c r="SGV13" s="147"/>
      <c r="SGW13" s="147"/>
      <c r="SGX13" s="147"/>
      <c r="SGY13" s="147"/>
      <c r="SGZ13" s="147"/>
      <c r="SHA13" s="147"/>
      <c r="SHB13" s="147"/>
      <c r="SHC13" s="147"/>
      <c r="SHD13" s="147"/>
      <c r="SHE13" s="147"/>
      <c r="SHF13" s="147"/>
      <c r="SHG13" s="147"/>
      <c r="SHH13" s="147"/>
      <c r="SHI13" s="147"/>
      <c r="SHJ13" s="147"/>
      <c r="SHK13" s="147"/>
      <c r="SHL13" s="147"/>
      <c r="SHM13" s="147"/>
      <c r="SHN13" s="147"/>
      <c r="SHO13" s="147"/>
      <c r="SHP13" s="147"/>
      <c r="SHQ13" s="147"/>
      <c r="SHR13" s="147"/>
      <c r="SHS13" s="147"/>
      <c r="SHT13" s="147"/>
      <c r="SHU13" s="147"/>
      <c r="SHV13" s="147"/>
      <c r="SHW13" s="147"/>
      <c r="SHX13" s="147"/>
      <c r="SHY13" s="147"/>
      <c r="SHZ13" s="147"/>
      <c r="SIA13" s="147"/>
      <c r="SIB13" s="147"/>
      <c r="SIC13" s="147"/>
      <c r="SID13" s="147"/>
      <c r="SIE13" s="147"/>
      <c r="SIF13" s="147"/>
      <c r="SIG13" s="147"/>
      <c r="SIH13" s="147"/>
      <c r="SII13" s="147"/>
      <c r="SIJ13" s="147"/>
      <c r="SIK13" s="147"/>
      <c r="SIL13" s="147"/>
      <c r="SIM13" s="147"/>
      <c r="SIN13" s="147"/>
      <c r="SIO13" s="147"/>
      <c r="SIP13" s="147"/>
      <c r="SIQ13" s="147"/>
      <c r="SIR13" s="147"/>
      <c r="SIS13" s="147"/>
      <c r="SIT13" s="147"/>
      <c r="SIU13" s="147"/>
      <c r="SIV13" s="147"/>
      <c r="SIW13" s="147"/>
      <c r="SIX13" s="147"/>
      <c r="SIY13" s="147"/>
      <c r="SIZ13" s="147"/>
      <c r="SJA13" s="147"/>
      <c r="SJB13" s="147"/>
      <c r="SJC13" s="147"/>
      <c r="SJD13" s="147"/>
      <c r="SJE13" s="147"/>
      <c r="SJF13" s="147"/>
      <c r="SJG13" s="147"/>
      <c r="SJH13" s="147"/>
      <c r="SJI13" s="147"/>
      <c r="SJJ13" s="147"/>
      <c r="SJK13" s="147"/>
      <c r="SJL13" s="147"/>
      <c r="SJM13" s="147"/>
      <c r="SJN13" s="147"/>
      <c r="SJO13" s="147"/>
      <c r="SJP13" s="147"/>
      <c r="SJQ13" s="147"/>
      <c r="SJR13" s="147"/>
      <c r="SJS13" s="147"/>
      <c r="SJT13" s="147"/>
      <c r="SJU13" s="147"/>
      <c r="SJV13" s="147"/>
      <c r="SJW13" s="147"/>
      <c r="SJX13" s="147"/>
      <c r="SJY13" s="147"/>
      <c r="SJZ13" s="147"/>
      <c r="SKA13" s="147"/>
      <c r="SKB13" s="147"/>
      <c r="SKC13" s="147"/>
      <c r="SKD13" s="147"/>
      <c r="SKE13" s="147"/>
      <c r="SKF13" s="147"/>
      <c r="SKG13" s="147"/>
      <c r="SKH13" s="147"/>
      <c r="SKI13" s="147"/>
      <c r="SKJ13" s="147"/>
      <c r="SKK13" s="147"/>
      <c r="SKL13" s="147"/>
      <c r="SKM13" s="147"/>
      <c r="SKN13" s="147"/>
      <c r="SKO13" s="147"/>
      <c r="SKP13" s="147"/>
      <c r="SKQ13" s="147"/>
      <c r="SKR13" s="147"/>
      <c r="SKS13" s="147"/>
      <c r="SKT13" s="147"/>
      <c r="SKU13" s="147"/>
      <c r="SKV13" s="147"/>
      <c r="SKW13" s="147"/>
      <c r="SKX13" s="147"/>
      <c r="SKY13" s="147"/>
      <c r="SKZ13" s="147"/>
      <c r="SLA13" s="147"/>
      <c r="SLB13" s="147"/>
      <c r="SLC13" s="147"/>
      <c r="SLD13" s="147"/>
      <c r="SLE13" s="147"/>
      <c r="SLF13" s="147"/>
      <c r="SLG13" s="147"/>
      <c r="SLH13" s="147"/>
      <c r="SLI13" s="147"/>
      <c r="SLJ13" s="147"/>
      <c r="SLK13" s="147"/>
      <c r="SLL13" s="147"/>
      <c r="SLM13" s="147"/>
      <c r="SLN13" s="147"/>
      <c r="SLO13" s="147"/>
      <c r="SLP13" s="147"/>
      <c r="SLQ13" s="147"/>
      <c r="SLR13" s="147"/>
      <c r="SLS13" s="147"/>
      <c r="SLT13" s="147"/>
      <c r="SLU13" s="147"/>
      <c r="SLV13" s="147"/>
      <c r="SLW13" s="147"/>
      <c r="SLX13" s="147"/>
      <c r="SLY13" s="147"/>
      <c r="SLZ13" s="147"/>
      <c r="SMA13" s="147"/>
      <c r="SMB13" s="147"/>
      <c r="SMC13" s="147"/>
      <c r="SMD13" s="147"/>
      <c r="SME13" s="147"/>
      <c r="SMF13" s="147"/>
      <c r="SMG13" s="147"/>
      <c r="SMH13" s="147"/>
      <c r="SMI13" s="147"/>
      <c r="SMJ13" s="147"/>
      <c r="SMK13" s="147"/>
      <c r="SML13" s="147"/>
      <c r="SMM13" s="147"/>
      <c r="SMN13" s="147"/>
      <c r="SMO13" s="147"/>
      <c r="SMP13" s="147"/>
      <c r="SMQ13" s="147"/>
      <c r="SMR13" s="147"/>
      <c r="SMS13" s="147"/>
      <c r="SMT13" s="147"/>
      <c r="SMU13" s="147"/>
      <c r="SMV13" s="147"/>
      <c r="SMW13" s="147"/>
      <c r="SMX13" s="147"/>
      <c r="SMY13" s="147"/>
      <c r="SMZ13" s="147"/>
      <c r="SNA13" s="147"/>
      <c r="SNB13" s="147"/>
      <c r="SNC13" s="147"/>
      <c r="SND13" s="147"/>
      <c r="SNE13" s="147"/>
      <c r="SNF13" s="147"/>
      <c r="SNG13" s="147"/>
      <c r="SNH13" s="147"/>
      <c r="SNI13" s="147"/>
      <c r="SNJ13" s="147"/>
      <c r="SNK13" s="147"/>
      <c r="SNL13" s="147"/>
      <c r="SNM13" s="147"/>
      <c r="SNN13" s="147"/>
      <c r="SNO13" s="147"/>
      <c r="SNP13" s="147"/>
      <c r="SNQ13" s="147"/>
      <c r="SNR13" s="147"/>
      <c r="SNS13" s="147"/>
      <c r="SNT13" s="147"/>
      <c r="SNU13" s="147"/>
      <c r="SNV13" s="147"/>
      <c r="SNW13" s="147"/>
      <c r="SNX13" s="147"/>
      <c r="SNY13" s="147"/>
      <c r="SNZ13" s="147"/>
      <c r="SOA13" s="147"/>
      <c r="SOB13" s="147"/>
      <c r="SOC13" s="147"/>
      <c r="SOD13" s="147"/>
      <c r="SOE13" s="147"/>
      <c r="SOF13" s="147"/>
      <c r="SOG13" s="147"/>
      <c r="SOH13" s="147"/>
      <c r="SOI13" s="147"/>
      <c r="SOJ13" s="147"/>
      <c r="SOK13" s="147"/>
      <c r="SOL13" s="147"/>
      <c r="SOM13" s="147"/>
      <c r="SON13" s="147"/>
      <c r="SOO13" s="147"/>
      <c r="SOP13" s="147"/>
      <c r="SOQ13" s="147"/>
      <c r="SOR13" s="147"/>
      <c r="SOS13" s="147"/>
      <c r="SOT13" s="147"/>
      <c r="SOU13" s="147"/>
      <c r="SOV13" s="147"/>
      <c r="SOW13" s="147"/>
      <c r="SOX13" s="147"/>
      <c r="SOY13" s="147"/>
      <c r="SOZ13" s="147"/>
      <c r="SPA13" s="147"/>
      <c r="SPB13" s="147"/>
      <c r="SPC13" s="147"/>
      <c r="SPD13" s="147"/>
      <c r="SPE13" s="147"/>
      <c r="SPF13" s="147"/>
      <c r="SPG13" s="147"/>
      <c r="SPH13" s="147"/>
      <c r="SPI13" s="147"/>
      <c r="SPJ13" s="147"/>
      <c r="SPK13" s="147"/>
      <c r="SPL13" s="147"/>
      <c r="SPM13" s="147"/>
      <c r="SPN13" s="147"/>
      <c r="SPO13" s="147"/>
      <c r="SPP13" s="147"/>
      <c r="SPQ13" s="147"/>
      <c r="SPR13" s="147"/>
      <c r="SPS13" s="147"/>
      <c r="SPT13" s="147"/>
      <c r="SPU13" s="147"/>
      <c r="SPV13" s="147"/>
      <c r="SPW13" s="147"/>
      <c r="SPX13" s="147"/>
      <c r="SPY13" s="147"/>
      <c r="SPZ13" s="147"/>
      <c r="SQA13" s="147"/>
      <c r="SQB13" s="147"/>
      <c r="SQC13" s="147"/>
      <c r="SQD13" s="147"/>
      <c r="SQE13" s="147"/>
      <c r="SQF13" s="147"/>
      <c r="SQG13" s="147"/>
      <c r="SQH13" s="147"/>
      <c r="SQI13" s="147"/>
      <c r="SQJ13" s="147"/>
      <c r="SQK13" s="147"/>
      <c r="SQL13" s="147"/>
      <c r="SQM13" s="147"/>
      <c r="SQN13" s="147"/>
      <c r="SQO13" s="147"/>
      <c r="SQP13" s="147"/>
      <c r="SQQ13" s="147"/>
      <c r="SQR13" s="147"/>
      <c r="SQS13" s="147"/>
      <c r="SQT13" s="147"/>
      <c r="SQU13" s="147"/>
      <c r="SQV13" s="147"/>
      <c r="SQW13" s="147"/>
      <c r="SQX13" s="147"/>
      <c r="SQY13" s="147"/>
      <c r="SQZ13" s="147"/>
      <c r="SRA13" s="147"/>
      <c r="SRB13" s="147"/>
      <c r="SRC13" s="147"/>
      <c r="SRD13" s="147"/>
      <c r="SRE13" s="147"/>
      <c r="SRF13" s="147"/>
      <c r="SRG13" s="147"/>
      <c r="SRH13" s="147"/>
      <c r="SRI13" s="147"/>
      <c r="SRJ13" s="147"/>
      <c r="SRK13" s="147"/>
      <c r="SRL13" s="147"/>
      <c r="SRM13" s="147"/>
      <c r="SRN13" s="147"/>
      <c r="SRO13" s="147"/>
      <c r="SRP13" s="147"/>
      <c r="SRQ13" s="147"/>
      <c r="SRR13" s="147"/>
      <c r="SRS13" s="147"/>
      <c r="SRT13" s="147"/>
      <c r="SRU13" s="147"/>
      <c r="SRV13" s="147"/>
      <c r="SRW13" s="147"/>
      <c r="SRX13" s="147"/>
      <c r="SRY13" s="147"/>
      <c r="SRZ13" s="147"/>
      <c r="SSA13" s="147"/>
      <c r="SSB13" s="147"/>
      <c r="SSC13" s="147"/>
      <c r="SSD13" s="147"/>
      <c r="SSE13" s="147"/>
      <c r="SSF13" s="147"/>
      <c r="SSG13" s="147"/>
      <c r="SSH13" s="147"/>
      <c r="SSI13" s="147"/>
      <c r="SSJ13" s="147"/>
      <c r="SSK13" s="147"/>
      <c r="SSL13" s="147"/>
      <c r="SSM13" s="147"/>
      <c r="SSN13" s="147"/>
      <c r="SSO13" s="147"/>
      <c r="SSP13" s="147"/>
      <c r="SSQ13" s="147"/>
      <c r="SSR13" s="147"/>
      <c r="SSS13" s="147"/>
      <c r="SST13" s="147"/>
      <c r="SSU13" s="147"/>
      <c r="SSV13" s="147"/>
      <c r="SSW13" s="147"/>
      <c r="SSX13" s="147"/>
      <c r="SSY13" s="147"/>
      <c r="SSZ13" s="147"/>
      <c r="STA13" s="147"/>
      <c r="STB13" s="147"/>
      <c r="STC13" s="147"/>
      <c r="STD13" s="147"/>
      <c r="STE13" s="147"/>
      <c r="STF13" s="147"/>
      <c r="STG13" s="147"/>
      <c r="STH13" s="147"/>
      <c r="STI13" s="147"/>
      <c r="STJ13" s="147"/>
      <c r="STK13" s="147"/>
      <c r="STL13" s="147"/>
      <c r="STM13" s="147"/>
      <c r="STN13" s="147"/>
      <c r="STO13" s="147"/>
      <c r="STP13" s="147"/>
      <c r="STQ13" s="147"/>
      <c r="STR13" s="147"/>
      <c r="STS13" s="147"/>
      <c r="STT13" s="147"/>
      <c r="STU13" s="147"/>
      <c r="STV13" s="147"/>
      <c r="STW13" s="147"/>
      <c r="STX13" s="147"/>
      <c r="STY13" s="147"/>
      <c r="STZ13" s="147"/>
      <c r="SUA13" s="147"/>
      <c r="SUB13" s="147"/>
      <c r="SUC13" s="147"/>
      <c r="SUD13" s="147"/>
      <c r="SUE13" s="147"/>
      <c r="SUF13" s="147"/>
      <c r="SUG13" s="147"/>
      <c r="SUH13" s="147"/>
      <c r="SUI13" s="147"/>
      <c r="SUJ13" s="147"/>
      <c r="SUK13" s="147"/>
      <c r="SUL13" s="147"/>
      <c r="SUM13" s="147"/>
      <c r="SUN13" s="147"/>
      <c r="SUO13" s="147"/>
      <c r="SUP13" s="147"/>
      <c r="SUQ13" s="147"/>
      <c r="SUR13" s="147"/>
      <c r="SUS13" s="147"/>
      <c r="SUT13" s="147"/>
      <c r="SUU13" s="147"/>
      <c r="SUV13" s="147"/>
      <c r="SUW13" s="147"/>
      <c r="SUX13" s="147"/>
      <c r="SUY13" s="147"/>
      <c r="SUZ13" s="147"/>
      <c r="SVA13" s="147"/>
      <c r="SVB13" s="147"/>
      <c r="SVC13" s="147"/>
      <c r="SVD13" s="147"/>
      <c r="SVE13" s="147"/>
      <c r="SVF13" s="147"/>
      <c r="SVG13" s="147"/>
      <c r="SVH13" s="147"/>
      <c r="SVI13" s="147"/>
      <c r="SVJ13" s="147"/>
      <c r="SVK13" s="147"/>
      <c r="SVL13" s="147"/>
      <c r="SVM13" s="147"/>
      <c r="SVN13" s="147"/>
      <c r="SVO13" s="147"/>
      <c r="SVP13" s="147"/>
      <c r="SVQ13" s="147"/>
      <c r="SVR13" s="147"/>
      <c r="SVS13" s="147"/>
      <c r="SVT13" s="147"/>
      <c r="SVU13" s="147"/>
      <c r="SVV13" s="147"/>
      <c r="SVW13" s="147"/>
      <c r="SVX13" s="147"/>
      <c r="SVY13" s="147"/>
      <c r="SVZ13" s="147"/>
      <c r="SWA13" s="147"/>
      <c r="SWB13" s="147"/>
      <c r="SWC13" s="147"/>
      <c r="SWD13" s="147"/>
      <c r="SWE13" s="147"/>
      <c r="SWF13" s="147"/>
      <c r="SWG13" s="147"/>
      <c r="SWH13" s="147"/>
      <c r="SWI13" s="147"/>
      <c r="SWJ13" s="147"/>
      <c r="SWK13" s="147"/>
      <c r="SWL13" s="147"/>
      <c r="SWM13" s="147"/>
      <c r="SWN13" s="147"/>
      <c r="SWO13" s="147"/>
      <c r="SWP13" s="147"/>
      <c r="SWQ13" s="147"/>
      <c r="SWR13" s="147"/>
      <c r="SWS13" s="147"/>
      <c r="SWT13" s="147"/>
      <c r="SWU13" s="147"/>
      <c r="SWV13" s="147"/>
      <c r="SWW13" s="147"/>
      <c r="SWX13" s="147"/>
      <c r="SWY13" s="147"/>
      <c r="SWZ13" s="147"/>
      <c r="SXA13" s="147"/>
      <c r="SXB13" s="147"/>
      <c r="SXC13" s="147"/>
      <c r="SXD13" s="147"/>
      <c r="SXE13" s="147"/>
      <c r="SXF13" s="147"/>
      <c r="SXG13" s="147"/>
      <c r="SXH13" s="147"/>
      <c r="SXI13" s="147"/>
      <c r="SXJ13" s="147"/>
      <c r="SXK13" s="147"/>
      <c r="SXL13" s="147"/>
      <c r="SXM13" s="147"/>
      <c r="SXN13" s="147"/>
      <c r="SXO13" s="147"/>
      <c r="SXP13" s="147"/>
      <c r="SXQ13" s="147"/>
      <c r="SXR13" s="147"/>
      <c r="SXS13" s="147"/>
      <c r="SXT13" s="147"/>
      <c r="SXU13" s="147"/>
      <c r="SXV13" s="147"/>
      <c r="SXW13" s="147"/>
      <c r="SXX13" s="147"/>
      <c r="SXY13" s="147"/>
      <c r="SXZ13" s="147"/>
      <c r="SYA13" s="147"/>
      <c r="SYB13" s="147"/>
      <c r="SYC13" s="147"/>
      <c r="SYD13" s="147"/>
      <c r="SYE13" s="147"/>
      <c r="SYF13" s="147"/>
      <c r="SYG13" s="147"/>
      <c r="SYH13" s="147"/>
      <c r="SYI13" s="147"/>
      <c r="SYJ13" s="147"/>
      <c r="SYK13" s="147"/>
      <c r="SYL13" s="147"/>
      <c r="SYM13" s="147"/>
      <c r="SYN13" s="147"/>
      <c r="SYO13" s="147"/>
      <c r="SYP13" s="147"/>
      <c r="SYQ13" s="147"/>
      <c r="SYR13" s="147"/>
      <c r="SYS13" s="147"/>
      <c r="SYT13" s="147"/>
      <c r="SYU13" s="147"/>
      <c r="SYV13" s="147"/>
      <c r="SYW13" s="147"/>
      <c r="SYX13" s="147"/>
      <c r="SYY13" s="147"/>
      <c r="SYZ13" s="147"/>
      <c r="SZA13" s="147"/>
      <c r="SZB13" s="147"/>
      <c r="SZC13" s="147"/>
      <c r="SZD13" s="147"/>
      <c r="SZE13" s="147"/>
      <c r="SZF13" s="147"/>
      <c r="SZG13" s="147"/>
      <c r="SZH13" s="147"/>
      <c r="SZI13" s="147"/>
      <c r="SZJ13" s="147"/>
      <c r="SZK13" s="147"/>
      <c r="SZL13" s="147"/>
      <c r="SZM13" s="147"/>
      <c r="SZN13" s="147"/>
      <c r="SZO13" s="147"/>
      <c r="SZP13" s="147"/>
      <c r="SZQ13" s="147"/>
      <c r="SZR13" s="147"/>
      <c r="SZS13" s="147"/>
      <c r="SZT13" s="147"/>
      <c r="SZU13" s="147"/>
      <c r="SZV13" s="147"/>
      <c r="SZW13" s="147"/>
      <c r="SZX13" s="147"/>
      <c r="SZY13" s="147"/>
      <c r="SZZ13" s="147"/>
      <c r="TAA13" s="147"/>
      <c r="TAB13" s="147"/>
      <c r="TAC13" s="147"/>
      <c r="TAD13" s="147"/>
      <c r="TAE13" s="147"/>
      <c r="TAF13" s="147"/>
      <c r="TAG13" s="147"/>
      <c r="TAH13" s="147"/>
      <c r="TAI13" s="147"/>
      <c r="TAJ13" s="147"/>
      <c r="TAK13" s="147"/>
      <c r="TAL13" s="147"/>
      <c r="TAM13" s="147"/>
      <c r="TAN13" s="147"/>
      <c r="TAO13" s="147"/>
      <c r="TAP13" s="147"/>
      <c r="TAQ13" s="147"/>
      <c r="TAR13" s="147"/>
      <c r="TAS13" s="147"/>
      <c r="TAT13" s="147"/>
      <c r="TAU13" s="147"/>
      <c r="TAV13" s="147"/>
      <c r="TAW13" s="147"/>
      <c r="TAX13" s="147"/>
      <c r="TAY13" s="147"/>
      <c r="TAZ13" s="147"/>
      <c r="TBA13" s="147"/>
      <c r="TBB13" s="147"/>
      <c r="TBC13" s="147"/>
      <c r="TBD13" s="147"/>
      <c r="TBE13" s="147"/>
      <c r="TBF13" s="147"/>
      <c r="TBG13" s="147"/>
      <c r="TBH13" s="147"/>
      <c r="TBI13" s="147"/>
      <c r="TBJ13" s="147"/>
      <c r="TBK13" s="147"/>
      <c r="TBL13" s="147"/>
      <c r="TBM13" s="147"/>
      <c r="TBN13" s="147"/>
      <c r="TBO13" s="147"/>
      <c r="TBP13" s="147"/>
      <c r="TBQ13" s="147"/>
      <c r="TBR13" s="147"/>
      <c r="TBS13" s="147"/>
      <c r="TBT13" s="147"/>
      <c r="TBU13" s="147"/>
      <c r="TBV13" s="147"/>
      <c r="TBW13" s="147"/>
      <c r="TBX13" s="147"/>
      <c r="TBY13" s="147"/>
      <c r="TBZ13" s="147"/>
      <c r="TCA13" s="147"/>
      <c r="TCB13" s="147"/>
      <c r="TCC13" s="147"/>
      <c r="TCD13" s="147"/>
      <c r="TCE13" s="147"/>
      <c r="TCF13" s="147"/>
      <c r="TCG13" s="147"/>
      <c r="TCH13" s="147"/>
      <c r="TCI13" s="147"/>
      <c r="TCJ13" s="147"/>
      <c r="TCK13" s="147"/>
      <c r="TCL13" s="147"/>
      <c r="TCM13" s="147"/>
      <c r="TCN13" s="147"/>
      <c r="TCO13" s="147"/>
      <c r="TCP13" s="147"/>
      <c r="TCQ13" s="147"/>
      <c r="TCR13" s="147"/>
      <c r="TCS13" s="147"/>
      <c r="TCT13" s="147"/>
      <c r="TCU13" s="147"/>
      <c r="TCV13" s="147"/>
      <c r="TCW13" s="147"/>
      <c r="TCX13" s="147"/>
      <c r="TCY13" s="147"/>
      <c r="TCZ13" s="147"/>
      <c r="TDA13" s="147"/>
      <c r="TDB13" s="147"/>
      <c r="TDC13" s="147"/>
      <c r="TDD13" s="147"/>
      <c r="TDE13" s="147"/>
      <c r="TDF13" s="147"/>
      <c r="TDG13" s="147"/>
      <c r="TDH13" s="147"/>
      <c r="TDI13" s="147"/>
      <c r="TDJ13" s="147"/>
      <c r="TDK13" s="147"/>
      <c r="TDL13" s="147"/>
      <c r="TDM13" s="147"/>
      <c r="TDN13" s="147"/>
      <c r="TDO13" s="147"/>
      <c r="TDP13" s="147"/>
      <c r="TDQ13" s="147"/>
      <c r="TDR13" s="147"/>
      <c r="TDS13" s="147"/>
      <c r="TDT13" s="147"/>
      <c r="TDU13" s="147"/>
      <c r="TDV13" s="147"/>
      <c r="TDW13" s="147"/>
      <c r="TDX13" s="147"/>
      <c r="TDY13" s="147"/>
      <c r="TDZ13" s="147"/>
      <c r="TEA13" s="147"/>
      <c r="TEB13" s="147"/>
      <c r="TEC13" s="147"/>
      <c r="TED13" s="147"/>
      <c r="TEE13" s="147"/>
      <c r="TEF13" s="147"/>
      <c r="TEG13" s="147"/>
      <c r="TEH13" s="147"/>
      <c r="TEI13" s="147"/>
      <c r="TEJ13" s="147"/>
      <c r="TEK13" s="147"/>
      <c r="TEL13" s="147"/>
      <c r="TEM13" s="147"/>
      <c r="TEN13" s="147"/>
      <c r="TEO13" s="147"/>
      <c r="TEP13" s="147"/>
      <c r="TEQ13" s="147"/>
      <c r="TER13" s="147"/>
      <c r="TES13" s="147"/>
      <c r="TET13" s="147"/>
      <c r="TEU13" s="147"/>
      <c r="TEV13" s="147"/>
      <c r="TEW13" s="147"/>
      <c r="TEX13" s="147"/>
      <c r="TEY13" s="147"/>
      <c r="TEZ13" s="147"/>
      <c r="TFA13" s="147"/>
      <c r="TFB13" s="147"/>
      <c r="TFC13" s="147"/>
      <c r="TFD13" s="147"/>
      <c r="TFE13" s="147"/>
      <c r="TFF13" s="147"/>
      <c r="TFG13" s="147"/>
      <c r="TFH13" s="147"/>
      <c r="TFI13" s="147"/>
      <c r="TFJ13" s="147"/>
      <c r="TFK13" s="147"/>
      <c r="TFL13" s="147"/>
      <c r="TFM13" s="147"/>
      <c r="TFN13" s="147"/>
      <c r="TFO13" s="147"/>
      <c r="TFP13" s="147"/>
      <c r="TFQ13" s="147"/>
      <c r="TFR13" s="147"/>
      <c r="TFS13" s="147"/>
      <c r="TFT13" s="147"/>
      <c r="TFU13" s="147"/>
      <c r="TFV13" s="147"/>
      <c r="TFW13" s="147"/>
      <c r="TFX13" s="147"/>
      <c r="TFY13" s="147"/>
      <c r="TFZ13" s="147"/>
      <c r="TGA13" s="147"/>
      <c r="TGB13" s="147"/>
      <c r="TGC13" s="147"/>
      <c r="TGD13" s="147"/>
      <c r="TGE13" s="147"/>
      <c r="TGF13" s="147"/>
      <c r="TGG13" s="147"/>
      <c r="TGH13" s="147"/>
      <c r="TGI13" s="147"/>
      <c r="TGJ13" s="147"/>
      <c r="TGK13" s="147"/>
      <c r="TGL13" s="147"/>
      <c r="TGM13" s="147"/>
      <c r="TGN13" s="147"/>
      <c r="TGO13" s="147"/>
      <c r="TGP13" s="147"/>
      <c r="TGQ13" s="147"/>
      <c r="TGR13" s="147"/>
      <c r="TGS13" s="147"/>
      <c r="TGT13" s="147"/>
      <c r="TGU13" s="147"/>
      <c r="TGV13" s="147"/>
      <c r="TGW13" s="147"/>
      <c r="TGX13" s="147"/>
      <c r="TGY13" s="147"/>
      <c r="TGZ13" s="147"/>
      <c r="THA13" s="147"/>
      <c r="THB13" s="147"/>
      <c r="THC13" s="147"/>
      <c r="THD13" s="147"/>
      <c r="THE13" s="147"/>
      <c r="THF13" s="147"/>
      <c r="THG13" s="147"/>
      <c r="THH13" s="147"/>
      <c r="THI13" s="147"/>
      <c r="THJ13" s="147"/>
      <c r="THK13" s="147"/>
      <c r="THL13" s="147"/>
      <c r="THM13" s="147"/>
      <c r="THN13" s="147"/>
      <c r="THO13" s="147"/>
      <c r="THP13" s="147"/>
      <c r="THQ13" s="147"/>
      <c r="THR13" s="147"/>
      <c r="THS13" s="147"/>
      <c r="THT13" s="147"/>
      <c r="THU13" s="147"/>
      <c r="THV13" s="147"/>
      <c r="THW13" s="147"/>
      <c r="THX13" s="147"/>
      <c r="THY13" s="147"/>
      <c r="THZ13" s="147"/>
      <c r="TIA13" s="147"/>
      <c r="TIB13" s="147"/>
      <c r="TIC13" s="147"/>
      <c r="TID13" s="147"/>
      <c r="TIE13" s="147"/>
      <c r="TIF13" s="147"/>
      <c r="TIG13" s="147"/>
      <c r="TIH13" s="147"/>
      <c r="TII13" s="147"/>
      <c r="TIJ13" s="147"/>
      <c r="TIK13" s="147"/>
      <c r="TIL13" s="147"/>
      <c r="TIM13" s="147"/>
      <c r="TIN13" s="147"/>
      <c r="TIO13" s="147"/>
      <c r="TIP13" s="147"/>
      <c r="TIQ13" s="147"/>
      <c r="TIR13" s="147"/>
      <c r="TIS13" s="147"/>
      <c r="TIT13" s="147"/>
      <c r="TIU13" s="147"/>
      <c r="TIV13" s="147"/>
      <c r="TIW13" s="147"/>
      <c r="TIX13" s="147"/>
      <c r="TIY13" s="147"/>
      <c r="TIZ13" s="147"/>
      <c r="TJA13" s="147"/>
      <c r="TJB13" s="147"/>
      <c r="TJC13" s="147"/>
      <c r="TJD13" s="147"/>
      <c r="TJE13" s="147"/>
      <c r="TJF13" s="147"/>
      <c r="TJG13" s="147"/>
      <c r="TJH13" s="147"/>
      <c r="TJI13" s="147"/>
      <c r="TJJ13" s="147"/>
      <c r="TJK13" s="147"/>
      <c r="TJL13" s="147"/>
      <c r="TJM13" s="147"/>
      <c r="TJN13" s="147"/>
      <c r="TJO13" s="147"/>
      <c r="TJP13" s="147"/>
      <c r="TJQ13" s="147"/>
      <c r="TJR13" s="147"/>
      <c r="TJS13" s="147"/>
      <c r="TJT13" s="147"/>
      <c r="TJU13" s="147"/>
      <c r="TJV13" s="147"/>
      <c r="TJW13" s="147"/>
      <c r="TJX13" s="147"/>
      <c r="TJY13" s="147"/>
      <c r="TJZ13" s="147"/>
      <c r="TKA13" s="147"/>
      <c r="TKB13" s="147"/>
      <c r="TKC13" s="147"/>
      <c r="TKD13" s="147"/>
      <c r="TKE13" s="147"/>
      <c r="TKF13" s="147"/>
      <c r="TKG13" s="147"/>
      <c r="TKH13" s="147"/>
      <c r="TKI13" s="147"/>
      <c r="TKJ13" s="147"/>
      <c r="TKK13" s="147"/>
      <c r="TKL13" s="147"/>
      <c r="TKM13" s="147"/>
      <c r="TKN13" s="147"/>
      <c r="TKO13" s="147"/>
      <c r="TKP13" s="147"/>
      <c r="TKQ13" s="147"/>
      <c r="TKR13" s="147"/>
      <c r="TKS13" s="147"/>
      <c r="TKT13" s="147"/>
      <c r="TKU13" s="147"/>
      <c r="TKV13" s="147"/>
      <c r="TKW13" s="147"/>
      <c r="TKX13" s="147"/>
      <c r="TKY13" s="147"/>
      <c r="TKZ13" s="147"/>
      <c r="TLA13" s="147"/>
      <c r="TLB13" s="147"/>
      <c r="TLC13" s="147"/>
      <c r="TLD13" s="147"/>
      <c r="TLE13" s="147"/>
      <c r="TLF13" s="147"/>
      <c r="TLG13" s="147"/>
      <c r="TLH13" s="147"/>
      <c r="TLI13" s="147"/>
      <c r="TLJ13" s="147"/>
      <c r="TLK13" s="147"/>
      <c r="TLL13" s="147"/>
      <c r="TLM13" s="147"/>
      <c r="TLN13" s="147"/>
      <c r="TLO13" s="147"/>
      <c r="TLP13" s="147"/>
      <c r="TLQ13" s="147"/>
      <c r="TLR13" s="147"/>
      <c r="TLS13" s="147"/>
      <c r="TLT13" s="147"/>
      <c r="TLU13" s="147"/>
      <c r="TLV13" s="147"/>
      <c r="TLW13" s="147"/>
      <c r="TLX13" s="147"/>
      <c r="TLY13" s="147"/>
      <c r="TLZ13" s="147"/>
      <c r="TMA13" s="147"/>
      <c r="TMB13" s="147"/>
      <c r="TMC13" s="147"/>
      <c r="TMD13" s="147"/>
      <c r="TME13" s="147"/>
      <c r="TMF13" s="147"/>
      <c r="TMG13" s="147"/>
      <c r="TMH13" s="147"/>
      <c r="TMI13" s="147"/>
      <c r="TMJ13" s="147"/>
      <c r="TMK13" s="147"/>
      <c r="TML13" s="147"/>
      <c r="TMM13" s="147"/>
      <c r="TMN13" s="147"/>
      <c r="TMO13" s="147"/>
      <c r="TMP13" s="147"/>
      <c r="TMQ13" s="147"/>
      <c r="TMR13" s="147"/>
      <c r="TMS13" s="147"/>
      <c r="TMT13" s="147"/>
      <c r="TMU13" s="147"/>
      <c r="TMV13" s="147"/>
      <c r="TMW13" s="147"/>
      <c r="TMX13" s="147"/>
      <c r="TMY13" s="147"/>
      <c r="TMZ13" s="147"/>
      <c r="TNA13" s="147"/>
      <c r="TNB13" s="147"/>
      <c r="TNC13" s="147"/>
      <c r="TND13" s="147"/>
      <c r="TNE13" s="147"/>
      <c r="TNF13" s="147"/>
      <c r="TNG13" s="147"/>
      <c r="TNH13" s="147"/>
      <c r="TNI13" s="147"/>
      <c r="TNJ13" s="147"/>
      <c r="TNK13" s="147"/>
      <c r="TNL13" s="147"/>
      <c r="TNM13" s="147"/>
      <c r="TNN13" s="147"/>
      <c r="TNO13" s="147"/>
      <c r="TNP13" s="147"/>
      <c r="TNQ13" s="147"/>
      <c r="TNR13" s="147"/>
      <c r="TNS13" s="147"/>
      <c r="TNT13" s="147"/>
      <c r="TNU13" s="147"/>
      <c r="TNV13" s="147"/>
      <c r="TNW13" s="147"/>
      <c r="TNX13" s="147"/>
      <c r="TNY13" s="147"/>
      <c r="TNZ13" s="147"/>
      <c r="TOA13" s="147"/>
      <c r="TOB13" s="147"/>
      <c r="TOC13" s="147"/>
      <c r="TOD13" s="147"/>
      <c r="TOE13" s="147"/>
      <c r="TOF13" s="147"/>
      <c r="TOG13" s="147"/>
      <c r="TOH13" s="147"/>
      <c r="TOI13" s="147"/>
      <c r="TOJ13" s="147"/>
      <c r="TOK13" s="147"/>
      <c r="TOL13" s="147"/>
      <c r="TOM13" s="147"/>
      <c r="TON13" s="147"/>
      <c r="TOO13" s="147"/>
      <c r="TOP13" s="147"/>
      <c r="TOQ13" s="147"/>
      <c r="TOR13" s="147"/>
      <c r="TOS13" s="147"/>
      <c r="TOT13" s="147"/>
      <c r="TOU13" s="147"/>
      <c r="TOV13" s="147"/>
      <c r="TOW13" s="147"/>
      <c r="TOX13" s="147"/>
      <c r="TOY13" s="147"/>
      <c r="TOZ13" s="147"/>
      <c r="TPA13" s="147"/>
      <c r="TPB13" s="147"/>
      <c r="TPC13" s="147"/>
      <c r="TPD13" s="147"/>
      <c r="TPE13" s="147"/>
      <c r="TPF13" s="147"/>
      <c r="TPG13" s="147"/>
      <c r="TPH13" s="147"/>
      <c r="TPI13" s="147"/>
      <c r="TPJ13" s="147"/>
      <c r="TPK13" s="147"/>
      <c r="TPL13" s="147"/>
      <c r="TPM13" s="147"/>
      <c r="TPN13" s="147"/>
      <c r="TPO13" s="147"/>
      <c r="TPP13" s="147"/>
      <c r="TPQ13" s="147"/>
      <c r="TPR13" s="147"/>
      <c r="TPS13" s="147"/>
      <c r="TPT13" s="147"/>
      <c r="TPU13" s="147"/>
      <c r="TPV13" s="147"/>
      <c r="TPW13" s="147"/>
      <c r="TPX13" s="147"/>
      <c r="TPY13" s="147"/>
      <c r="TPZ13" s="147"/>
      <c r="TQA13" s="147"/>
      <c r="TQB13" s="147"/>
      <c r="TQC13" s="147"/>
      <c r="TQD13" s="147"/>
      <c r="TQE13" s="147"/>
      <c r="TQF13" s="147"/>
      <c r="TQG13" s="147"/>
      <c r="TQH13" s="147"/>
      <c r="TQI13" s="147"/>
      <c r="TQJ13" s="147"/>
      <c r="TQK13" s="147"/>
      <c r="TQL13" s="147"/>
      <c r="TQM13" s="147"/>
      <c r="TQN13" s="147"/>
      <c r="TQO13" s="147"/>
      <c r="TQP13" s="147"/>
      <c r="TQQ13" s="147"/>
      <c r="TQR13" s="147"/>
      <c r="TQS13" s="147"/>
      <c r="TQT13" s="147"/>
      <c r="TQU13" s="147"/>
      <c r="TQV13" s="147"/>
      <c r="TQW13" s="147"/>
      <c r="TQX13" s="147"/>
      <c r="TQY13" s="147"/>
      <c r="TQZ13" s="147"/>
      <c r="TRA13" s="147"/>
      <c r="TRB13" s="147"/>
      <c r="TRC13" s="147"/>
      <c r="TRD13" s="147"/>
      <c r="TRE13" s="147"/>
      <c r="TRF13" s="147"/>
      <c r="TRG13" s="147"/>
      <c r="TRH13" s="147"/>
      <c r="TRI13" s="147"/>
      <c r="TRJ13" s="147"/>
      <c r="TRK13" s="147"/>
      <c r="TRL13" s="147"/>
      <c r="TRM13" s="147"/>
      <c r="TRN13" s="147"/>
      <c r="TRO13" s="147"/>
      <c r="TRP13" s="147"/>
      <c r="TRQ13" s="147"/>
      <c r="TRR13" s="147"/>
      <c r="TRS13" s="147"/>
      <c r="TRT13" s="147"/>
      <c r="TRU13" s="147"/>
      <c r="TRV13" s="147"/>
      <c r="TRW13" s="147"/>
      <c r="TRX13" s="147"/>
      <c r="TRY13" s="147"/>
      <c r="TRZ13" s="147"/>
      <c r="TSA13" s="147"/>
      <c r="TSB13" s="147"/>
      <c r="TSC13" s="147"/>
      <c r="TSD13" s="147"/>
      <c r="TSE13" s="147"/>
      <c r="TSF13" s="147"/>
      <c r="TSG13" s="147"/>
      <c r="TSH13" s="147"/>
      <c r="TSI13" s="147"/>
      <c r="TSJ13" s="147"/>
      <c r="TSK13" s="147"/>
      <c r="TSL13" s="147"/>
      <c r="TSM13" s="147"/>
      <c r="TSN13" s="147"/>
      <c r="TSO13" s="147"/>
      <c r="TSP13" s="147"/>
      <c r="TSQ13" s="147"/>
      <c r="TSR13" s="147"/>
      <c r="TSS13" s="147"/>
      <c r="TST13" s="147"/>
      <c r="TSU13" s="147"/>
      <c r="TSV13" s="147"/>
      <c r="TSW13" s="147"/>
      <c r="TSX13" s="147"/>
      <c r="TSY13" s="147"/>
      <c r="TSZ13" s="147"/>
      <c r="TTA13" s="147"/>
      <c r="TTB13" s="147"/>
      <c r="TTC13" s="147"/>
      <c r="TTD13" s="147"/>
      <c r="TTE13" s="147"/>
      <c r="TTF13" s="147"/>
      <c r="TTG13" s="147"/>
      <c r="TTH13" s="147"/>
      <c r="TTI13" s="147"/>
      <c r="TTJ13" s="147"/>
      <c r="TTK13" s="147"/>
      <c r="TTL13" s="147"/>
      <c r="TTM13" s="147"/>
      <c r="TTN13" s="147"/>
      <c r="TTO13" s="147"/>
      <c r="TTP13" s="147"/>
      <c r="TTQ13" s="147"/>
      <c r="TTR13" s="147"/>
      <c r="TTS13" s="147"/>
      <c r="TTT13" s="147"/>
      <c r="TTU13" s="147"/>
      <c r="TTV13" s="147"/>
      <c r="TTW13" s="147"/>
      <c r="TTX13" s="147"/>
      <c r="TTY13" s="147"/>
      <c r="TTZ13" s="147"/>
      <c r="TUA13" s="147"/>
      <c r="TUB13" s="147"/>
      <c r="TUC13" s="147"/>
      <c r="TUD13" s="147"/>
      <c r="TUE13" s="147"/>
      <c r="TUF13" s="147"/>
      <c r="TUG13" s="147"/>
      <c r="TUH13" s="147"/>
      <c r="TUI13" s="147"/>
      <c r="TUJ13" s="147"/>
      <c r="TUK13" s="147"/>
      <c r="TUL13" s="147"/>
      <c r="TUM13" s="147"/>
      <c r="TUN13" s="147"/>
      <c r="TUO13" s="147"/>
      <c r="TUP13" s="147"/>
      <c r="TUQ13" s="147"/>
      <c r="TUR13" s="147"/>
      <c r="TUS13" s="147"/>
      <c r="TUT13" s="147"/>
      <c r="TUU13" s="147"/>
      <c r="TUV13" s="147"/>
      <c r="TUW13" s="147"/>
      <c r="TUX13" s="147"/>
      <c r="TUY13" s="147"/>
      <c r="TUZ13" s="147"/>
      <c r="TVA13" s="147"/>
      <c r="TVB13" s="147"/>
      <c r="TVC13" s="147"/>
      <c r="TVD13" s="147"/>
      <c r="TVE13" s="147"/>
      <c r="TVF13" s="147"/>
      <c r="TVG13" s="147"/>
      <c r="TVH13" s="147"/>
      <c r="TVI13" s="147"/>
      <c r="TVJ13" s="147"/>
      <c r="TVK13" s="147"/>
      <c r="TVL13" s="147"/>
      <c r="TVM13" s="147"/>
      <c r="TVN13" s="147"/>
      <c r="TVO13" s="147"/>
      <c r="TVP13" s="147"/>
      <c r="TVQ13" s="147"/>
      <c r="TVR13" s="147"/>
      <c r="TVS13" s="147"/>
      <c r="TVT13" s="147"/>
      <c r="TVU13" s="147"/>
      <c r="TVV13" s="147"/>
      <c r="TVW13" s="147"/>
      <c r="TVX13" s="147"/>
      <c r="TVY13" s="147"/>
      <c r="TVZ13" s="147"/>
      <c r="TWA13" s="147"/>
      <c r="TWB13" s="147"/>
      <c r="TWC13" s="147"/>
      <c r="TWD13" s="147"/>
      <c r="TWE13" s="147"/>
      <c r="TWF13" s="147"/>
      <c r="TWG13" s="147"/>
      <c r="TWH13" s="147"/>
      <c r="TWI13" s="147"/>
      <c r="TWJ13" s="147"/>
      <c r="TWK13" s="147"/>
      <c r="TWL13" s="147"/>
      <c r="TWM13" s="147"/>
      <c r="TWN13" s="147"/>
      <c r="TWO13" s="147"/>
      <c r="TWP13" s="147"/>
      <c r="TWQ13" s="147"/>
      <c r="TWR13" s="147"/>
      <c r="TWS13" s="147"/>
      <c r="TWT13" s="147"/>
      <c r="TWU13" s="147"/>
      <c r="TWV13" s="147"/>
      <c r="TWW13" s="147"/>
      <c r="TWX13" s="147"/>
      <c r="TWY13" s="147"/>
      <c r="TWZ13" s="147"/>
      <c r="TXA13" s="147"/>
      <c r="TXB13" s="147"/>
      <c r="TXC13" s="147"/>
      <c r="TXD13" s="147"/>
      <c r="TXE13" s="147"/>
      <c r="TXF13" s="147"/>
      <c r="TXG13" s="147"/>
      <c r="TXH13" s="147"/>
      <c r="TXI13" s="147"/>
      <c r="TXJ13" s="147"/>
      <c r="TXK13" s="147"/>
      <c r="TXL13" s="147"/>
      <c r="TXM13" s="147"/>
      <c r="TXN13" s="147"/>
      <c r="TXO13" s="147"/>
      <c r="TXP13" s="147"/>
      <c r="TXQ13" s="147"/>
      <c r="TXR13" s="147"/>
      <c r="TXS13" s="147"/>
      <c r="TXT13" s="147"/>
      <c r="TXU13" s="147"/>
      <c r="TXV13" s="147"/>
      <c r="TXW13" s="147"/>
      <c r="TXX13" s="147"/>
      <c r="TXY13" s="147"/>
      <c r="TXZ13" s="147"/>
      <c r="TYA13" s="147"/>
      <c r="TYB13" s="147"/>
      <c r="TYC13" s="147"/>
      <c r="TYD13" s="147"/>
      <c r="TYE13" s="147"/>
      <c r="TYF13" s="147"/>
      <c r="TYG13" s="147"/>
      <c r="TYH13" s="147"/>
      <c r="TYI13" s="147"/>
      <c r="TYJ13" s="147"/>
      <c r="TYK13" s="147"/>
      <c r="TYL13" s="147"/>
      <c r="TYM13" s="147"/>
      <c r="TYN13" s="147"/>
      <c r="TYO13" s="147"/>
      <c r="TYP13" s="147"/>
      <c r="TYQ13" s="147"/>
      <c r="TYR13" s="147"/>
      <c r="TYS13" s="147"/>
      <c r="TYT13" s="147"/>
      <c r="TYU13" s="147"/>
      <c r="TYV13" s="147"/>
      <c r="TYW13" s="147"/>
      <c r="TYX13" s="147"/>
      <c r="TYY13" s="147"/>
      <c r="TYZ13" s="147"/>
      <c r="TZA13" s="147"/>
      <c r="TZB13" s="147"/>
      <c r="TZC13" s="147"/>
      <c r="TZD13" s="147"/>
      <c r="TZE13" s="147"/>
      <c r="TZF13" s="147"/>
      <c r="TZG13" s="147"/>
      <c r="TZH13" s="147"/>
      <c r="TZI13" s="147"/>
      <c r="TZJ13" s="147"/>
      <c r="TZK13" s="147"/>
      <c r="TZL13" s="147"/>
      <c r="TZM13" s="147"/>
      <c r="TZN13" s="147"/>
      <c r="TZO13" s="147"/>
      <c r="TZP13" s="147"/>
      <c r="TZQ13" s="147"/>
      <c r="TZR13" s="147"/>
      <c r="TZS13" s="147"/>
      <c r="TZT13" s="147"/>
      <c r="TZU13" s="147"/>
      <c r="TZV13" s="147"/>
      <c r="TZW13" s="147"/>
      <c r="TZX13" s="147"/>
      <c r="TZY13" s="147"/>
      <c r="TZZ13" s="147"/>
      <c r="UAA13" s="147"/>
      <c r="UAB13" s="147"/>
      <c r="UAC13" s="147"/>
      <c r="UAD13" s="147"/>
      <c r="UAE13" s="147"/>
      <c r="UAF13" s="147"/>
      <c r="UAG13" s="147"/>
      <c r="UAH13" s="147"/>
      <c r="UAI13" s="147"/>
      <c r="UAJ13" s="147"/>
      <c r="UAK13" s="147"/>
      <c r="UAL13" s="147"/>
      <c r="UAM13" s="147"/>
      <c r="UAN13" s="147"/>
      <c r="UAO13" s="147"/>
      <c r="UAP13" s="147"/>
      <c r="UAQ13" s="147"/>
      <c r="UAR13" s="147"/>
      <c r="UAS13" s="147"/>
      <c r="UAT13" s="147"/>
      <c r="UAU13" s="147"/>
      <c r="UAV13" s="147"/>
      <c r="UAW13" s="147"/>
      <c r="UAX13" s="147"/>
      <c r="UAY13" s="147"/>
      <c r="UAZ13" s="147"/>
      <c r="UBA13" s="147"/>
      <c r="UBB13" s="147"/>
      <c r="UBC13" s="147"/>
      <c r="UBD13" s="147"/>
      <c r="UBE13" s="147"/>
      <c r="UBF13" s="147"/>
      <c r="UBG13" s="147"/>
      <c r="UBH13" s="147"/>
      <c r="UBI13" s="147"/>
      <c r="UBJ13" s="147"/>
      <c r="UBK13" s="147"/>
      <c r="UBL13" s="147"/>
      <c r="UBM13" s="147"/>
      <c r="UBN13" s="147"/>
      <c r="UBO13" s="147"/>
      <c r="UBP13" s="147"/>
      <c r="UBQ13" s="147"/>
      <c r="UBR13" s="147"/>
      <c r="UBS13" s="147"/>
      <c r="UBT13" s="147"/>
      <c r="UBU13" s="147"/>
      <c r="UBV13" s="147"/>
      <c r="UBW13" s="147"/>
      <c r="UBX13" s="147"/>
      <c r="UBY13" s="147"/>
      <c r="UBZ13" s="147"/>
      <c r="UCA13" s="147"/>
      <c r="UCB13" s="147"/>
      <c r="UCC13" s="147"/>
      <c r="UCD13" s="147"/>
      <c r="UCE13" s="147"/>
      <c r="UCF13" s="147"/>
      <c r="UCG13" s="147"/>
      <c r="UCH13" s="147"/>
      <c r="UCI13" s="147"/>
      <c r="UCJ13" s="147"/>
      <c r="UCK13" s="147"/>
      <c r="UCL13" s="147"/>
      <c r="UCM13" s="147"/>
      <c r="UCN13" s="147"/>
      <c r="UCO13" s="147"/>
      <c r="UCP13" s="147"/>
      <c r="UCQ13" s="147"/>
      <c r="UCR13" s="147"/>
      <c r="UCS13" s="147"/>
      <c r="UCT13" s="147"/>
      <c r="UCU13" s="147"/>
      <c r="UCV13" s="147"/>
      <c r="UCW13" s="147"/>
      <c r="UCX13" s="147"/>
      <c r="UCY13" s="147"/>
      <c r="UCZ13" s="147"/>
      <c r="UDA13" s="147"/>
      <c r="UDB13" s="147"/>
      <c r="UDC13" s="147"/>
      <c r="UDD13" s="147"/>
      <c r="UDE13" s="147"/>
      <c r="UDF13" s="147"/>
      <c r="UDG13" s="147"/>
      <c r="UDH13" s="147"/>
      <c r="UDI13" s="147"/>
      <c r="UDJ13" s="147"/>
      <c r="UDK13" s="147"/>
      <c r="UDL13" s="147"/>
      <c r="UDM13" s="147"/>
      <c r="UDN13" s="147"/>
      <c r="UDO13" s="147"/>
      <c r="UDP13" s="147"/>
      <c r="UDQ13" s="147"/>
      <c r="UDR13" s="147"/>
      <c r="UDS13" s="147"/>
      <c r="UDT13" s="147"/>
      <c r="UDU13" s="147"/>
      <c r="UDV13" s="147"/>
      <c r="UDW13" s="147"/>
      <c r="UDX13" s="147"/>
      <c r="UDY13" s="147"/>
      <c r="UDZ13" s="147"/>
      <c r="UEA13" s="147"/>
      <c r="UEB13" s="147"/>
      <c r="UEC13" s="147"/>
      <c r="UED13" s="147"/>
      <c r="UEE13" s="147"/>
      <c r="UEF13" s="147"/>
      <c r="UEG13" s="147"/>
      <c r="UEH13" s="147"/>
      <c r="UEI13" s="147"/>
      <c r="UEJ13" s="147"/>
      <c r="UEK13" s="147"/>
      <c r="UEL13" s="147"/>
      <c r="UEM13" s="147"/>
      <c r="UEN13" s="147"/>
      <c r="UEO13" s="147"/>
      <c r="UEP13" s="147"/>
      <c r="UEQ13" s="147"/>
      <c r="UER13" s="147"/>
      <c r="UES13" s="147"/>
      <c r="UET13" s="147"/>
      <c r="UEU13" s="147"/>
      <c r="UEV13" s="147"/>
      <c r="UEW13" s="147"/>
      <c r="UEX13" s="147"/>
      <c r="UEY13" s="147"/>
      <c r="UEZ13" s="147"/>
      <c r="UFA13" s="147"/>
      <c r="UFB13" s="147"/>
      <c r="UFC13" s="147"/>
      <c r="UFD13" s="147"/>
      <c r="UFE13" s="147"/>
      <c r="UFF13" s="147"/>
      <c r="UFG13" s="147"/>
      <c r="UFH13" s="147"/>
      <c r="UFI13" s="147"/>
      <c r="UFJ13" s="147"/>
      <c r="UFK13" s="147"/>
      <c r="UFL13" s="147"/>
      <c r="UFM13" s="147"/>
      <c r="UFN13" s="147"/>
      <c r="UFO13" s="147"/>
      <c r="UFP13" s="147"/>
      <c r="UFQ13" s="147"/>
      <c r="UFR13" s="147"/>
      <c r="UFS13" s="147"/>
      <c r="UFT13" s="147"/>
      <c r="UFU13" s="147"/>
      <c r="UFV13" s="147"/>
      <c r="UFW13" s="147"/>
      <c r="UFX13" s="147"/>
      <c r="UFY13" s="147"/>
      <c r="UFZ13" s="147"/>
      <c r="UGA13" s="147"/>
      <c r="UGB13" s="147"/>
      <c r="UGC13" s="147"/>
      <c r="UGD13" s="147"/>
      <c r="UGE13" s="147"/>
      <c r="UGF13" s="147"/>
      <c r="UGG13" s="147"/>
      <c r="UGH13" s="147"/>
      <c r="UGI13" s="147"/>
      <c r="UGJ13" s="147"/>
      <c r="UGK13" s="147"/>
      <c r="UGL13" s="147"/>
      <c r="UGM13" s="147"/>
      <c r="UGN13" s="147"/>
      <c r="UGO13" s="147"/>
      <c r="UGP13" s="147"/>
      <c r="UGQ13" s="147"/>
      <c r="UGR13" s="147"/>
      <c r="UGS13" s="147"/>
      <c r="UGT13" s="147"/>
      <c r="UGU13" s="147"/>
      <c r="UGV13" s="147"/>
      <c r="UGW13" s="147"/>
      <c r="UGX13" s="147"/>
      <c r="UGY13" s="147"/>
      <c r="UGZ13" s="147"/>
      <c r="UHA13" s="147"/>
      <c r="UHB13" s="147"/>
      <c r="UHC13" s="147"/>
      <c r="UHD13" s="147"/>
      <c r="UHE13" s="147"/>
      <c r="UHF13" s="147"/>
      <c r="UHG13" s="147"/>
      <c r="UHH13" s="147"/>
      <c r="UHI13" s="147"/>
      <c r="UHJ13" s="147"/>
      <c r="UHK13" s="147"/>
      <c r="UHL13" s="147"/>
      <c r="UHM13" s="147"/>
      <c r="UHN13" s="147"/>
      <c r="UHO13" s="147"/>
      <c r="UHP13" s="147"/>
      <c r="UHQ13" s="147"/>
      <c r="UHR13" s="147"/>
      <c r="UHS13" s="147"/>
      <c r="UHT13" s="147"/>
      <c r="UHU13" s="147"/>
      <c r="UHV13" s="147"/>
      <c r="UHW13" s="147"/>
      <c r="UHX13" s="147"/>
      <c r="UHY13" s="147"/>
      <c r="UHZ13" s="147"/>
      <c r="UIA13" s="147"/>
      <c r="UIB13" s="147"/>
      <c r="UIC13" s="147"/>
      <c r="UID13" s="147"/>
      <c r="UIE13" s="147"/>
      <c r="UIF13" s="147"/>
      <c r="UIG13" s="147"/>
      <c r="UIH13" s="147"/>
      <c r="UII13" s="147"/>
      <c r="UIJ13" s="147"/>
      <c r="UIK13" s="147"/>
      <c r="UIL13" s="147"/>
      <c r="UIM13" s="147"/>
      <c r="UIN13" s="147"/>
      <c r="UIO13" s="147"/>
      <c r="UIP13" s="147"/>
      <c r="UIQ13" s="147"/>
      <c r="UIR13" s="147"/>
      <c r="UIS13" s="147"/>
      <c r="UIT13" s="147"/>
      <c r="UIU13" s="147"/>
      <c r="UIV13" s="147"/>
      <c r="UIW13" s="147"/>
      <c r="UIX13" s="147"/>
      <c r="UIY13" s="147"/>
      <c r="UIZ13" s="147"/>
      <c r="UJA13" s="147"/>
      <c r="UJB13" s="147"/>
      <c r="UJC13" s="147"/>
      <c r="UJD13" s="147"/>
      <c r="UJE13" s="147"/>
      <c r="UJF13" s="147"/>
      <c r="UJG13" s="147"/>
      <c r="UJH13" s="147"/>
      <c r="UJI13" s="147"/>
      <c r="UJJ13" s="147"/>
      <c r="UJK13" s="147"/>
      <c r="UJL13" s="147"/>
      <c r="UJM13" s="147"/>
      <c r="UJN13" s="147"/>
      <c r="UJO13" s="147"/>
      <c r="UJP13" s="147"/>
      <c r="UJQ13" s="147"/>
      <c r="UJR13" s="147"/>
      <c r="UJS13" s="147"/>
      <c r="UJT13" s="147"/>
      <c r="UJU13" s="147"/>
      <c r="UJV13" s="147"/>
      <c r="UJW13" s="147"/>
      <c r="UJX13" s="147"/>
      <c r="UJY13" s="147"/>
      <c r="UJZ13" s="147"/>
      <c r="UKA13" s="147"/>
      <c r="UKB13" s="147"/>
      <c r="UKC13" s="147"/>
      <c r="UKD13" s="147"/>
      <c r="UKE13" s="147"/>
      <c r="UKF13" s="147"/>
      <c r="UKG13" s="147"/>
      <c r="UKH13" s="147"/>
      <c r="UKI13" s="147"/>
      <c r="UKJ13" s="147"/>
      <c r="UKK13" s="147"/>
      <c r="UKL13" s="147"/>
      <c r="UKM13" s="147"/>
      <c r="UKN13" s="147"/>
      <c r="UKO13" s="147"/>
      <c r="UKP13" s="147"/>
      <c r="UKQ13" s="147"/>
      <c r="UKR13" s="147"/>
      <c r="UKS13" s="147"/>
      <c r="UKT13" s="147"/>
      <c r="UKU13" s="147"/>
      <c r="UKV13" s="147"/>
      <c r="UKW13" s="147"/>
      <c r="UKX13" s="147"/>
      <c r="UKY13" s="147"/>
      <c r="UKZ13" s="147"/>
      <c r="ULA13" s="147"/>
      <c r="ULB13" s="147"/>
      <c r="ULC13" s="147"/>
      <c r="ULD13" s="147"/>
      <c r="ULE13" s="147"/>
      <c r="ULF13" s="147"/>
      <c r="ULG13" s="147"/>
      <c r="ULH13" s="147"/>
      <c r="ULI13" s="147"/>
      <c r="ULJ13" s="147"/>
      <c r="ULK13" s="147"/>
      <c r="ULL13" s="147"/>
      <c r="ULM13" s="147"/>
      <c r="ULN13" s="147"/>
      <c r="ULO13" s="147"/>
      <c r="ULP13" s="147"/>
      <c r="ULQ13" s="147"/>
      <c r="ULR13" s="147"/>
      <c r="ULS13" s="147"/>
      <c r="ULT13" s="147"/>
      <c r="ULU13" s="147"/>
      <c r="ULV13" s="147"/>
      <c r="ULW13" s="147"/>
      <c r="ULX13" s="147"/>
      <c r="ULY13" s="147"/>
      <c r="ULZ13" s="147"/>
      <c r="UMA13" s="147"/>
      <c r="UMB13" s="147"/>
      <c r="UMC13" s="147"/>
      <c r="UMD13" s="147"/>
      <c r="UME13" s="147"/>
      <c r="UMF13" s="147"/>
      <c r="UMG13" s="147"/>
      <c r="UMH13" s="147"/>
      <c r="UMI13" s="147"/>
      <c r="UMJ13" s="147"/>
      <c r="UMK13" s="147"/>
      <c r="UML13" s="147"/>
      <c r="UMM13" s="147"/>
      <c r="UMN13" s="147"/>
      <c r="UMO13" s="147"/>
      <c r="UMP13" s="147"/>
      <c r="UMQ13" s="147"/>
      <c r="UMR13" s="147"/>
      <c r="UMS13" s="147"/>
      <c r="UMT13" s="147"/>
      <c r="UMU13" s="147"/>
      <c r="UMV13" s="147"/>
      <c r="UMW13" s="147"/>
      <c r="UMX13" s="147"/>
      <c r="UMY13" s="147"/>
      <c r="UMZ13" s="147"/>
      <c r="UNA13" s="147"/>
      <c r="UNB13" s="147"/>
      <c r="UNC13" s="147"/>
      <c r="UND13" s="147"/>
      <c r="UNE13" s="147"/>
      <c r="UNF13" s="147"/>
      <c r="UNG13" s="147"/>
      <c r="UNH13" s="147"/>
      <c r="UNI13" s="147"/>
      <c r="UNJ13" s="147"/>
      <c r="UNK13" s="147"/>
      <c r="UNL13" s="147"/>
      <c r="UNM13" s="147"/>
      <c r="UNN13" s="147"/>
      <c r="UNO13" s="147"/>
      <c r="UNP13" s="147"/>
      <c r="UNQ13" s="147"/>
      <c r="UNR13" s="147"/>
      <c r="UNS13" s="147"/>
      <c r="UNT13" s="147"/>
      <c r="UNU13" s="147"/>
      <c r="UNV13" s="147"/>
      <c r="UNW13" s="147"/>
      <c r="UNX13" s="147"/>
      <c r="UNY13" s="147"/>
      <c r="UNZ13" s="147"/>
      <c r="UOA13" s="147"/>
      <c r="UOB13" s="147"/>
      <c r="UOC13" s="147"/>
      <c r="UOD13" s="147"/>
      <c r="UOE13" s="147"/>
      <c r="UOF13" s="147"/>
      <c r="UOG13" s="147"/>
      <c r="UOH13" s="147"/>
      <c r="UOI13" s="147"/>
      <c r="UOJ13" s="147"/>
      <c r="UOK13" s="147"/>
      <c r="UOL13" s="147"/>
      <c r="UOM13" s="147"/>
      <c r="UON13" s="147"/>
      <c r="UOO13" s="147"/>
      <c r="UOP13" s="147"/>
      <c r="UOQ13" s="147"/>
      <c r="UOR13" s="147"/>
      <c r="UOS13" s="147"/>
      <c r="UOT13" s="147"/>
      <c r="UOU13" s="147"/>
      <c r="UOV13" s="147"/>
      <c r="UOW13" s="147"/>
      <c r="UOX13" s="147"/>
      <c r="UOY13" s="147"/>
      <c r="UOZ13" s="147"/>
      <c r="UPA13" s="147"/>
      <c r="UPB13" s="147"/>
      <c r="UPC13" s="147"/>
      <c r="UPD13" s="147"/>
      <c r="UPE13" s="147"/>
      <c r="UPF13" s="147"/>
      <c r="UPG13" s="147"/>
      <c r="UPH13" s="147"/>
      <c r="UPI13" s="147"/>
      <c r="UPJ13" s="147"/>
      <c r="UPK13" s="147"/>
      <c r="UPL13" s="147"/>
      <c r="UPM13" s="147"/>
      <c r="UPN13" s="147"/>
      <c r="UPO13" s="147"/>
      <c r="UPP13" s="147"/>
      <c r="UPQ13" s="147"/>
      <c r="UPR13" s="147"/>
      <c r="UPS13" s="147"/>
      <c r="UPT13" s="147"/>
      <c r="UPU13" s="147"/>
      <c r="UPV13" s="147"/>
      <c r="UPW13" s="147"/>
      <c r="UPX13" s="147"/>
      <c r="UPY13" s="147"/>
      <c r="UPZ13" s="147"/>
      <c r="UQA13" s="147"/>
      <c r="UQB13" s="147"/>
      <c r="UQC13" s="147"/>
      <c r="UQD13" s="147"/>
      <c r="UQE13" s="147"/>
      <c r="UQF13" s="147"/>
      <c r="UQG13" s="147"/>
      <c r="UQH13" s="147"/>
      <c r="UQI13" s="147"/>
      <c r="UQJ13" s="147"/>
      <c r="UQK13" s="147"/>
      <c r="UQL13" s="147"/>
      <c r="UQM13" s="147"/>
      <c r="UQN13" s="147"/>
      <c r="UQO13" s="147"/>
      <c r="UQP13" s="147"/>
      <c r="UQQ13" s="147"/>
      <c r="UQR13" s="147"/>
      <c r="UQS13" s="147"/>
      <c r="UQT13" s="147"/>
      <c r="UQU13" s="147"/>
      <c r="UQV13" s="147"/>
      <c r="UQW13" s="147"/>
      <c r="UQX13" s="147"/>
      <c r="UQY13" s="147"/>
      <c r="UQZ13" s="147"/>
      <c r="URA13" s="147"/>
      <c r="URB13" s="147"/>
      <c r="URC13" s="147"/>
      <c r="URD13" s="147"/>
      <c r="URE13" s="147"/>
      <c r="URF13" s="147"/>
      <c r="URG13" s="147"/>
      <c r="URH13" s="147"/>
      <c r="URI13" s="147"/>
      <c r="URJ13" s="147"/>
      <c r="URK13" s="147"/>
      <c r="URL13" s="147"/>
      <c r="URM13" s="147"/>
      <c r="URN13" s="147"/>
      <c r="URO13" s="147"/>
      <c r="URP13" s="147"/>
      <c r="URQ13" s="147"/>
      <c r="URR13" s="147"/>
      <c r="URS13" s="147"/>
      <c r="URT13" s="147"/>
      <c r="URU13" s="147"/>
      <c r="URV13" s="147"/>
      <c r="URW13" s="147"/>
      <c r="URX13" s="147"/>
      <c r="URY13" s="147"/>
      <c r="URZ13" s="147"/>
      <c r="USA13" s="147"/>
      <c r="USB13" s="147"/>
      <c r="USC13" s="147"/>
      <c r="USD13" s="147"/>
      <c r="USE13" s="147"/>
      <c r="USF13" s="147"/>
      <c r="USG13" s="147"/>
      <c r="USH13" s="147"/>
      <c r="USI13" s="147"/>
      <c r="USJ13" s="147"/>
      <c r="USK13" s="147"/>
      <c r="USL13" s="147"/>
      <c r="USM13" s="147"/>
      <c r="USN13" s="147"/>
      <c r="USO13" s="147"/>
      <c r="USP13" s="147"/>
      <c r="USQ13" s="147"/>
      <c r="USR13" s="147"/>
      <c r="USS13" s="147"/>
      <c r="UST13" s="147"/>
      <c r="USU13" s="147"/>
      <c r="USV13" s="147"/>
      <c r="USW13" s="147"/>
      <c r="USX13" s="147"/>
      <c r="USY13" s="147"/>
      <c r="USZ13" s="147"/>
      <c r="UTA13" s="147"/>
      <c r="UTB13" s="147"/>
      <c r="UTC13" s="147"/>
      <c r="UTD13" s="147"/>
      <c r="UTE13" s="147"/>
      <c r="UTF13" s="147"/>
      <c r="UTG13" s="147"/>
      <c r="UTH13" s="147"/>
      <c r="UTI13" s="147"/>
      <c r="UTJ13" s="147"/>
      <c r="UTK13" s="147"/>
      <c r="UTL13" s="147"/>
      <c r="UTM13" s="147"/>
      <c r="UTN13" s="147"/>
      <c r="UTO13" s="147"/>
      <c r="UTP13" s="147"/>
      <c r="UTQ13" s="147"/>
      <c r="UTR13" s="147"/>
      <c r="UTS13" s="147"/>
      <c r="UTT13" s="147"/>
      <c r="UTU13" s="147"/>
      <c r="UTV13" s="147"/>
      <c r="UTW13" s="147"/>
      <c r="UTX13" s="147"/>
      <c r="UTY13" s="147"/>
      <c r="UTZ13" s="147"/>
      <c r="UUA13" s="147"/>
      <c r="UUB13" s="147"/>
      <c r="UUC13" s="147"/>
      <c r="UUD13" s="147"/>
      <c r="UUE13" s="147"/>
      <c r="UUF13" s="147"/>
      <c r="UUG13" s="147"/>
      <c r="UUH13" s="147"/>
      <c r="UUI13" s="147"/>
      <c r="UUJ13" s="147"/>
      <c r="UUK13" s="147"/>
      <c r="UUL13" s="147"/>
      <c r="UUM13" s="147"/>
      <c r="UUN13" s="147"/>
      <c r="UUO13" s="147"/>
      <c r="UUP13" s="147"/>
      <c r="UUQ13" s="147"/>
      <c r="UUR13" s="147"/>
      <c r="UUS13" s="147"/>
      <c r="UUT13" s="147"/>
      <c r="UUU13" s="147"/>
      <c r="UUV13" s="147"/>
      <c r="UUW13" s="147"/>
      <c r="UUX13" s="147"/>
      <c r="UUY13" s="147"/>
      <c r="UUZ13" s="147"/>
      <c r="UVA13" s="147"/>
      <c r="UVB13" s="147"/>
      <c r="UVC13" s="147"/>
      <c r="UVD13" s="147"/>
      <c r="UVE13" s="147"/>
      <c r="UVF13" s="147"/>
      <c r="UVG13" s="147"/>
      <c r="UVH13" s="147"/>
      <c r="UVI13" s="147"/>
      <c r="UVJ13" s="147"/>
      <c r="UVK13" s="147"/>
      <c r="UVL13" s="147"/>
      <c r="UVM13" s="147"/>
      <c r="UVN13" s="147"/>
      <c r="UVO13" s="147"/>
      <c r="UVP13" s="147"/>
      <c r="UVQ13" s="147"/>
      <c r="UVR13" s="147"/>
      <c r="UVS13" s="147"/>
      <c r="UVT13" s="147"/>
      <c r="UVU13" s="147"/>
      <c r="UVV13" s="147"/>
      <c r="UVW13" s="147"/>
      <c r="UVX13" s="147"/>
      <c r="UVY13" s="147"/>
      <c r="UVZ13" s="147"/>
      <c r="UWA13" s="147"/>
      <c r="UWB13" s="147"/>
      <c r="UWC13" s="147"/>
      <c r="UWD13" s="147"/>
      <c r="UWE13" s="147"/>
      <c r="UWF13" s="147"/>
      <c r="UWG13" s="147"/>
      <c r="UWH13" s="147"/>
      <c r="UWI13" s="147"/>
      <c r="UWJ13" s="147"/>
      <c r="UWK13" s="147"/>
      <c r="UWL13" s="147"/>
      <c r="UWM13" s="147"/>
      <c r="UWN13" s="147"/>
      <c r="UWO13" s="147"/>
      <c r="UWP13" s="147"/>
      <c r="UWQ13" s="147"/>
      <c r="UWR13" s="147"/>
      <c r="UWS13" s="147"/>
      <c r="UWT13" s="147"/>
      <c r="UWU13" s="147"/>
      <c r="UWV13" s="147"/>
      <c r="UWW13" s="147"/>
      <c r="UWX13" s="147"/>
      <c r="UWY13" s="147"/>
      <c r="UWZ13" s="147"/>
      <c r="UXA13" s="147"/>
      <c r="UXB13" s="147"/>
      <c r="UXC13" s="147"/>
      <c r="UXD13" s="147"/>
      <c r="UXE13" s="147"/>
      <c r="UXF13" s="147"/>
      <c r="UXG13" s="147"/>
      <c r="UXH13" s="147"/>
      <c r="UXI13" s="147"/>
      <c r="UXJ13" s="147"/>
      <c r="UXK13" s="147"/>
      <c r="UXL13" s="147"/>
      <c r="UXM13" s="147"/>
      <c r="UXN13" s="147"/>
      <c r="UXO13" s="147"/>
      <c r="UXP13" s="147"/>
      <c r="UXQ13" s="147"/>
      <c r="UXR13" s="147"/>
      <c r="UXS13" s="147"/>
      <c r="UXT13" s="147"/>
      <c r="UXU13" s="147"/>
      <c r="UXV13" s="147"/>
      <c r="UXW13" s="147"/>
      <c r="UXX13" s="147"/>
      <c r="UXY13" s="147"/>
      <c r="UXZ13" s="147"/>
      <c r="UYA13" s="147"/>
      <c r="UYB13" s="147"/>
      <c r="UYC13" s="147"/>
      <c r="UYD13" s="147"/>
      <c r="UYE13" s="147"/>
      <c r="UYF13" s="147"/>
      <c r="UYG13" s="147"/>
      <c r="UYH13" s="147"/>
      <c r="UYI13" s="147"/>
      <c r="UYJ13" s="147"/>
      <c r="UYK13" s="147"/>
      <c r="UYL13" s="147"/>
      <c r="UYM13" s="147"/>
      <c r="UYN13" s="147"/>
      <c r="UYO13" s="147"/>
      <c r="UYP13" s="147"/>
      <c r="UYQ13" s="147"/>
      <c r="UYR13" s="147"/>
      <c r="UYS13" s="147"/>
      <c r="UYT13" s="147"/>
      <c r="UYU13" s="147"/>
      <c r="UYV13" s="147"/>
      <c r="UYW13" s="147"/>
      <c r="UYX13" s="147"/>
      <c r="UYY13" s="147"/>
      <c r="UYZ13" s="147"/>
      <c r="UZA13" s="147"/>
      <c r="UZB13" s="147"/>
      <c r="UZC13" s="147"/>
      <c r="UZD13" s="147"/>
      <c r="UZE13" s="147"/>
      <c r="UZF13" s="147"/>
      <c r="UZG13" s="147"/>
      <c r="UZH13" s="147"/>
      <c r="UZI13" s="147"/>
      <c r="UZJ13" s="147"/>
      <c r="UZK13" s="147"/>
      <c r="UZL13" s="147"/>
      <c r="UZM13" s="147"/>
      <c r="UZN13" s="147"/>
      <c r="UZO13" s="147"/>
      <c r="UZP13" s="147"/>
      <c r="UZQ13" s="147"/>
      <c r="UZR13" s="147"/>
      <c r="UZS13" s="147"/>
      <c r="UZT13" s="147"/>
      <c r="UZU13" s="147"/>
      <c r="UZV13" s="147"/>
      <c r="UZW13" s="147"/>
      <c r="UZX13" s="147"/>
      <c r="UZY13" s="147"/>
      <c r="UZZ13" s="147"/>
      <c r="VAA13" s="147"/>
      <c r="VAB13" s="147"/>
      <c r="VAC13" s="147"/>
      <c r="VAD13" s="147"/>
      <c r="VAE13" s="147"/>
      <c r="VAF13" s="147"/>
      <c r="VAG13" s="147"/>
      <c r="VAH13" s="147"/>
      <c r="VAI13" s="147"/>
      <c r="VAJ13" s="147"/>
      <c r="VAK13" s="147"/>
      <c r="VAL13" s="147"/>
      <c r="VAM13" s="147"/>
      <c r="VAN13" s="147"/>
      <c r="VAO13" s="147"/>
      <c r="VAP13" s="147"/>
      <c r="VAQ13" s="147"/>
      <c r="VAR13" s="147"/>
      <c r="VAS13" s="147"/>
      <c r="VAT13" s="147"/>
      <c r="VAU13" s="147"/>
      <c r="VAV13" s="147"/>
      <c r="VAW13" s="147"/>
      <c r="VAX13" s="147"/>
      <c r="VAY13" s="147"/>
      <c r="VAZ13" s="147"/>
      <c r="VBA13" s="147"/>
      <c r="VBB13" s="147"/>
      <c r="VBC13" s="147"/>
      <c r="VBD13" s="147"/>
      <c r="VBE13" s="147"/>
      <c r="VBF13" s="147"/>
      <c r="VBG13" s="147"/>
      <c r="VBH13" s="147"/>
      <c r="VBI13" s="147"/>
      <c r="VBJ13" s="147"/>
      <c r="VBK13" s="147"/>
      <c r="VBL13" s="147"/>
      <c r="VBM13" s="147"/>
      <c r="VBN13" s="147"/>
      <c r="VBO13" s="147"/>
      <c r="VBP13" s="147"/>
      <c r="VBQ13" s="147"/>
      <c r="VBR13" s="147"/>
      <c r="VBS13" s="147"/>
      <c r="VBT13" s="147"/>
      <c r="VBU13" s="147"/>
      <c r="VBV13" s="147"/>
      <c r="VBW13" s="147"/>
      <c r="VBX13" s="147"/>
      <c r="VBY13" s="147"/>
      <c r="VBZ13" s="147"/>
      <c r="VCA13" s="147"/>
      <c r="VCB13" s="147"/>
      <c r="VCC13" s="147"/>
      <c r="VCD13" s="147"/>
      <c r="VCE13" s="147"/>
      <c r="VCF13" s="147"/>
      <c r="VCG13" s="147"/>
      <c r="VCH13" s="147"/>
      <c r="VCI13" s="147"/>
      <c r="VCJ13" s="147"/>
      <c r="VCK13" s="147"/>
      <c r="VCL13" s="147"/>
      <c r="VCM13" s="147"/>
      <c r="VCN13" s="147"/>
      <c r="VCO13" s="147"/>
      <c r="VCP13" s="147"/>
      <c r="VCQ13" s="147"/>
      <c r="VCR13" s="147"/>
      <c r="VCS13" s="147"/>
      <c r="VCT13" s="147"/>
      <c r="VCU13" s="147"/>
      <c r="VCV13" s="147"/>
      <c r="VCW13" s="147"/>
      <c r="VCX13" s="147"/>
      <c r="VCY13" s="147"/>
      <c r="VCZ13" s="147"/>
      <c r="VDA13" s="147"/>
      <c r="VDB13" s="147"/>
      <c r="VDC13" s="147"/>
      <c r="VDD13" s="147"/>
      <c r="VDE13" s="147"/>
      <c r="VDF13" s="147"/>
      <c r="VDG13" s="147"/>
      <c r="VDH13" s="147"/>
      <c r="VDI13" s="147"/>
      <c r="VDJ13" s="147"/>
      <c r="VDK13" s="147"/>
      <c r="VDL13" s="147"/>
      <c r="VDM13" s="147"/>
      <c r="VDN13" s="147"/>
      <c r="VDO13" s="147"/>
      <c r="VDP13" s="147"/>
      <c r="VDQ13" s="147"/>
      <c r="VDR13" s="147"/>
      <c r="VDS13" s="147"/>
      <c r="VDT13" s="147"/>
      <c r="VDU13" s="147"/>
      <c r="VDV13" s="147"/>
      <c r="VDW13" s="147"/>
      <c r="VDX13" s="147"/>
      <c r="VDY13" s="147"/>
      <c r="VDZ13" s="147"/>
      <c r="VEA13" s="147"/>
      <c r="VEB13" s="147"/>
      <c r="VEC13" s="147"/>
      <c r="VED13" s="147"/>
      <c r="VEE13" s="147"/>
      <c r="VEF13" s="147"/>
      <c r="VEG13" s="147"/>
      <c r="VEH13" s="147"/>
      <c r="VEI13" s="147"/>
      <c r="VEJ13" s="147"/>
      <c r="VEK13" s="147"/>
      <c r="VEL13" s="147"/>
      <c r="VEM13" s="147"/>
      <c r="VEN13" s="147"/>
      <c r="VEO13" s="147"/>
      <c r="VEP13" s="147"/>
      <c r="VEQ13" s="147"/>
      <c r="VER13" s="147"/>
      <c r="VES13" s="147"/>
      <c r="VET13" s="147"/>
      <c r="VEU13" s="147"/>
      <c r="VEV13" s="147"/>
      <c r="VEW13" s="147"/>
      <c r="VEX13" s="147"/>
      <c r="VEY13" s="147"/>
      <c r="VEZ13" s="147"/>
      <c r="VFA13" s="147"/>
      <c r="VFB13" s="147"/>
      <c r="VFC13" s="147"/>
      <c r="VFD13" s="147"/>
      <c r="VFE13" s="147"/>
      <c r="VFF13" s="147"/>
      <c r="VFG13" s="147"/>
      <c r="VFH13" s="147"/>
      <c r="VFI13" s="147"/>
      <c r="VFJ13" s="147"/>
      <c r="VFK13" s="147"/>
      <c r="VFL13" s="147"/>
      <c r="VFM13" s="147"/>
      <c r="VFN13" s="147"/>
      <c r="VFO13" s="147"/>
      <c r="VFP13" s="147"/>
      <c r="VFQ13" s="147"/>
      <c r="VFR13" s="147"/>
      <c r="VFS13" s="147"/>
      <c r="VFT13" s="147"/>
      <c r="VFU13" s="147"/>
      <c r="VFV13" s="147"/>
      <c r="VFW13" s="147"/>
      <c r="VFX13" s="147"/>
      <c r="VFY13" s="147"/>
      <c r="VFZ13" s="147"/>
      <c r="VGA13" s="147"/>
      <c r="VGB13" s="147"/>
      <c r="VGC13" s="147"/>
      <c r="VGD13" s="147"/>
      <c r="VGE13" s="147"/>
      <c r="VGF13" s="147"/>
      <c r="VGG13" s="147"/>
      <c r="VGH13" s="147"/>
      <c r="VGI13" s="147"/>
      <c r="VGJ13" s="147"/>
      <c r="VGK13" s="147"/>
      <c r="VGL13" s="147"/>
      <c r="VGM13" s="147"/>
      <c r="VGN13" s="147"/>
      <c r="VGO13" s="147"/>
      <c r="VGP13" s="147"/>
      <c r="VGQ13" s="147"/>
      <c r="VGR13" s="147"/>
      <c r="VGS13" s="147"/>
      <c r="VGT13" s="147"/>
      <c r="VGU13" s="147"/>
      <c r="VGV13" s="147"/>
      <c r="VGW13" s="147"/>
      <c r="VGX13" s="147"/>
      <c r="VGY13" s="147"/>
      <c r="VGZ13" s="147"/>
      <c r="VHA13" s="147"/>
      <c r="VHB13" s="147"/>
      <c r="VHC13" s="147"/>
      <c r="VHD13" s="147"/>
      <c r="VHE13" s="147"/>
      <c r="VHF13" s="147"/>
      <c r="VHG13" s="147"/>
      <c r="VHH13" s="147"/>
      <c r="VHI13" s="147"/>
      <c r="VHJ13" s="147"/>
      <c r="VHK13" s="147"/>
      <c r="VHL13" s="147"/>
      <c r="VHM13" s="147"/>
      <c r="VHN13" s="147"/>
      <c r="VHO13" s="147"/>
      <c r="VHP13" s="147"/>
      <c r="VHQ13" s="147"/>
      <c r="VHR13" s="147"/>
      <c r="VHS13" s="147"/>
      <c r="VHT13" s="147"/>
      <c r="VHU13" s="147"/>
      <c r="VHV13" s="147"/>
      <c r="VHW13" s="147"/>
      <c r="VHX13" s="147"/>
      <c r="VHY13" s="147"/>
      <c r="VHZ13" s="147"/>
      <c r="VIA13" s="147"/>
      <c r="VIB13" s="147"/>
      <c r="VIC13" s="147"/>
      <c r="VID13" s="147"/>
      <c r="VIE13" s="147"/>
      <c r="VIF13" s="147"/>
      <c r="VIG13" s="147"/>
      <c r="VIH13" s="147"/>
      <c r="VII13" s="147"/>
      <c r="VIJ13" s="147"/>
      <c r="VIK13" s="147"/>
      <c r="VIL13" s="147"/>
      <c r="VIM13" s="147"/>
      <c r="VIN13" s="147"/>
      <c r="VIO13" s="147"/>
      <c r="VIP13" s="147"/>
      <c r="VIQ13" s="147"/>
      <c r="VIR13" s="147"/>
      <c r="VIS13" s="147"/>
      <c r="VIT13" s="147"/>
      <c r="VIU13" s="147"/>
      <c r="VIV13" s="147"/>
      <c r="VIW13" s="147"/>
      <c r="VIX13" s="147"/>
      <c r="VIY13" s="147"/>
      <c r="VIZ13" s="147"/>
      <c r="VJA13" s="147"/>
      <c r="VJB13" s="147"/>
      <c r="VJC13" s="147"/>
      <c r="VJD13" s="147"/>
      <c r="VJE13" s="147"/>
      <c r="VJF13" s="147"/>
      <c r="VJG13" s="147"/>
      <c r="VJH13" s="147"/>
      <c r="VJI13" s="147"/>
      <c r="VJJ13" s="147"/>
      <c r="VJK13" s="147"/>
      <c r="VJL13" s="147"/>
      <c r="VJM13" s="147"/>
      <c r="VJN13" s="147"/>
      <c r="VJO13" s="147"/>
      <c r="VJP13" s="147"/>
      <c r="VJQ13" s="147"/>
      <c r="VJR13" s="147"/>
      <c r="VJS13" s="147"/>
      <c r="VJT13" s="147"/>
      <c r="VJU13" s="147"/>
      <c r="VJV13" s="147"/>
      <c r="VJW13" s="147"/>
      <c r="VJX13" s="147"/>
      <c r="VJY13" s="147"/>
      <c r="VJZ13" s="147"/>
      <c r="VKA13" s="147"/>
      <c r="VKB13" s="147"/>
      <c r="VKC13" s="147"/>
      <c r="VKD13" s="147"/>
      <c r="VKE13" s="147"/>
      <c r="VKF13" s="147"/>
      <c r="VKG13" s="147"/>
      <c r="VKH13" s="147"/>
      <c r="VKI13" s="147"/>
      <c r="VKJ13" s="147"/>
      <c r="VKK13" s="147"/>
      <c r="VKL13" s="147"/>
      <c r="VKM13" s="147"/>
      <c r="VKN13" s="147"/>
      <c r="VKO13" s="147"/>
      <c r="VKP13" s="147"/>
      <c r="VKQ13" s="147"/>
      <c r="VKR13" s="147"/>
      <c r="VKS13" s="147"/>
      <c r="VKT13" s="147"/>
      <c r="VKU13" s="147"/>
      <c r="VKV13" s="147"/>
      <c r="VKW13" s="147"/>
      <c r="VKX13" s="147"/>
      <c r="VKY13" s="147"/>
      <c r="VKZ13" s="147"/>
      <c r="VLA13" s="147"/>
      <c r="VLB13" s="147"/>
      <c r="VLC13" s="147"/>
      <c r="VLD13" s="147"/>
      <c r="VLE13" s="147"/>
      <c r="VLF13" s="147"/>
      <c r="VLG13" s="147"/>
      <c r="VLH13" s="147"/>
      <c r="VLI13" s="147"/>
      <c r="VLJ13" s="147"/>
      <c r="VLK13" s="147"/>
      <c r="VLL13" s="147"/>
      <c r="VLM13" s="147"/>
      <c r="VLN13" s="147"/>
      <c r="VLO13" s="147"/>
      <c r="VLP13" s="147"/>
      <c r="VLQ13" s="147"/>
      <c r="VLR13" s="147"/>
      <c r="VLS13" s="147"/>
      <c r="VLT13" s="147"/>
      <c r="VLU13" s="147"/>
      <c r="VLV13" s="147"/>
      <c r="VLW13" s="147"/>
      <c r="VLX13" s="147"/>
      <c r="VLY13" s="147"/>
      <c r="VLZ13" s="147"/>
      <c r="VMA13" s="147"/>
      <c r="VMB13" s="147"/>
      <c r="VMC13" s="147"/>
      <c r="VMD13" s="147"/>
      <c r="VME13" s="147"/>
      <c r="VMF13" s="147"/>
      <c r="VMG13" s="147"/>
      <c r="VMH13" s="147"/>
      <c r="VMI13" s="147"/>
      <c r="VMJ13" s="147"/>
      <c r="VMK13" s="147"/>
      <c r="VML13" s="147"/>
      <c r="VMM13" s="147"/>
      <c r="VMN13" s="147"/>
      <c r="VMO13" s="147"/>
      <c r="VMP13" s="147"/>
      <c r="VMQ13" s="147"/>
      <c r="VMR13" s="147"/>
      <c r="VMS13" s="147"/>
      <c r="VMT13" s="147"/>
      <c r="VMU13" s="147"/>
      <c r="VMV13" s="147"/>
      <c r="VMW13" s="147"/>
      <c r="VMX13" s="147"/>
      <c r="VMY13" s="147"/>
      <c r="VMZ13" s="147"/>
      <c r="VNA13" s="147"/>
      <c r="VNB13" s="147"/>
      <c r="VNC13" s="147"/>
      <c r="VND13" s="147"/>
      <c r="VNE13" s="147"/>
      <c r="VNF13" s="147"/>
      <c r="VNG13" s="147"/>
      <c r="VNH13" s="147"/>
      <c r="VNI13" s="147"/>
      <c r="VNJ13" s="147"/>
      <c r="VNK13" s="147"/>
      <c r="VNL13" s="147"/>
      <c r="VNM13" s="147"/>
      <c r="VNN13" s="147"/>
      <c r="VNO13" s="147"/>
      <c r="VNP13" s="147"/>
      <c r="VNQ13" s="147"/>
      <c r="VNR13" s="147"/>
      <c r="VNS13" s="147"/>
      <c r="VNT13" s="147"/>
      <c r="VNU13" s="147"/>
      <c r="VNV13" s="147"/>
      <c r="VNW13" s="147"/>
      <c r="VNX13" s="147"/>
      <c r="VNY13" s="147"/>
      <c r="VNZ13" s="147"/>
      <c r="VOA13" s="147"/>
      <c r="VOB13" s="147"/>
      <c r="VOC13" s="147"/>
      <c r="VOD13" s="147"/>
      <c r="VOE13" s="147"/>
      <c r="VOF13" s="147"/>
      <c r="VOG13" s="147"/>
      <c r="VOH13" s="147"/>
      <c r="VOI13" s="147"/>
      <c r="VOJ13" s="147"/>
      <c r="VOK13" s="147"/>
      <c r="VOL13" s="147"/>
      <c r="VOM13" s="147"/>
      <c r="VON13" s="147"/>
      <c r="VOO13" s="147"/>
      <c r="VOP13" s="147"/>
      <c r="VOQ13" s="147"/>
      <c r="VOR13" s="147"/>
      <c r="VOS13" s="147"/>
      <c r="VOT13" s="147"/>
      <c r="VOU13" s="147"/>
      <c r="VOV13" s="147"/>
      <c r="VOW13" s="147"/>
      <c r="VOX13" s="147"/>
      <c r="VOY13" s="147"/>
      <c r="VOZ13" s="147"/>
      <c r="VPA13" s="147"/>
      <c r="VPB13" s="147"/>
      <c r="VPC13" s="147"/>
      <c r="VPD13" s="147"/>
      <c r="VPE13" s="147"/>
      <c r="VPF13" s="147"/>
      <c r="VPG13" s="147"/>
      <c r="VPH13" s="147"/>
      <c r="VPI13" s="147"/>
      <c r="VPJ13" s="147"/>
      <c r="VPK13" s="147"/>
      <c r="VPL13" s="147"/>
      <c r="VPM13" s="147"/>
      <c r="VPN13" s="147"/>
      <c r="VPO13" s="147"/>
      <c r="VPP13" s="147"/>
      <c r="VPQ13" s="147"/>
      <c r="VPR13" s="147"/>
      <c r="VPS13" s="147"/>
      <c r="VPT13" s="147"/>
      <c r="VPU13" s="147"/>
      <c r="VPV13" s="147"/>
      <c r="VPW13" s="147"/>
      <c r="VPX13" s="147"/>
      <c r="VPY13" s="147"/>
      <c r="VPZ13" s="147"/>
      <c r="VQA13" s="147"/>
      <c r="VQB13" s="147"/>
      <c r="VQC13" s="147"/>
      <c r="VQD13" s="147"/>
      <c r="VQE13" s="147"/>
      <c r="VQF13" s="147"/>
      <c r="VQG13" s="147"/>
      <c r="VQH13" s="147"/>
      <c r="VQI13" s="147"/>
      <c r="VQJ13" s="147"/>
      <c r="VQK13" s="147"/>
      <c r="VQL13" s="147"/>
      <c r="VQM13" s="147"/>
      <c r="VQN13" s="147"/>
      <c r="VQO13" s="147"/>
      <c r="VQP13" s="147"/>
      <c r="VQQ13" s="147"/>
      <c r="VQR13" s="147"/>
      <c r="VQS13" s="147"/>
      <c r="VQT13" s="147"/>
      <c r="VQU13" s="147"/>
      <c r="VQV13" s="147"/>
      <c r="VQW13" s="147"/>
      <c r="VQX13" s="147"/>
      <c r="VQY13" s="147"/>
      <c r="VQZ13" s="147"/>
      <c r="VRA13" s="147"/>
      <c r="VRB13" s="147"/>
      <c r="VRC13" s="147"/>
      <c r="VRD13" s="147"/>
      <c r="VRE13" s="147"/>
      <c r="VRF13" s="147"/>
      <c r="VRG13" s="147"/>
      <c r="VRH13" s="147"/>
      <c r="VRI13" s="147"/>
      <c r="VRJ13" s="147"/>
      <c r="VRK13" s="147"/>
      <c r="VRL13" s="147"/>
      <c r="VRM13" s="147"/>
      <c r="VRN13" s="147"/>
      <c r="VRO13" s="147"/>
      <c r="VRP13" s="147"/>
      <c r="VRQ13" s="147"/>
      <c r="VRR13" s="147"/>
      <c r="VRS13" s="147"/>
      <c r="VRT13" s="147"/>
      <c r="VRU13" s="147"/>
      <c r="VRV13" s="147"/>
      <c r="VRW13" s="147"/>
      <c r="VRX13" s="147"/>
      <c r="VRY13" s="147"/>
      <c r="VRZ13" s="147"/>
      <c r="VSA13" s="147"/>
      <c r="VSB13" s="147"/>
      <c r="VSC13" s="147"/>
      <c r="VSD13" s="147"/>
      <c r="VSE13" s="147"/>
      <c r="VSF13" s="147"/>
      <c r="VSG13" s="147"/>
      <c r="VSH13" s="147"/>
      <c r="VSI13" s="147"/>
      <c r="VSJ13" s="147"/>
      <c r="VSK13" s="147"/>
      <c r="VSL13" s="147"/>
      <c r="VSM13" s="147"/>
      <c r="VSN13" s="147"/>
      <c r="VSO13" s="147"/>
      <c r="VSP13" s="147"/>
      <c r="VSQ13" s="147"/>
      <c r="VSR13" s="147"/>
      <c r="VSS13" s="147"/>
      <c r="VST13" s="147"/>
      <c r="VSU13" s="147"/>
      <c r="VSV13" s="147"/>
      <c r="VSW13" s="147"/>
      <c r="VSX13" s="147"/>
      <c r="VSY13" s="147"/>
      <c r="VSZ13" s="147"/>
      <c r="VTA13" s="147"/>
      <c r="VTB13" s="147"/>
      <c r="VTC13" s="147"/>
      <c r="VTD13" s="147"/>
      <c r="VTE13" s="147"/>
      <c r="VTF13" s="147"/>
      <c r="VTG13" s="147"/>
      <c r="VTH13" s="147"/>
      <c r="VTI13" s="147"/>
      <c r="VTJ13" s="147"/>
      <c r="VTK13" s="147"/>
      <c r="VTL13" s="147"/>
      <c r="VTM13" s="147"/>
      <c r="VTN13" s="147"/>
      <c r="VTO13" s="147"/>
      <c r="VTP13" s="147"/>
      <c r="VTQ13" s="147"/>
      <c r="VTR13" s="147"/>
      <c r="VTS13" s="147"/>
      <c r="VTT13" s="147"/>
      <c r="VTU13" s="147"/>
      <c r="VTV13" s="147"/>
      <c r="VTW13" s="147"/>
      <c r="VTX13" s="147"/>
      <c r="VTY13" s="147"/>
      <c r="VTZ13" s="147"/>
      <c r="VUA13" s="147"/>
      <c r="VUB13" s="147"/>
      <c r="VUC13" s="147"/>
      <c r="VUD13" s="147"/>
      <c r="VUE13" s="147"/>
      <c r="VUF13" s="147"/>
      <c r="VUG13" s="147"/>
      <c r="VUH13" s="147"/>
      <c r="VUI13" s="147"/>
      <c r="VUJ13" s="147"/>
      <c r="VUK13" s="147"/>
      <c r="VUL13" s="147"/>
      <c r="VUM13" s="147"/>
      <c r="VUN13" s="147"/>
      <c r="VUO13" s="147"/>
      <c r="VUP13" s="147"/>
      <c r="VUQ13" s="147"/>
      <c r="VUR13" s="147"/>
      <c r="VUS13" s="147"/>
      <c r="VUT13" s="147"/>
      <c r="VUU13" s="147"/>
      <c r="VUV13" s="147"/>
      <c r="VUW13" s="147"/>
      <c r="VUX13" s="147"/>
      <c r="VUY13" s="147"/>
      <c r="VUZ13" s="147"/>
      <c r="VVA13" s="147"/>
      <c r="VVB13" s="147"/>
      <c r="VVC13" s="147"/>
      <c r="VVD13" s="147"/>
      <c r="VVE13" s="147"/>
      <c r="VVF13" s="147"/>
      <c r="VVG13" s="147"/>
      <c r="VVH13" s="147"/>
      <c r="VVI13" s="147"/>
      <c r="VVJ13" s="147"/>
      <c r="VVK13" s="147"/>
      <c r="VVL13" s="147"/>
      <c r="VVM13" s="147"/>
      <c r="VVN13" s="147"/>
      <c r="VVO13" s="147"/>
      <c r="VVP13" s="147"/>
      <c r="VVQ13" s="147"/>
      <c r="VVR13" s="147"/>
      <c r="VVS13" s="147"/>
      <c r="VVT13" s="147"/>
      <c r="VVU13" s="147"/>
      <c r="VVV13" s="147"/>
      <c r="VVW13" s="147"/>
      <c r="VVX13" s="147"/>
      <c r="VVY13" s="147"/>
      <c r="VVZ13" s="147"/>
      <c r="VWA13" s="147"/>
      <c r="VWB13" s="147"/>
      <c r="VWC13" s="147"/>
      <c r="VWD13" s="147"/>
      <c r="VWE13" s="147"/>
      <c r="VWF13" s="147"/>
      <c r="VWG13" s="147"/>
      <c r="VWH13" s="147"/>
      <c r="VWI13" s="147"/>
      <c r="VWJ13" s="147"/>
      <c r="VWK13" s="147"/>
      <c r="VWL13" s="147"/>
      <c r="VWM13" s="147"/>
      <c r="VWN13" s="147"/>
      <c r="VWO13" s="147"/>
      <c r="VWP13" s="147"/>
      <c r="VWQ13" s="147"/>
      <c r="VWR13" s="147"/>
      <c r="VWS13" s="147"/>
      <c r="VWT13" s="147"/>
      <c r="VWU13" s="147"/>
      <c r="VWV13" s="147"/>
      <c r="VWW13" s="147"/>
      <c r="VWX13" s="147"/>
      <c r="VWY13" s="147"/>
      <c r="VWZ13" s="147"/>
      <c r="VXA13" s="147"/>
      <c r="VXB13" s="147"/>
      <c r="VXC13" s="147"/>
      <c r="VXD13" s="147"/>
      <c r="VXE13" s="147"/>
      <c r="VXF13" s="147"/>
      <c r="VXG13" s="147"/>
      <c r="VXH13" s="147"/>
      <c r="VXI13" s="147"/>
      <c r="VXJ13" s="147"/>
      <c r="VXK13" s="147"/>
      <c r="VXL13" s="147"/>
      <c r="VXM13" s="147"/>
      <c r="VXN13" s="147"/>
      <c r="VXO13" s="147"/>
      <c r="VXP13" s="147"/>
      <c r="VXQ13" s="147"/>
      <c r="VXR13" s="147"/>
      <c r="VXS13" s="147"/>
      <c r="VXT13" s="147"/>
      <c r="VXU13" s="147"/>
      <c r="VXV13" s="147"/>
      <c r="VXW13" s="147"/>
      <c r="VXX13" s="147"/>
      <c r="VXY13" s="147"/>
      <c r="VXZ13" s="147"/>
      <c r="VYA13" s="147"/>
      <c r="VYB13" s="147"/>
      <c r="VYC13" s="147"/>
      <c r="VYD13" s="147"/>
      <c r="VYE13" s="147"/>
      <c r="VYF13" s="147"/>
      <c r="VYG13" s="147"/>
      <c r="VYH13" s="147"/>
      <c r="VYI13" s="147"/>
      <c r="VYJ13" s="147"/>
      <c r="VYK13" s="147"/>
      <c r="VYL13" s="147"/>
      <c r="VYM13" s="147"/>
      <c r="VYN13" s="147"/>
      <c r="VYO13" s="147"/>
      <c r="VYP13" s="147"/>
      <c r="VYQ13" s="147"/>
      <c r="VYR13" s="147"/>
      <c r="VYS13" s="147"/>
      <c r="VYT13" s="147"/>
      <c r="VYU13" s="147"/>
      <c r="VYV13" s="147"/>
      <c r="VYW13" s="147"/>
      <c r="VYX13" s="147"/>
      <c r="VYY13" s="147"/>
      <c r="VYZ13" s="147"/>
      <c r="VZA13" s="147"/>
      <c r="VZB13" s="147"/>
      <c r="VZC13" s="147"/>
      <c r="VZD13" s="147"/>
      <c r="VZE13" s="147"/>
      <c r="VZF13" s="147"/>
      <c r="VZG13" s="147"/>
      <c r="VZH13" s="147"/>
      <c r="VZI13" s="147"/>
      <c r="VZJ13" s="147"/>
      <c r="VZK13" s="147"/>
      <c r="VZL13" s="147"/>
      <c r="VZM13" s="147"/>
      <c r="VZN13" s="147"/>
      <c r="VZO13" s="147"/>
      <c r="VZP13" s="147"/>
      <c r="VZQ13" s="147"/>
      <c r="VZR13" s="147"/>
      <c r="VZS13" s="147"/>
      <c r="VZT13" s="147"/>
      <c r="VZU13" s="147"/>
      <c r="VZV13" s="147"/>
      <c r="VZW13" s="147"/>
      <c r="VZX13" s="147"/>
      <c r="VZY13" s="147"/>
      <c r="VZZ13" s="147"/>
      <c r="WAA13" s="147"/>
      <c r="WAB13" s="147"/>
      <c r="WAC13" s="147"/>
      <c r="WAD13" s="147"/>
      <c r="WAE13" s="147"/>
      <c r="WAF13" s="147"/>
      <c r="WAG13" s="147"/>
      <c r="WAH13" s="147"/>
      <c r="WAI13" s="147"/>
      <c r="WAJ13" s="147"/>
      <c r="WAK13" s="147"/>
      <c r="WAL13" s="147"/>
      <c r="WAM13" s="147"/>
      <c r="WAN13" s="147"/>
      <c r="WAO13" s="147"/>
      <c r="WAP13" s="147"/>
      <c r="WAQ13" s="147"/>
      <c r="WAR13" s="147"/>
      <c r="WAS13" s="147"/>
      <c r="WAT13" s="147"/>
      <c r="WAU13" s="147"/>
      <c r="WAV13" s="147"/>
      <c r="WAW13" s="147"/>
      <c r="WAX13" s="147"/>
      <c r="WAY13" s="147"/>
      <c r="WAZ13" s="147"/>
      <c r="WBA13" s="147"/>
      <c r="WBB13" s="147"/>
      <c r="WBC13" s="147"/>
      <c r="WBD13" s="147"/>
      <c r="WBE13" s="147"/>
      <c r="WBF13" s="147"/>
      <c r="WBG13" s="147"/>
      <c r="WBH13" s="147"/>
      <c r="WBI13" s="147"/>
      <c r="WBJ13" s="147"/>
      <c r="WBK13" s="147"/>
      <c r="WBL13" s="147"/>
      <c r="WBM13" s="147"/>
      <c r="WBN13" s="147"/>
      <c r="WBO13" s="147"/>
      <c r="WBP13" s="147"/>
      <c r="WBQ13" s="147"/>
      <c r="WBR13" s="147"/>
      <c r="WBS13" s="147"/>
      <c r="WBT13" s="147"/>
      <c r="WBU13" s="147"/>
      <c r="WBV13" s="147"/>
      <c r="WBW13" s="147"/>
      <c r="WBX13" s="147"/>
      <c r="WBY13" s="147"/>
      <c r="WBZ13" s="147"/>
      <c r="WCA13" s="147"/>
      <c r="WCB13" s="147"/>
      <c r="WCC13" s="147"/>
      <c r="WCD13" s="147"/>
      <c r="WCE13" s="147"/>
      <c r="WCF13" s="147"/>
      <c r="WCG13" s="147"/>
      <c r="WCH13" s="147"/>
      <c r="WCI13" s="147"/>
      <c r="WCJ13" s="147"/>
      <c r="WCK13" s="147"/>
      <c r="WCL13" s="147"/>
      <c r="WCM13" s="147"/>
      <c r="WCN13" s="147"/>
      <c r="WCO13" s="147"/>
      <c r="WCP13" s="147"/>
      <c r="WCQ13" s="147"/>
      <c r="WCR13" s="147"/>
      <c r="WCS13" s="147"/>
      <c r="WCT13" s="147"/>
      <c r="WCU13" s="147"/>
      <c r="WCV13" s="147"/>
      <c r="WCW13" s="147"/>
      <c r="WCX13" s="147"/>
      <c r="WCY13" s="147"/>
      <c r="WCZ13" s="147"/>
      <c r="WDA13" s="147"/>
      <c r="WDB13" s="147"/>
      <c r="WDC13" s="147"/>
      <c r="WDD13" s="147"/>
      <c r="WDE13" s="147"/>
      <c r="WDF13" s="147"/>
      <c r="WDG13" s="147"/>
      <c r="WDH13" s="147"/>
      <c r="WDI13" s="147"/>
      <c r="WDJ13" s="147"/>
      <c r="WDK13" s="147"/>
      <c r="WDL13" s="147"/>
      <c r="WDM13" s="147"/>
      <c r="WDN13" s="147"/>
      <c r="WDO13" s="147"/>
      <c r="WDP13" s="147"/>
      <c r="WDQ13" s="147"/>
      <c r="WDR13" s="147"/>
      <c r="WDS13" s="147"/>
      <c r="WDT13" s="147"/>
      <c r="WDU13" s="147"/>
      <c r="WDV13" s="147"/>
      <c r="WDW13" s="147"/>
      <c r="WDX13" s="147"/>
      <c r="WDY13" s="147"/>
      <c r="WDZ13" s="147"/>
      <c r="WEA13" s="147"/>
      <c r="WEB13" s="147"/>
      <c r="WEC13" s="147"/>
      <c r="WED13" s="147"/>
      <c r="WEE13" s="147"/>
      <c r="WEF13" s="147"/>
      <c r="WEG13" s="147"/>
      <c r="WEH13" s="147"/>
      <c r="WEI13" s="147"/>
      <c r="WEJ13" s="147"/>
      <c r="WEK13" s="147"/>
      <c r="WEL13" s="147"/>
      <c r="WEM13" s="147"/>
      <c r="WEN13" s="147"/>
      <c r="WEO13" s="147"/>
      <c r="WEP13" s="147"/>
      <c r="WEQ13" s="147"/>
      <c r="WER13" s="147"/>
      <c r="WES13" s="147"/>
      <c r="WET13" s="147"/>
      <c r="WEU13" s="147"/>
      <c r="WEV13" s="147"/>
      <c r="WEW13" s="147"/>
      <c r="WEX13" s="147"/>
      <c r="WEY13" s="147"/>
      <c r="WEZ13" s="147"/>
      <c r="WFA13" s="147"/>
      <c r="WFB13" s="147"/>
      <c r="WFC13" s="147"/>
      <c r="WFD13" s="147"/>
      <c r="WFE13" s="147"/>
      <c r="WFF13" s="147"/>
      <c r="WFG13" s="147"/>
      <c r="WFH13" s="147"/>
      <c r="WFI13" s="147"/>
      <c r="WFJ13" s="147"/>
      <c r="WFK13" s="147"/>
      <c r="WFL13" s="147"/>
      <c r="WFM13" s="147"/>
      <c r="WFN13" s="147"/>
      <c r="WFO13" s="147"/>
      <c r="WFP13" s="147"/>
      <c r="WFQ13" s="147"/>
      <c r="WFR13" s="147"/>
      <c r="WFS13" s="147"/>
      <c r="WFT13" s="147"/>
      <c r="WFU13" s="147"/>
      <c r="WFV13" s="147"/>
      <c r="WFW13" s="147"/>
      <c r="WFX13" s="147"/>
      <c r="WFY13" s="147"/>
      <c r="WFZ13" s="147"/>
      <c r="WGA13" s="147"/>
      <c r="WGB13" s="147"/>
      <c r="WGC13" s="147"/>
      <c r="WGD13" s="147"/>
      <c r="WGE13" s="147"/>
      <c r="WGF13" s="147"/>
      <c r="WGG13" s="147"/>
      <c r="WGH13" s="147"/>
      <c r="WGI13" s="147"/>
      <c r="WGJ13" s="147"/>
      <c r="WGK13" s="147"/>
      <c r="WGL13" s="147"/>
      <c r="WGM13" s="147"/>
      <c r="WGN13" s="147"/>
      <c r="WGO13" s="147"/>
      <c r="WGP13" s="147"/>
      <c r="WGQ13" s="147"/>
      <c r="WGR13" s="147"/>
      <c r="WGS13" s="147"/>
      <c r="WGT13" s="147"/>
      <c r="WGU13" s="147"/>
      <c r="WGV13" s="147"/>
      <c r="WGW13" s="147"/>
      <c r="WGX13" s="147"/>
      <c r="WGY13" s="147"/>
      <c r="WGZ13" s="147"/>
      <c r="WHA13" s="147"/>
      <c r="WHB13" s="147"/>
      <c r="WHC13" s="147"/>
      <c r="WHD13" s="147"/>
      <c r="WHE13" s="147"/>
      <c r="WHF13" s="147"/>
      <c r="WHG13" s="147"/>
      <c r="WHH13" s="147"/>
      <c r="WHI13" s="147"/>
      <c r="WHJ13" s="147"/>
      <c r="WHK13" s="147"/>
      <c r="WHL13" s="147"/>
      <c r="WHM13" s="147"/>
      <c r="WHN13" s="147"/>
      <c r="WHO13" s="147"/>
      <c r="WHP13" s="147"/>
      <c r="WHQ13" s="147"/>
      <c r="WHR13" s="147"/>
      <c r="WHS13" s="147"/>
      <c r="WHT13" s="147"/>
      <c r="WHU13" s="147"/>
      <c r="WHV13" s="147"/>
      <c r="WHW13" s="147"/>
      <c r="WHX13" s="147"/>
      <c r="WHY13" s="147"/>
      <c r="WHZ13" s="147"/>
      <c r="WIA13" s="147"/>
      <c r="WIB13" s="147"/>
      <c r="WIC13" s="147"/>
      <c r="WID13" s="147"/>
      <c r="WIE13" s="147"/>
      <c r="WIF13" s="147"/>
      <c r="WIG13" s="147"/>
      <c r="WIH13" s="147"/>
      <c r="WII13" s="147"/>
      <c r="WIJ13" s="147"/>
      <c r="WIK13" s="147"/>
      <c r="WIL13" s="147"/>
      <c r="WIM13" s="147"/>
      <c r="WIN13" s="147"/>
      <c r="WIO13" s="147"/>
      <c r="WIP13" s="147"/>
      <c r="WIQ13" s="147"/>
      <c r="WIR13" s="147"/>
      <c r="WIS13" s="147"/>
      <c r="WIT13" s="147"/>
      <c r="WIU13" s="147"/>
      <c r="WIV13" s="147"/>
      <c r="WIW13" s="147"/>
      <c r="WIX13" s="147"/>
      <c r="WIY13" s="147"/>
      <c r="WIZ13" s="147"/>
      <c r="WJA13" s="147"/>
      <c r="WJB13" s="147"/>
      <c r="WJC13" s="147"/>
      <c r="WJD13" s="147"/>
      <c r="WJE13" s="147"/>
      <c r="WJF13" s="147"/>
      <c r="WJG13" s="147"/>
      <c r="WJH13" s="147"/>
      <c r="WJI13" s="147"/>
      <c r="WJJ13" s="147"/>
      <c r="WJK13" s="147"/>
      <c r="WJL13" s="147"/>
      <c r="WJM13" s="147"/>
      <c r="WJN13" s="147"/>
      <c r="WJO13" s="147"/>
      <c r="WJP13" s="147"/>
      <c r="WJQ13" s="147"/>
      <c r="WJR13" s="147"/>
      <c r="WJS13" s="147"/>
      <c r="WJT13" s="147"/>
      <c r="WJU13" s="147"/>
      <c r="WJV13" s="147"/>
      <c r="WJW13" s="147"/>
      <c r="WJX13" s="147"/>
      <c r="WJY13" s="147"/>
      <c r="WJZ13" s="147"/>
      <c r="WKA13" s="147"/>
      <c r="WKB13" s="147"/>
      <c r="WKC13" s="147"/>
      <c r="WKD13" s="147"/>
      <c r="WKE13" s="147"/>
      <c r="WKF13" s="147"/>
      <c r="WKG13" s="147"/>
      <c r="WKH13" s="147"/>
      <c r="WKI13" s="147"/>
      <c r="WKJ13" s="147"/>
      <c r="WKK13" s="147"/>
      <c r="WKL13" s="147"/>
      <c r="WKM13" s="147"/>
      <c r="WKN13" s="147"/>
      <c r="WKO13" s="147"/>
      <c r="WKP13" s="147"/>
      <c r="WKQ13" s="147"/>
      <c r="WKR13" s="147"/>
      <c r="WKS13" s="147"/>
      <c r="WKT13" s="147"/>
      <c r="WKU13" s="147"/>
      <c r="WKV13" s="147"/>
      <c r="WKW13" s="147"/>
      <c r="WKX13" s="147"/>
      <c r="WKY13" s="147"/>
      <c r="WKZ13" s="147"/>
      <c r="WLA13" s="147"/>
      <c r="WLB13" s="147"/>
      <c r="WLC13" s="147"/>
      <c r="WLD13" s="147"/>
      <c r="WLE13" s="147"/>
      <c r="WLF13" s="147"/>
      <c r="WLG13" s="147"/>
      <c r="WLH13" s="147"/>
      <c r="WLI13" s="147"/>
      <c r="WLJ13" s="147"/>
      <c r="WLK13" s="147"/>
      <c r="WLL13" s="147"/>
      <c r="WLM13" s="147"/>
      <c r="WLN13" s="147"/>
      <c r="WLO13" s="147"/>
      <c r="WLP13" s="147"/>
      <c r="WLQ13" s="147"/>
      <c r="WLR13" s="147"/>
      <c r="WLS13" s="147"/>
      <c r="WLT13" s="147"/>
      <c r="WLU13" s="147"/>
      <c r="WLV13" s="147"/>
      <c r="WLW13" s="147"/>
      <c r="WLX13" s="147"/>
      <c r="WLY13" s="147"/>
      <c r="WLZ13" s="147"/>
      <c r="WMA13" s="147"/>
      <c r="WMB13" s="147"/>
      <c r="WMC13" s="147"/>
      <c r="WMD13" s="147"/>
      <c r="WME13" s="147"/>
      <c r="WMF13" s="147"/>
      <c r="WMG13" s="147"/>
      <c r="WMH13" s="147"/>
      <c r="WMI13" s="147"/>
      <c r="WMJ13" s="147"/>
      <c r="WMK13" s="147"/>
      <c r="WML13" s="147"/>
      <c r="WMM13" s="147"/>
      <c r="WMN13" s="147"/>
      <c r="WMO13" s="147"/>
      <c r="WMP13" s="147"/>
      <c r="WMQ13" s="147"/>
      <c r="WMR13" s="147"/>
      <c r="WMS13" s="147"/>
      <c r="WMT13" s="147"/>
      <c r="WMU13" s="147"/>
      <c r="WMV13" s="147"/>
      <c r="WMW13" s="147"/>
      <c r="WMX13" s="147"/>
      <c r="WMY13" s="147"/>
      <c r="WMZ13" s="147"/>
      <c r="WNA13" s="147"/>
      <c r="WNB13" s="147"/>
      <c r="WNC13" s="147"/>
      <c r="WND13" s="147"/>
      <c r="WNE13" s="147"/>
      <c r="WNF13" s="147"/>
      <c r="WNG13" s="147"/>
      <c r="WNH13" s="147"/>
      <c r="WNI13" s="147"/>
      <c r="WNJ13" s="147"/>
      <c r="WNK13" s="147"/>
      <c r="WNL13" s="147"/>
      <c r="WNM13" s="147"/>
      <c r="WNN13" s="147"/>
      <c r="WNO13" s="147"/>
      <c r="WNP13" s="147"/>
      <c r="WNQ13" s="147"/>
      <c r="WNR13" s="147"/>
      <c r="WNS13" s="147"/>
      <c r="WNT13" s="147"/>
      <c r="WNU13" s="147"/>
      <c r="WNV13" s="147"/>
      <c r="WNW13" s="147"/>
      <c r="WNX13" s="147"/>
      <c r="WNY13" s="147"/>
      <c r="WNZ13" s="147"/>
      <c r="WOA13" s="147"/>
      <c r="WOB13" s="147"/>
      <c r="WOC13" s="147"/>
      <c r="WOD13" s="147"/>
      <c r="WOE13" s="147"/>
      <c r="WOF13" s="147"/>
      <c r="WOG13" s="147"/>
      <c r="WOH13" s="147"/>
      <c r="WOI13" s="147"/>
      <c r="WOJ13" s="147"/>
      <c r="WOK13" s="147"/>
      <c r="WOL13" s="147"/>
      <c r="WOM13" s="147"/>
      <c r="WON13" s="147"/>
      <c r="WOO13" s="147"/>
      <c r="WOP13" s="147"/>
      <c r="WOQ13" s="147"/>
      <c r="WOR13" s="147"/>
      <c r="WOS13" s="147"/>
      <c r="WOT13" s="147"/>
      <c r="WOU13" s="147"/>
      <c r="WOV13" s="147"/>
      <c r="WOW13" s="147"/>
      <c r="WOX13" s="147"/>
      <c r="WOY13" s="147"/>
      <c r="WOZ13" s="147"/>
      <c r="WPA13" s="147"/>
      <c r="WPB13" s="147"/>
      <c r="WPC13" s="147"/>
      <c r="WPD13" s="147"/>
      <c r="WPE13" s="147"/>
      <c r="WPF13" s="147"/>
      <c r="WPG13" s="147"/>
      <c r="WPH13" s="147"/>
      <c r="WPI13" s="147"/>
      <c r="WPJ13" s="147"/>
      <c r="WPK13" s="147"/>
      <c r="WPL13" s="147"/>
      <c r="WPM13" s="147"/>
      <c r="WPN13" s="147"/>
      <c r="WPO13" s="147"/>
      <c r="WPP13" s="147"/>
      <c r="WPQ13" s="147"/>
      <c r="WPR13" s="147"/>
      <c r="WPS13" s="147"/>
      <c r="WPT13" s="147"/>
      <c r="WPU13" s="147"/>
      <c r="WPV13" s="147"/>
      <c r="WPW13" s="147"/>
      <c r="WPX13" s="147"/>
      <c r="WPY13" s="147"/>
      <c r="WPZ13" s="147"/>
      <c r="WQA13" s="147"/>
      <c r="WQB13" s="147"/>
      <c r="WQC13" s="147"/>
      <c r="WQD13" s="147"/>
      <c r="WQE13" s="147"/>
      <c r="WQF13" s="147"/>
      <c r="WQG13" s="147"/>
      <c r="WQH13" s="147"/>
      <c r="WQI13" s="147"/>
      <c r="WQJ13" s="147"/>
      <c r="WQK13" s="147"/>
      <c r="WQL13" s="147"/>
      <c r="WQM13" s="147"/>
      <c r="WQN13" s="147"/>
      <c r="WQO13" s="147"/>
      <c r="WQP13" s="147"/>
      <c r="WQQ13" s="147"/>
      <c r="WQR13" s="147"/>
      <c r="WQS13" s="147"/>
      <c r="WQT13" s="147"/>
      <c r="WQU13" s="147"/>
      <c r="WQV13" s="147"/>
      <c r="WQW13" s="147"/>
      <c r="WQX13" s="147"/>
      <c r="WQY13" s="147"/>
      <c r="WQZ13" s="147"/>
      <c r="WRA13" s="147"/>
      <c r="WRB13" s="147"/>
      <c r="WRC13" s="147"/>
      <c r="WRD13" s="147"/>
      <c r="WRE13" s="147"/>
      <c r="WRF13" s="147"/>
      <c r="WRG13" s="147"/>
      <c r="WRH13" s="147"/>
      <c r="WRI13" s="147"/>
      <c r="WRJ13" s="147"/>
      <c r="WRK13" s="147"/>
      <c r="WRL13" s="147"/>
      <c r="WRM13" s="147"/>
      <c r="WRN13" s="147"/>
      <c r="WRO13" s="147"/>
      <c r="WRP13" s="147"/>
      <c r="WRQ13" s="147"/>
      <c r="WRR13" s="147"/>
      <c r="WRS13" s="147"/>
      <c r="WRT13" s="147"/>
      <c r="WRU13" s="147"/>
      <c r="WRV13" s="147"/>
      <c r="WRW13" s="147"/>
      <c r="WRX13" s="147"/>
      <c r="WRY13" s="147"/>
      <c r="WRZ13" s="147"/>
      <c r="WSA13" s="147"/>
      <c r="WSB13" s="147"/>
      <c r="WSC13" s="147"/>
      <c r="WSD13" s="147"/>
      <c r="WSE13" s="147"/>
      <c r="WSF13" s="147"/>
      <c r="WSG13" s="147"/>
      <c r="WSH13" s="147"/>
      <c r="WSI13" s="147"/>
      <c r="WSJ13" s="147"/>
      <c r="WSK13" s="147"/>
      <c r="WSL13" s="147"/>
      <c r="WSM13" s="147"/>
      <c r="WSN13" s="147"/>
      <c r="WSO13" s="147"/>
      <c r="WSP13" s="147"/>
      <c r="WSQ13" s="147"/>
      <c r="WSR13" s="147"/>
      <c r="WSS13" s="147"/>
      <c r="WST13" s="147"/>
      <c r="WSU13" s="147"/>
      <c r="WSV13" s="147"/>
      <c r="WSW13" s="147"/>
      <c r="WSX13" s="147"/>
      <c r="WSY13" s="147"/>
      <c r="WSZ13" s="147"/>
      <c r="WTA13" s="147"/>
      <c r="WTB13" s="147"/>
      <c r="WTC13" s="147"/>
      <c r="WTD13" s="147"/>
      <c r="WTE13" s="147"/>
      <c r="WTF13" s="147"/>
      <c r="WTG13" s="147"/>
      <c r="WTH13" s="147"/>
      <c r="WTI13" s="147"/>
      <c r="WTJ13" s="147"/>
      <c r="WTK13" s="147"/>
      <c r="WTL13" s="147"/>
      <c r="WTM13" s="147"/>
      <c r="WTN13" s="147"/>
      <c r="WTO13" s="147"/>
      <c r="WTP13" s="147"/>
      <c r="WTQ13" s="147"/>
      <c r="WTR13" s="147"/>
      <c r="WTS13" s="147"/>
      <c r="WTT13" s="147"/>
      <c r="WTU13" s="147"/>
      <c r="WTV13" s="147"/>
      <c r="WTW13" s="147"/>
      <c r="WTX13" s="147"/>
      <c r="WTY13" s="147"/>
      <c r="WTZ13" s="147"/>
      <c r="WUA13" s="147"/>
      <c r="WUB13" s="147"/>
      <c r="WUC13" s="147"/>
      <c r="WUD13" s="147"/>
      <c r="WUE13" s="147"/>
      <c r="WUF13" s="147"/>
      <c r="WUG13" s="147"/>
      <c r="WUH13" s="147"/>
      <c r="WUI13" s="147"/>
      <c r="WUJ13" s="147"/>
      <c r="WUK13" s="147"/>
      <c r="WUL13" s="147"/>
      <c r="WUM13" s="147"/>
      <c r="WUN13" s="147"/>
      <c r="WUO13" s="147"/>
      <c r="WUP13" s="147"/>
      <c r="WUQ13" s="147"/>
      <c r="WUR13" s="147"/>
      <c r="WUS13" s="147"/>
      <c r="WUT13" s="147"/>
      <c r="WUU13" s="147"/>
      <c r="WUV13" s="147"/>
      <c r="WUW13" s="147"/>
      <c r="WUX13" s="147"/>
      <c r="WUY13" s="147"/>
      <c r="WUZ13" s="147"/>
      <c r="WVA13" s="147"/>
      <c r="WVB13" s="147"/>
      <c r="WVC13" s="147"/>
      <c r="WVD13" s="147"/>
      <c r="WVE13" s="147"/>
      <c r="WVF13" s="147"/>
      <c r="WVG13" s="147"/>
      <c r="WVH13" s="147"/>
      <c r="WVI13" s="147"/>
      <c r="WVJ13" s="147"/>
      <c r="WVK13" s="147"/>
      <c r="WVL13" s="147"/>
      <c r="WVM13" s="147"/>
      <c r="WVN13" s="147"/>
      <c r="WVO13" s="147"/>
      <c r="WVP13" s="147"/>
      <c r="WVQ13" s="147"/>
      <c r="WVR13" s="147"/>
      <c r="WVS13" s="147"/>
      <c r="WVT13" s="147"/>
      <c r="WVU13" s="147"/>
      <c r="WVV13" s="147"/>
      <c r="WVW13" s="147"/>
      <c r="WVX13" s="147"/>
      <c r="WVY13" s="147"/>
      <c r="WVZ13" s="147"/>
      <c r="WWA13" s="147"/>
      <c r="WWB13" s="147"/>
      <c r="WWC13" s="147"/>
      <c r="WWD13" s="147"/>
      <c r="WWE13" s="147"/>
      <c r="WWF13" s="147"/>
      <c r="WWG13" s="147"/>
      <c r="WWH13" s="147"/>
      <c r="WWI13" s="147"/>
      <c r="WWJ13" s="147"/>
      <c r="WWK13" s="147"/>
      <c r="WWL13" s="147"/>
      <c r="WWM13" s="147"/>
      <c r="WWN13" s="147"/>
      <c r="WWO13" s="147"/>
      <c r="WWP13" s="147"/>
      <c r="WWQ13" s="147"/>
      <c r="WWR13" s="147"/>
      <c r="WWS13" s="147"/>
      <c r="WWT13" s="147"/>
      <c r="WWU13" s="147"/>
      <c r="WWV13" s="147"/>
      <c r="WWW13" s="147"/>
      <c r="WWX13" s="147"/>
      <c r="WWY13" s="147"/>
      <c r="WWZ13" s="147"/>
      <c r="WXA13" s="147"/>
      <c r="WXB13" s="147"/>
      <c r="WXC13" s="147"/>
      <c r="WXD13" s="147"/>
      <c r="WXE13" s="147"/>
      <c r="WXF13" s="147"/>
      <c r="WXG13" s="147"/>
      <c r="WXH13" s="147"/>
      <c r="WXI13" s="147"/>
      <c r="WXJ13" s="147"/>
      <c r="WXK13" s="147"/>
      <c r="WXL13" s="147"/>
      <c r="WXM13" s="147"/>
      <c r="WXN13" s="147"/>
      <c r="WXO13" s="147"/>
      <c r="WXP13" s="147"/>
      <c r="WXQ13" s="147"/>
      <c r="WXR13" s="147"/>
      <c r="WXS13" s="147"/>
      <c r="WXT13" s="147"/>
      <c r="WXU13" s="147"/>
      <c r="WXV13" s="147"/>
      <c r="WXW13" s="147"/>
      <c r="WXX13" s="147"/>
      <c r="WXY13" s="147"/>
      <c r="WXZ13" s="147"/>
      <c r="WYA13" s="147"/>
      <c r="WYB13" s="147"/>
      <c r="WYC13" s="147"/>
      <c r="WYD13" s="147"/>
      <c r="WYE13" s="147"/>
      <c r="WYF13" s="147"/>
      <c r="WYG13" s="147"/>
      <c r="WYH13" s="147"/>
      <c r="WYI13" s="147"/>
      <c r="WYJ13" s="147"/>
      <c r="WYK13" s="147"/>
      <c r="WYL13" s="147"/>
      <c r="WYM13" s="147"/>
      <c r="WYN13" s="147"/>
      <c r="WYO13" s="147"/>
      <c r="WYP13" s="147"/>
      <c r="WYQ13" s="147"/>
      <c r="WYR13" s="147"/>
      <c r="WYS13" s="147"/>
      <c r="WYT13" s="147"/>
      <c r="WYU13" s="147"/>
      <c r="WYV13" s="147"/>
      <c r="WYW13" s="147"/>
      <c r="WYX13" s="147"/>
      <c r="WYY13" s="147"/>
      <c r="WYZ13" s="147"/>
      <c r="WZA13" s="147"/>
      <c r="WZB13" s="147"/>
      <c r="WZC13" s="147"/>
      <c r="WZD13" s="147"/>
      <c r="WZE13" s="147"/>
      <c r="WZF13" s="147"/>
      <c r="WZG13" s="147"/>
      <c r="WZH13" s="147"/>
      <c r="WZI13" s="147"/>
      <c r="WZJ13" s="147"/>
      <c r="WZK13" s="147"/>
      <c r="WZL13" s="147"/>
      <c r="WZM13" s="147"/>
      <c r="WZN13" s="147"/>
      <c r="WZO13" s="147"/>
      <c r="WZP13" s="147"/>
      <c r="WZQ13" s="147"/>
      <c r="WZR13" s="147"/>
      <c r="WZS13" s="147"/>
      <c r="WZT13" s="147"/>
      <c r="WZU13" s="147"/>
      <c r="WZV13" s="147"/>
      <c r="WZW13" s="147"/>
      <c r="WZX13" s="147"/>
      <c r="WZY13" s="147"/>
      <c r="WZZ13" s="147"/>
      <c r="XAA13" s="147"/>
      <c r="XAB13" s="147"/>
      <c r="XAC13" s="147"/>
      <c r="XAD13" s="147"/>
      <c r="XAE13" s="147"/>
      <c r="XAF13" s="147"/>
      <c r="XAG13" s="147"/>
      <c r="XAH13" s="147"/>
      <c r="XAI13" s="147"/>
      <c r="XAJ13" s="147"/>
      <c r="XAK13" s="147"/>
      <c r="XAL13" s="147"/>
      <c r="XAM13" s="147"/>
      <c r="XAN13" s="147"/>
      <c r="XAO13" s="147"/>
      <c r="XAP13" s="147"/>
      <c r="XAQ13" s="147"/>
      <c r="XAR13" s="147"/>
      <c r="XAS13" s="147"/>
      <c r="XAT13" s="147"/>
      <c r="XAU13" s="147"/>
      <c r="XAV13" s="147"/>
      <c r="XAW13" s="147"/>
      <c r="XAX13" s="147"/>
      <c r="XAY13" s="147"/>
      <c r="XAZ13" s="147"/>
      <c r="XBA13" s="147"/>
      <c r="XBB13" s="147"/>
      <c r="XBC13" s="147"/>
      <c r="XBD13" s="147"/>
      <c r="XBE13" s="147"/>
      <c r="XBF13" s="147"/>
      <c r="XBG13" s="147"/>
      <c r="XBH13" s="147"/>
      <c r="XBI13" s="147"/>
      <c r="XBJ13" s="147"/>
      <c r="XBK13" s="147"/>
      <c r="XBL13" s="147"/>
      <c r="XBM13" s="147"/>
      <c r="XBN13" s="147"/>
      <c r="XBO13" s="147"/>
      <c r="XBP13" s="147"/>
      <c r="XBQ13" s="147"/>
      <c r="XBR13" s="147"/>
      <c r="XBS13" s="147"/>
      <c r="XBT13" s="147"/>
      <c r="XBU13" s="147"/>
      <c r="XBV13" s="147"/>
      <c r="XBW13" s="147"/>
      <c r="XBX13" s="147"/>
      <c r="XBY13" s="147"/>
      <c r="XBZ13" s="147"/>
      <c r="XCA13" s="147"/>
      <c r="XCB13" s="147"/>
      <c r="XCC13" s="147"/>
      <c r="XCD13" s="147"/>
      <c r="XCE13" s="147"/>
      <c r="XCF13" s="147"/>
      <c r="XCG13" s="147"/>
      <c r="XCH13" s="147"/>
      <c r="XCI13" s="147"/>
      <c r="XCJ13" s="147"/>
      <c r="XCK13" s="147"/>
      <c r="XCL13" s="147"/>
      <c r="XCM13" s="147"/>
      <c r="XCN13" s="147"/>
      <c r="XCO13" s="147"/>
      <c r="XCP13" s="147"/>
      <c r="XCQ13" s="147"/>
      <c r="XCR13" s="147"/>
      <c r="XCS13" s="147"/>
      <c r="XCT13" s="147"/>
      <c r="XCU13" s="147"/>
      <c r="XCV13" s="147"/>
      <c r="XCW13" s="147"/>
      <c r="XCX13" s="147"/>
      <c r="XCY13" s="147"/>
      <c r="XCZ13" s="147"/>
      <c r="XDA13" s="147"/>
      <c r="XDB13" s="147"/>
      <c r="XDC13" s="147"/>
      <c r="XDD13" s="147"/>
      <c r="XDE13" s="147"/>
      <c r="XDF13" s="147"/>
      <c r="XDG13" s="147"/>
      <c r="XDH13" s="147"/>
      <c r="XDI13" s="147"/>
      <c r="XDJ13" s="147"/>
      <c r="XDK13" s="147"/>
      <c r="XDL13" s="147"/>
      <c r="XDM13" s="147"/>
      <c r="XDN13" s="147"/>
      <c r="XDO13" s="147"/>
      <c r="XDP13" s="147"/>
      <c r="XDQ13" s="147"/>
      <c r="XDR13" s="147"/>
      <c r="XDS13" s="147"/>
      <c r="XDT13" s="147"/>
      <c r="XDU13" s="147"/>
      <c r="XDV13" s="147"/>
      <c r="XDW13" s="147"/>
      <c r="XDX13" s="147"/>
      <c r="XDY13" s="147"/>
      <c r="XDZ13" s="147"/>
      <c r="XEA13" s="147"/>
      <c r="XEB13" s="147"/>
      <c r="XEC13" s="147"/>
      <c r="XED13" s="147"/>
      <c r="XEE13" s="147"/>
      <c r="XEF13" s="147"/>
      <c r="XEG13" s="147"/>
      <c r="XEH13" s="147"/>
      <c r="XEI13" s="147"/>
      <c r="XEJ13" s="147"/>
      <c r="XEK13" s="147"/>
      <c r="XEL13" s="147"/>
      <c r="XEM13" s="147"/>
      <c r="XEN13" s="147"/>
      <c r="XEO13" s="147"/>
      <c r="XEP13" s="147"/>
      <c r="XEQ13" s="147"/>
      <c r="XER13" s="147"/>
      <c r="XES13" s="147"/>
      <c r="XET13" s="147"/>
      <c r="XEU13" s="147"/>
      <c r="XEV13" s="147"/>
      <c r="XEW13" s="147"/>
      <c r="XEX13" s="147"/>
      <c r="XEY13" s="147"/>
      <c r="XEZ13" s="147"/>
      <c r="XFA13" s="147"/>
    </row>
    <row r="14" spans="1:16381" ht="27" customHeight="1">
      <c r="A14" s="22" t="s">
        <v>56</v>
      </c>
      <c r="B14" s="167">
        <v>768</v>
      </c>
      <c r="C14" s="207">
        <v>152786</v>
      </c>
      <c r="D14" s="170">
        <v>139441</v>
      </c>
      <c r="E14" s="172">
        <v>13345</v>
      </c>
      <c r="F14" s="167">
        <v>16462</v>
      </c>
      <c r="G14" s="174">
        <v>4583</v>
      </c>
      <c r="H14" s="147"/>
      <c r="I14" s="147"/>
      <c r="J14" s="147"/>
      <c r="K14" s="147"/>
      <c r="IW14" s="147"/>
      <c r="IX14" s="147"/>
      <c r="IY14" s="147"/>
      <c r="IZ14" s="147"/>
      <c r="JA14" s="147"/>
      <c r="JB14" s="147"/>
      <c r="JC14" s="147"/>
      <c r="JD14" s="147"/>
      <c r="JE14" s="147"/>
      <c r="JF14" s="147"/>
      <c r="JG14" s="147"/>
      <c r="JH14" s="147"/>
      <c r="JI14" s="147"/>
      <c r="JJ14" s="147"/>
      <c r="JK14" s="147"/>
      <c r="JL14" s="147"/>
      <c r="JM14" s="147"/>
      <c r="JN14" s="147"/>
      <c r="JO14" s="147"/>
      <c r="JP14" s="147"/>
      <c r="JQ14" s="147"/>
      <c r="JR14" s="147"/>
      <c r="JS14" s="147"/>
      <c r="JT14" s="147"/>
      <c r="JU14" s="147"/>
      <c r="JV14" s="147"/>
      <c r="JW14" s="147"/>
      <c r="JX14" s="147"/>
      <c r="JY14" s="147"/>
      <c r="JZ14" s="147"/>
      <c r="KA14" s="147"/>
      <c r="KB14" s="147"/>
      <c r="KC14" s="147"/>
      <c r="KD14" s="147"/>
      <c r="KE14" s="147"/>
      <c r="KF14" s="147"/>
      <c r="KG14" s="147"/>
      <c r="KH14" s="147"/>
      <c r="KI14" s="147"/>
      <c r="KJ14" s="147"/>
      <c r="KK14" s="147"/>
      <c r="KL14" s="147"/>
      <c r="KM14" s="147"/>
      <c r="KN14" s="147"/>
      <c r="KO14" s="147"/>
      <c r="KP14" s="147"/>
      <c r="KQ14" s="147"/>
      <c r="KR14" s="147"/>
      <c r="KS14" s="147"/>
      <c r="KT14" s="147"/>
      <c r="KU14" s="147"/>
      <c r="KV14" s="147"/>
      <c r="KW14" s="147"/>
      <c r="KX14" s="147"/>
      <c r="KY14" s="147"/>
      <c r="KZ14" s="147"/>
      <c r="LA14" s="147"/>
      <c r="LB14" s="147"/>
      <c r="LC14" s="147"/>
      <c r="LD14" s="147"/>
      <c r="LE14" s="147"/>
      <c r="LF14" s="147"/>
      <c r="LG14" s="147"/>
      <c r="LH14" s="147"/>
      <c r="LI14" s="147"/>
      <c r="LJ14" s="147"/>
      <c r="LK14" s="147"/>
      <c r="LL14" s="147"/>
      <c r="LM14" s="147"/>
      <c r="LN14" s="147"/>
      <c r="LO14" s="147"/>
      <c r="LP14" s="147"/>
      <c r="LQ14" s="147"/>
      <c r="LR14" s="147"/>
      <c r="LS14" s="147"/>
      <c r="LT14" s="147"/>
      <c r="LU14" s="147"/>
      <c r="LV14" s="147"/>
      <c r="LW14" s="147"/>
      <c r="LX14" s="147"/>
      <c r="LY14" s="147"/>
      <c r="LZ14" s="147"/>
      <c r="MA14" s="147"/>
      <c r="MB14" s="147"/>
      <c r="MC14" s="147"/>
      <c r="MD14" s="147"/>
      <c r="ME14" s="147"/>
      <c r="MF14" s="147"/>
      <c r="MG14" s="147"/>
      <c r="MH14" s="147"/>
      <c r="MI14" s="147"/>
      <c r="MJ14" s="147"/>
      <c r="MK14" s="147"/>
      <c r="ML14" s="147"/>
      <c r="MM14" s="147"/>
      <c r="MN14" s="147"/>
      <c r="MO14" s="147"/>
      <c r="MP14" s="147"/>
      <c r="MQ14" s="147"/>
      <c r="MR14" s="147"/>
      <c r="MS14" s="147"/>
      <c r="MT14" s="147"/>
      <c r="MU14" s="147"/>
      <c r="MV14" s="147"/>
      <c r="MW14" s="147"/>
      <c r="MX14" s="147"/>
      <c r="MY14" s="147"/>
      <c r="MZ14" s="147"/>
      <c r="NA14" s="147"/>
      <c r="NB14" s="147"/>
      <c r="NC14" s="147"/>
      <c r="ND14" s="147"/>
      <c r="NE14" s="147"/>
      <c r="NF14" s="147"/>
      <c r="NG14" s="147"/>
      <c r="NH14" s="147"/>
      <c r="NI14" s="147"/>
      <c r="NJ14" s="147"/>
      <c r="NK14" s="147"/>
      <c r="NL14" s="147"/>
      <c r="NM14" s="147"/>
      <c r="NN14" s="147"/>
      <c r="NO14" s="147"/>
      <c r="NP14" s="147"/>
      <c r="NQ14" s="147"/>
      <c r="NR14" s="147"/>
      <c r="NS14" s="147"/>
      <c r="NT14" s="147"/>
      <c r="NU14" s="147"/>
      <c r="NV14" s="147"/>
      <c r="NW14" s="147"/>
      <c r="NX14" s="147"/>
      <c r="NY14" s="147"/>
      <c r="NZ14" s="147"/>
      <c r="OA14" s="147"/>
      <c r="OB14" s="147"/>
      <c r="OC14" s="147"/>
      <c r="OD14" s="147"/>
      <c r="OE14" s="147"/>
      <c r="OF14" s="147"/>
      <c r="OG14" s="147"/>
      <c r="OH14" s="147"/>
      <c r="OI14" s="147"/>
      <c r="OJ14" s="147"/>
      <c r="OK14" s="147"/>
      <c r="OL14" s="147"/>
      <c r="OM14" s="147"/>
      <c r="ON14" s="147"/>
      <c r="OO14" s="147"/>
      <c r="OP14" s="147"/>
      <c r="OQ14" s="147"/>
      <c r="OR14" s="147"/>
      <c r="OS14" s="147"/>
      <c r="OT14" s="147"/>
      <c r="OU14" s="147"/>
      <c r="OV14" s="147"/>
      <c r="OW14" s="147"/>
      <c r="OX14" s="147"/>
      <c r="OY14" s="147"/>
      <c r="OZ14" s="147"/>
      <c r="PA14" s="147"/>
      <c r="PB14" s="147"/>
      <c r="PC14" s="147"/>
      <c r="PD14" s="147"/>
      <c r="PE14" s="147"/>
      <c r="PF14" s="147"/>
      <c r="PG14" s="147"/>
      <c r="PH14" s="147"/>
      <c r="PI14" s="147"/>
      <c r="PJ14" s="147"/>
      <c r="PK14" s="147"/>
      <c r="PL14" s="147"/>
      <c r="PM14" s="147"/>
      <c r="PN14" s="147"/>
      <c r="PO14" s="147"/>
      <c r="PP14" s="147"/>
      <c r="PQ14" s="147"/>
      <c r="PR14" s="147"/>
      <c r="PS14" s="147"/>
      <c r="PT14" s="147"/>
      <c r="PU14" s="147"/>
      <c r="PV14" s="147"/>
      <c r="PW14" s="147"/>
      <c r="PX14" s="147"/>
      <c r="PY14" s="147"/>
      <c r="PZ14" s="147"/>
      <c r="QA14" s="147"/>
      <c r="QB14" s="147"/>
      <c r="QC14" s="147"/>
      <c r="QD14" s="147"/>
      <c r="QE14" s="147"/>
      <c r="QF14" s="147"/>
      <c r="QG14" s="147"/>
      <c r="QH14" s="147"/>
      <c r="QI14" s="147"/>
      <c r="QJ14" s="147"/>
      <c r="QK14" s="147"/>
      <c r="QL14" s="147"/>
      <c r="QM14" s="147"/>
      <c r="QN14" s="147"/>
      <c r="QO14" s="147"/>
      <c r="QP14" s="147"/>
      <c r="QQ14" s="147"/>
      <c r="QR14" s="147"/>
      <c r="QS14" s="147"/>
      <c r="QT14" s="147"/>
      <c r="QU14" s="147"/>
      <c r="QV14" s="147"/>
      <c r="QW14" s="147"/>
      <c r="QX14" s="147"/>
      <c r="QY14" s="147"/>
      <c r="QZ14" s="147"/>
      <c r="RA14" s="147"/>
      <c r="RB14" s="147"/>
      <c r="RC14" s="147"/>
      <c r="RD14" s="147"/>
      <c r="RE14" s="147"/>
      <c r="RF14" s="147"/>
      <c r="RG14" s="147"/>
      <c r="RH14" s="147"/>
      <c r="RI14" s="147"/>
      <c r="RJ14" s="147"/>
      <c r="RK14" s="147"/>
      <c r="RL14" s="147"/>
      <c r="RM14" s="147"/>
      <c r="RN14" s="147"/>
      <c r="RO14" s="147"/>
      <c r="RP14" s="147"/>
      <c r="RQ14" s="147"/>
      <c r="RR14" s="147"/>
      <c r="RS14" s="147"/>
      <c r="RT14" s="147"/>
      <c r="RU14" s="147"/>
      <c r="RV14" s="147"/>
      <c r="RW14" s="147"/>
      <c r="RX14" s="147"/>
      <c r="RY14" s="147"/>
      <c r="RZ14" s="147"/>
      <c r="SA14" s="147"/>
      <c r="SB14" s="147"/>
      <c r="SC14" s="147"/>
      <c r="SD14" s="147"/>
      <c r="SE14" s="147"/>
      <c r="SF14" s="147"/>
      <c r="SG14" s="147"/>
      <c r="SH14" s="147"/>
      <c r="SI14" s="147"/>
      <c r="SJ14" s="147"/>
      <c r="SK14" s="147"/>
      <c r="SL14" s="147"/>
      <c r="SM14" s="147"/>
      <c r="SN14" s="147"/>
      <c r="SO14" s="147"/>
      <c r="SP14" s="147"/>
      <c r="SQ14" s="147"/>
      <c r="SR14" s="147"/>
      <c r="SS14" s="147"/>
      <c r="ST14" s="147"/>
      <c r="SU14" s="147"/>
      <c r="SV14" s="147"/>
      <c r="SW14" s="147"/>
      <c r="SX14" s="147"/>
      <c r="SY14" s="147"/>
      <c r="SZ14" s="147"/>
      <c r="TA14" s="147"/>
      <c r="TB14" s="147"/>
      <c r="TC14" s="147"/>
      <c r="TD14" s="147"/>
      <c r="TE14" s="147"/>
      <c r="TF14" s="147"/>
      <c r="TG14" s="147"/>
      <c r="TH14" s="147"/>
      <c r="TI14" s="147"/>
      <c r="TJ14" s="147"/>
      <c r="TK14" s="147"/>
      <c r="TL14" s="147"/>
      <c r="TM14" s="147"/>
      <c r="TN14" s="147"/>
      <c r="TO14" s="147"/>
      <c r="TP14" s="147"/>
      <c r="TQ14" s="147"/>
      <c r="TR14" s="147"/>
      <c r="TS14" s="147"/>
      <c r="TT14" s="147"/>
      <c r="TU14" s="147"/>
      <c r="TV14" s="147"/>
      <c r="TW14" s="147"/>
      <c r="TX14" s="147"/>
      <c r="TY14" s="147"/>
      <c r="TZ14" s="147"/>
      <c r="UA14" s="147"/>
      <c r="UB14" s="147"/>
      <c r="UC14" s="147"/>
      <c r="UD14" s="147"/>
      <c r="UE14" s="147"/>
      <c r="UF14" s="147"/>
      <c r="UG14" s="147"/>
      <c r="UH14" s="147"/>
      <c r="UI14" s="147"/>
      <c r="UJ14" s="147"/>
      <c r="UK14" s="147"/>
      <c r="UL14" s="147"/>
      <c r="UM14" s="147"/>
      <c r="UN14" s="147"/>
      <c r="UO14" s="147"/>
      <c r="UP14" s="147"/>
      <c r="UQ14" s="147"/>
      <c r="UR14" s="147"/>
      <c r="US14" s="147"/>
      <c r="UT14" s="147"/>
      <c r="UU14" s="147"/>
      <c r="UV14" s="147"/>
      <c r="UW14" s="147"/>
      <c r="UX14" s="147"/>
      <c r="UY14" s="147"/>
      <c r="UZ14" s="147"/>
      <c r="VA14" s="147"/>
      <c r="VB14" s="147"/>
      <c r="VC14" s="147"/>
      <c r="VD14" s="147"/>
      <c r="VE14" s="147"/>
      <c r="VF14" s="147"/>
      <c r="VG14" s="147"/>
      <c r="VH14" s="147"/>
      <c r="VI14" s="147"/>
      <c r="VJ14" s="147"/>
      <c r="VK14" s="147"/>
      <c r="VL14" s="147"/>
      <c r="VM14" s="147"/>
      <c r="VN14" s="147"/>
      <c r="VO14" s="147"/>
      <c r="VP14" s="147"/>
      <c r="VQ14" s="147"/>
      <c r="VR14" s="147"/>
      <c r="VS14" s="147"/>
      <c r="VT14" s="147"/>
      <c r="VU14" s="147"/>
      <c r="VV14" s="147"/>
      <c r="VW14" s="147"/>
      <c r="VX14" s="147"/>
      <c r="VY14" s="147"/>
      <c r="VZ14" s="147"/>
      <c r="WA14" s="147"/>
      <c r="WB14" s="147"/>
      <c r="WC14" s="147"/>
      <c r="WD14" s="147"/>
      <c r="WE14" s="147"/>
      <c r="WF14" s="147"/>
      <c r="WG14" s="147"/>
      <c r="WH14" s="147"/>
      <c r="WI14" s="147"/>
      <c r="WJ14" s="147"/>
      <c r="WK14" s="147"/>
      <c r="WL14" s="147"/>
      <c r="WM14" s="147"/>
      <c r="WN14" s="147"/>
      <c r="WO14" s="147"/>
      <c r="WP14" s="147"/>
      <c r="WQ14" s="147"/>
      <c r="WR14" s="147"/>
      <c r="WS14" s="147"/>
      <c r="WT14" s="147"/>
      <c r="WU14" s="147"/>
      <c r="WV14" s="147"/>
      <c r="WW14" s="147"/>
      <c r="WX14" s="147"/>
      <c r="WY14" s="147"/>
      <c r="WZ14" s="147"/>
      <c r="XA14" s="147"/>
      <c r="XB14" s="147"/>
      <c r="XC14" s="147"/>
      <c r="XD14" s="147"/>
      <c r="XE14" s="147"/>
      <c r="XF14" s="147"/>
      <c r="XG14" s="147"/>
      <c r="XH14" s="147"/>
      <c r="XI14" s="147"/>
      <c r="XJ14" s="147"/>
      <c r="XK14" s="147"/>
      <c r="XL14" s="147"/>
      <c r="XM14" s="147"/>
      <c r="XN14" s="147"/>
      <c r="XO14" s="147"/>
      <c r="XP14" s="147"/>
      <c r="XQ14" s="147"/>
      <c r="XR14" s="147"/>
      <c r="XS14" s="147"/>
      <c r="XT14" s="147"/>
      <c r="XU14" s="147"/>
      <c r="XV14" s="147"/>
      <c r="XW14" s="147"/>
      <c r="XX14" s="147"/>
      <c r="XY14" s="147"/>
      <c r="XZ14" s="147"/>
      <c r="YA14" s="147"/>
      <c r="YB14" s="147"/>
      <c r="YC14" s="147"/>
      <c r="YD14" s="147"/>
      <c r="YE14" s="147"/>
      <c r="YF14" s="147"/>
      <c r="YG14" s="147"/>
      <c r="YH14" s="147"/>
      <c r="YI14" s="147"/>
      <c r="YJ14" s="147"/>
      <c r="YK14" s="147"/>
      <c r="YL14" s="147"/>
      <c r="YM14" s="147"/>
      <c r="YN14" s="147"/>
      <c r="YO14" s="147"/>
      <c r="YP14" s="147"/>
      <c r="YQ14" s="147"/>
      <c r="YR14" s="147"/>
      <c r="YS14" s="147"/>
      <c r="YT14" s="147"/>
      <c r="YU14" s="147"/>
      <c r="YV14" s="147"/>
      <c r="YW14" s="147"/>
      <c r="YX14" s="147"/>
      <c r="YY14" s="147"/>
      <c r="YZ14" s="147"/>
      <c r="ZA14" s="147"/>
      <c r="ZB14" s="147"/>
      <c r="ZC14" s="147"/>
      <c r="ZD14" s="147"/>
      <c r="ZE14" s="147"/>
      <c r="ZF14" s="147"/>
      <c r="ZG14" s="147"/>
      <c r="ZH14" s="147"/>
      <c r="ZI14" s="147"/>
      <c r="ZJ14" s="147"/>
      <c r="ZK14" s="147"/>
      <c r="ZL14" s="147"/>
      <c r="ZM14" s="147"/>
      <c r="ZN14" s="147"/>
      <c r="ZO14" s="147"/>
      <c r="ZP14" s="147"/>
      <c r="ZQ14" s="147"/>
      <c r="ZR14" s="147"/>
      <c r="ZS14" s="147"/>
      <c r="ZT14" s="147"/>
      <c r="ZU14" s="147"/>
      <c r="ZV14" s="147"/>
      <c r="ZW14" s="147"/>
      <c r="ZX14" s="147"/>
      <c r="ZY14" s="147"/>
      <c r="ZZ14" s="147"/>
      <c r="AAA14" s="147"/>
      <c r="AAB14" s="147"/>
      <c r="AAC14" s="147"/>
      <c r="AAD14" s="147"/>
      <c r="AAE14" s="147"/>
      <c r="AAF14" s="147"/>
      <c r="AAG14" s="147"/>
      <c r="AAH14" s="147"/>
      <c r="AAI14" s="147"/>
      <c r="AAJ14" s="147"/>
      <c r="AAK14" s="147"/>
      <c r="AAL14" s="147"/>
      <c r="AAM14" s="147"/>
      <c r="AAN14" s="147"/>
      <c r="AAO14" s="147"/>
      <c r="AAP14" s="147"/>
      <c r="AAQ14" s="147"/>
      <c r="AAR14" s="147"/>
      <c r="AAS14" s="147"/>
      <c r="AAT14" s="147"/>
      <c r="AAU14" s="147"/>
      <c r="AAV14" s="147"/>
      <c r="AAW14" s="147"/>
      <c r="AAX14" s="147"/>
      <c r="AAY14" s="147"/>
      <c r="AAZ14" s="147"/>
      <c r="ABA14" s="147"/>
      <c r="ABB14" s="147"/>
      <c r="ABC14" s="147"/>
      <c r="ABD14" s="147"/>
      <c r="ABE14" s="147"/>
      <c r="ABF14" s="147"/>
      <c r="ABG14" s="147"/>
      <c r="ABH14" s="147"/>
      <c r="ABI14" s="147"/>
      <c r="ABJ14" s="147"/>
      <c r="ABK14" s="147"/>
      <c r="ABL14" s="147"/>
      <c r="ABM14" s="147"/>
      <c r="ABN14" s="147"/>
      <c r="ABO14" s="147"/>
      <c r="ABP14" s="147"/>
      <c r="ABQ14" s="147"/>
      <c r="ABR14" s="147"/>
      <c r="ABS14" s="147"/>
      <c r="ABT14" s="147"/>
      <c r="ABU14" s="147"/>
      <c r="ABV14" s="147"/>
      <c r="ABW14" s="147"/>
      <c r="ABX14" s="147"/>
      <c r="ABY14" s="147"/>
      <c r="ABZ14" s="147"/>
      <c r="ACA14" s="147"/>
      <c r="ACB14" s="147"/>
      <c r="ACC14" s="147"/>
      <c r="ACD14" s="147"/>
      <c r="ACE14" s="147"/>
      <c r="ACF14" s="147"/>
      <c r="ACG14" s="147"/>
      <c r="ACH14" s="147"/>
      <c r="ACI14" s="147"/>
      <c r="ACJ14" s="147"/>
      <c r="ACK14" s="147"/>
      <c r="ACL14" s="147"/>
      <c r="ACM14" s="147"/>
      <c r="ACN14" s="147"/>
      <c r="ACO14" s="147"/>
      <c r="ACP14" s="147"/>
      <c r="ACQ14" s="147"/>
      <c r="ACR14" s="147"/>
      <c r="ACS14" s="147"/>
      <c r="ACT14" s="147"/>
      <c r="ACU14" s="147"/>
      <c r="ACV14" s="147"/>
      <c r="ACW14" s="147"/>
      <c r="ACX14" s="147"/>
      <c r="ACY14" s="147"/>
      <c r="ACZ14" s="147"/>
      <c r="ADA14" s="147"/>
      <c r="ADB14" s="147"/>
      <c r="ADC14" s="147"/>
      <c r="ADD14" s="147"/>
      <c r="ADE14" s="147"/>
      <c r="ADF14" s="147"/>
      <c r="ADG14" s="147"/>
      <c r="ADH14" s="147"/>
      <c r="ADI14" s="147"/>
      <c r="ADJ14" s="147"/>
      <c r="ADK14" s="147"/>
      <c r="ADL14" s="147"/>
      <c r="ADM14" s="147"/>
      <c r="ADN14" s="147"/>
      <c r="ADO14" s="147"/>
      <c r="ADP14" s="147"/>
      <c r="ADQ14" s="147"/>
      <c r="ADR14" s="147"/>
      <c r="ADS14" s="147"/>
      <c r="ADT14" s="147"/>
      <c r="ADU14" s="147"/>
      <c r="ADV14" s="147"/>
      <c r="ADW14" s="147"/>
      <c r="ADX14" s="147"/>
      <c r="ADY14" s="147"/>
      <c r="ADZ14" s="147"/>
      <c r="AEA14" s="147"/>
      <c r="AEB14" s="147"/>
      <c r="AEC14" s="147"/>
      <c r="AED14" s="147"/>
      <c r="AEE14" s="147"/>
      <c r="AEF14" s="147"/>
      <c r="AEG14" s="147"/>
      <c r="AEH14" s="147"/>
      <c r="AEI14" s="147"/>
      <c r="AEJ14" s="147"/>
      <c r="AEK14" s="147"/>
      <c r="AEL14" s="147"/>
      <c r="AEM14" s="147"/>
      <c r="AEN14" s="147"/>
      <c r="AEO14" s="147"/>
      <c r="AEP14" s="147"/>
      <c r="AEQ14" s="147"/>
      <c r="AER14" s="147"/>
      <c r="AES14" s="147"/>
      <c r="AET14" s="147"/>
      <c r="AEU14" s="147"/>
      <c r="AEV14" s="147"/>
      <c r="AEW14" s="147"/>
      <c r="AEX14" s="147"/>
      <c r="AEY14" s="147"/>
      <c r="AEZ14" s="147"/>
      <c r="AFA14" s="147"/>
      <c r="AFB14" s="147"/>
      <c r="AFC14" s="147"/>
      <c r="AFD14" s="147"/>
      <c r="AFE14" s="147"/>
      <c r="AFF14" s="147"/>
      <c r="AFG14" s="147"/>
      <c r="AFH14" s="147"/>
      <c r="AFI14" s="147"/>
      <c r="AFJ14" s="147"/>
      <c r="AFK14" s="147"/>
      <c r="AFL14" s="147"/>
      <c r="AFM14" s="147"/>
      <c r="AFN14" s="147"/>
      <c r="AFO14" s="147"/>
      <c r="AFP14" s="147"/>
      <c r="AFQ14" s="147"/>
      <c r="AFR14" s="147"/>
      <c r="AFS14" s="147"/>
      <c r="AFT14" s="147"/>
      <c r="AFU14" s="147"/>
      <c r="AFV14" s="147"/>
      <c r="AFW14" s="147"/>
      <c r="AFX14" s="147"/>
      <c r="AFY14" s="147"/>
      <c r="AFZ14" s="147"/>
      <c r="AGA14" s="147"/>
      <c r="AGB14" s="147"/>
      <c r="AGC14" s="147"/>
      <c r="AGD14" s="147"/>
      <c r="AGE14" s="147"/>
      <c r="AGF14" s="147"/>
      <c r="AGG14" s="147"/>
      <c r="AGH14" s="147"/>
      <c r="AGI14" s="147"/>
      <c r="AGJ14" s="147"/>
      <c r="AGK14" s="147"/>
      <c r="AGL14" s="147"/>
      <c r="AGM14" s="147"/>
      <c r="AGN14" s="147"/>
      <c r="AGO14" s="147"/>
      <c r="AGP14" s="147"/>
      <c r="AGQ14" s="147"/>
      <c r="AGR14" s="147"/>
      <c r="AGS14" s="147"/>
      <c r="AGT14" s="147"/>
      <c r="AGU14" s="147"/>
      <c r="AGV14" s="147"/>
      <c r="AGW14" s="147"/>
      <c r="AGX14" s="147"/>
      <c r="AGY14" s="147"/>
      <c r="AGZ14" s="147"/>
      <c r="AHA14" s="147"/>
      <c r="AHB14" s="147"/>
      <c r="AHC14" s="147"/>
      <c r="AHD14" s="147"/>
      <c r="AHE14" s="147"/>
      <c r="AHF14" s="147"/>
      <c r="AHG14" s="147"/>
      <c r="AHH14" s="147"/>
      <c r="AHI14" s="147"/>
      <c r="AHJ14" s="147"/>
      <c r="AHK14" s="147"/>
      <c r="AHL14" s="147"/>
      <c r="AHM14" s="147"/>
      <c r="AHN14" s="147"/>
      <c r="AHO14" s="147"/>
      <c r="AHP14" s="147"/>
      <c r="AHQ14" s="147"/>
      <c r="AHR14" s="147"/>
      <c r="AHS14" s="147"/>
      <c r="AHT14" s="147"/>
      <c r="AHU14" s="147"/>
      <c r="AHV14" s="147"/>
      <c r="AHW14" s="147"/>
      <c r="AHX14" s="147"/>
      <c r="AHY14" s="147"/>
      <c r="AHZ14" s="147"/>
      <c r="AIA14" s="147"/>
      <c r="AIB14" s="147"/>
      <c r="AIC14" s="147"/>
      <c r="AID14" s="147"/>
      <c r="AIE14" s="147"/>
      <c r="AIF14" s="147"/>
      <c r="AIG14" s="147"/>
      <c r="AIH14" s="147"/>
      <c r="AII14" s="147"/>
      <c r="AIJ14" s="147"/>
      <c r="AIK14" s="147"/>
      <c r="AIL14" s="147"/>
      <c r="AIM14" s="147"/>
      <c r="AIN14" s="147"/>
      <c r="AIO14" s="147"/>
      <c r="AIP14" s="147"/>
      <c r="AIQ14" s="147"/>
      <c r="AIR14" s="147"/>
      <c r="AIS14" s="147"/>
      <c r="AIT14" s="147"/>
      <c r="AIU14" s="147"/>
      <c r="AIV14" s="147"/>
      <c r="AIW14" s="147"/>
      <c r="AIX14" s="147"/>
      <c r="AIY14" s="147"/>
      <c r="AIZ14" s="147"/>
      <c r="AJA14" s="147"/>
      <c r="AJB14" s="147"/>
      <c r="AJC14" s="147"/>
      <c r="AJD14" s="147"/>
      <c r="AJE14" s="147"/>
      <c r="AJF14" s="147"/>
      <c r="AJG14" s="147"/>
      <c r="AJH14" s="147"/>
      <c r="AJI14" s="147"/>
      <c r="AJJ14" s="147"/>
      <c r="AJK14" s="147"/>
      <c r="AJL14" s="147"/>
      <c r="AJM14" s="147"/>
      <c r="AJN14" s="147"/>
      <c r="AJO14" s="147"/>
      <c r="AJP14" s="147"/>
      <c r="AJQ14" s="147"/>
      <c r="AJR14" s="147"/>
      <c r="AJS14" s="147"/>
      <c r="AJT14" s="147"/>
      <c r="AJU14" s="147"/>
      <c r="AJV14" s="147"/>
      <c r="AJW14" s="147"/>
      <c r="AJX14" s="147"/>
      <c r="AJY14" s="147"/>
      <c r="AJZ14" s="147"/>
      <c r="AKA14" s="147"/>
      <c r="AKB14" s="147"/>
      <c r="AKC14" s="147"/>
      <c r="AKD14" s="147"/>
      <c r="AKE14" s="147"/>
      <c r="AKF14" s="147"/>
      <c r="AKG14" s="147"/>
      <c r="AKH14" s="147"/>
      <c r="AKI14" s="147"/>
      <c r="AKJ14" s="147"/>
      <c r="AKK14" s="147"/>
      <c r="AKL14" s="147"/>
      <c r="AKM14" s="147"/>
      <c r="AKN14" s="147"/>
      <c r="AKO14" s="147"/>
      <c r="AKP14" s="147"/>
      <c r="AKQ14" s="147"/>
      <c r="AKR14" s="147"/>
      <c r="AKS14" s="147"/>
      <c r="AKT14" s="147"/>
      <c r="AKU14" s="147"/>
      <c r="AKV14" s="147"/>
      <c r="AKW14" s="147"/>
      <c r="AKX14" s="147"/>
      <c r="AKY14" s="147"/>
      <c r="AKZ14" s="147"/>
      <c r="ALA14" s="147"/>
      <c r="ALB14" s="147"/>
      <c r="ALC14" s="147"/>
      <c r="ALD14" s="147"/>
      <c r="ALE14" s="147"/>
      <c r="ALF14" s="147"/>
      <c r="ALG14" s="147"/>
      <c r="ALH14" s="147"/>
      <c r="ALI14" s="147"/>
      <c r="ALJ14" s="147"/>
      <c r="ALK14" s="147"/>
      <c r="ALL14" s="147"/>
      <c r="ALM14" s="147"/>
      <c r="ALN14" s="147"/>
      <c r="ALO14" s="147"/>
      <c r="ALP14" s="147"/>
      <c r="ALQ14" s="147"/>
      <c r="ALR14" s="147"/>
      <c r="ALS14" s="147"/>
      <c r="ALT14" s="147"/>
      <c r="ALU14" s="147"/>
      <c r="ALV14" s="147"/>
      <c r="ALW14" s="147"/>
      <c r="ALX14" s="147"/>
      <c r="ALY14" s="147"/>
      <c r="ALZ14" s="147"/>
      <c r="AMA14" s="147"/>
      <c r="AMB14" s="147"/>
      <c r="AMC14" s="147"/>
      <c r="AMD14" s="147"/>
      <c r="AME14" s="147"/>
      <c r="AMF14" s="147"/>
      <c r="AMG14" s="147"/>
      <c r="AMH14" s="147"/>
      <c r="AMI14" s="147"/>
      <c r="AMJ14" s="147"/>
      <c r="AMK14" s="147"/>
      <c r="AML14" s="147"/>
      <c r="AMM14" s="147"/>
      <c r="AMN14" s="147"/>
      <c r="AMO14" s="147"/>
      <c r="AMP14" s="147"/>
      <c r="AMQ14" s="147"/>
      <c r="AMR14" s="147"/>
      <c r="AMS14" s="147"/>
      <c r="AMT14" s="147"/>
      <c r="AMU14" s="147"/>
      <c r="AMV14" s="147"/>
      <c r="AMW14" s="147"/>
      <c r="AMX14" s="147"/>
      <c r="AMY14" s="147"/>
      <c r="AMZ14" s="147"/>
      <c r="ANA14" s="147"/>
      <c r="ANB14" s="147"/>
      <c r="ANC14" s="147"/>
      <c r="AND14" s="147"/>
      <c r="ANE14" s="147"/>
      <c r="ANF14" s="147"/>
      <c r="ANG14" s="147"/>
      <c r="ANH14" s="147"/>
      <c r="ANI14" s="147"/>
      <c r="ANJ14" s="147"/>
      <c r="ANK14" s="147"/>
      <c r="ANL14" s="147"/>
      <c r="ANM14" s="147"/>
      <c r="ANN14" s="147"/>
      <c r="ANO14" s="147"/>
      <c r="ANP14" s="147"/>
      <c r="ANQ14" s="147"/>
      <c r="ANR14" s="147"/>
      <c r="ANS14" s="147"/>
      <c r="ANT14" s="147"/>
      <c r="ANU14" s="147"/>
      <c r="ANV14" s="147"/>
      <c r="ANW14" s="147"/>
      <c r="ANX14" s="147"/>
      <c r="ANY14" s="147"/>
      <c r="ANZ14" s="147"/>
      <c r="AOA14" s="147"/>
      <c r="AOB14" s="147"/>
      <c r="AOC14" s="147"/>
      <c r="AOD14" s="147"/>
      <c r="AOE14" s="147"/>
      <c r="AOF14" s="147"/>
      <c r="AOG14" s="147"/>
      <c r="AOH14" s="147"/>
      <c r="AOI14" s="147"/>
      <c r="AOJ14" s="147"/>
      <c r="AOK14" s="147"/>
      <c r="AOL14" s="147"/>
      <c r="AOM14" s="147"/>
      <c r="AON14" s="147"/>
      <c r="AOO14" s="147"/>
      <c r="AOP14" s="147"/>
      <c r="AOQ14" s="147"/>
      <c r="AOR14" s="147"/>
      <c r="AOS14" s="147"/>
      <c r="AOT14" s="147"/>
      <c r="AOU14" s="147"/>
      <c r="AOV14" s="147"/>
      <c r="AOW14" s="147"/>
      <c r="AOX14" s="147"/>
      <c r="AOY14" s="147"/>
      <c r="AOZ14" s="147"/>
      <c r="APA14" s="147"/>
      <c r="APB14" s="147"/>
      <c r="APC14" s="147"/>
      <c r="APD14" s="147"/>
      <c r="APE14" s="147"/>
      <c r="APF14" s="147"/>
      <c r="APG14" s="147"/>
      <c r="APH14" s="147"/>
      <c r="API14" s="147"/>
      <c r="APJ14" s="147"/>
      <c r="APK14" s="147"/>
      <c r="APL14" s="147"/>
      <c r="APM14" s="147"/>
      <c r="APN14" s="147"/>
      <c r="APO14" s="147"/>
      <c r="APP14" s="147"/>
      <c r="APQ14" s="147"/>
      <c r="APR14" s="147"/>
      <c r="APS14" s="147"/>
      <c r="APT14" s="147"/>
      <c r="APU14" s="147"/>
      <c r="APV14" s="147"/>
      <c r="APW14" s="147"/>
      <c r="APX14" s="147"/>
      <c r="APY14" s="147"/>
      <c r="APZ14" s="147"/>
      <c r="AQA14" s="147"/>
      <c r="AQB14" s="147"/>
      <c r="AQC14" s="147"/>
      <c r="AQD14" s="147"/>
      <c r="AQE14" s="147"/>
      <c r="AQF14" s="147"/>
      <c r="AQG14" s="147"/>
      <c r="AQH14" s="147"/>
      <c r="AQI14" s="147"/>
      <c r="AQJ14" s="147"/>
      <c r="AQK14" s="147"/>
      <c r="AQL14" s="147"/>
      <c r="AQM14" s="147"/>
      <c r="AQN14" s="147"/>
      <c r="AQO14" s="147"/>
      <c r="AQP14" s="147"/>
      <c r="AQQ14" s="147"/>
      <c r="AQR14" s="147"/>
      <c r="AQS14" s="147"/>
      <c r="AQT14" s="147"/>
      <c r="AQU14" s="147"/>
      <c r="AQV14" s="147"/>
      <c r="AQW14" s="147"/>
      <c r="AQX14" s="147"/>
      <c r="AQY14" s="147"/>
      <c r="AQZ14" s="147"/>
      <c r="ARA14" s="147"/>
      <c r="ARB14" s="147"/>
      <c r="ARC14" s="147"/>
      <c r="ARD14" s="147"/>
      <c r="ARE14" s="147"/>
      <c r="ARF14" s="147"/>
      <c r="ARG14" s="147"/>
      <c r="ARH14" s="147"/>
      <c r="ARI14" s="147"/>
      <c r="ARJ14" s="147"/>
      <c r="ARK14" s="147"/>
      <c r="ARL14" s="147"/>
      <c r="ARM14" s="147"/>
      <c r="ARN14" s="147"/>
      <c r="ARO14" s="147"/>
      <c r="ARP14" s="147"/>
      <c r="ARQ14" s="147"/>
      <c r="ARR14" s="147"/>
      <c r="ARS14" s="147"/>
      <c r="ART14" s="147"/>
      <c r="ARU14" s="147"/>
      <c r="ARV14" s="147"/>
      <c r="ARW14" s="147"/>
      <c r="ARX14" s="147"/>
      <c r="ARY14" s="147"/>
      <c r="ARZ14" s="147"/>
      <c r="ASA14" s="147"/>
      <c r="ASB14" s="147"/>
      <c r="ASC14" s="147"/>
      <c r="ASD14" s="147"/>
      <c r="ASE14" s="147"/>
      <c r="ASF14" s="147"/>
      <c r="ASG14" s="147"/>
      <c r="ASH14" s="147"/>
      <c r="ASI14" s="147"/>
      <c r="ASJ14" s="147"/>
      <c r="ASK14" s="147"/>
      <c r="ASL14" s="147"/>
      <c r="ASM14" s="147"/>
      <c r="ASN14" s="147"/>
      <c r="ASO14" s="147"/>
      <c r="ASP14" s="147"/>
      <c r="ASQ14" s="147"/>
      <c r="ASR14" s="147"/>
      <c r="ASS14" s="147"/>
      <c r="AST14" s="147"/>
      <c r="ASU14" s="147"/>
      <c r="ASV14" s="147"/>
      <c r="ASW14" s="147"/>
      <c r="ASX14" s="147"/>
      <c r="ASY14" s="147"/>
      <c r="ASZ14" s="147"/>
      <c r="ATA14" s="147"/>
      <c r="ATB14" s="147"/>
      <c r="ATC14" s="147"/>
      <c r="ATD14" s="147"/>
      <c r="ATE14" s="147"/>
      <c r="ATF14" s="147"/>
      <c r="ATG14" s="147"/>
      <c r="ATH14" s="147"/>
      <c r="ATI14" s="147"/>
      <c r="ATJ14" s="147"/>
      <c r="ATK14" s="147"/>
      <c r="ATL14" s="147"/>
      <c r="ATM14" s="147"/>
      <c r="ATN14" s="147"/>
      <c r="ATO14" s="147"/>
      <c r="ATP14" s="147"/>
      <c r="ATQ14" s="147"/>
      <c r="ATR14" s="147"/>
      <c r="ATS14" s="147"/>
      <c r="ATT14" s="147"/>
      <c r="ATU14" s="147"/>
      <c r="ATV14" s="147"/>
      <c r="ATW14" s="147"/>
      <c r="ATX14" s="147"/>
      <c r="ATY14" s="147"/>
      <c r="ATZ14" s="147"/>
      <c r="AUA14" s="147"/>
      <c r="AUB14" s="147"/>
      <c r="AUC14" s="147"/>
      <c r="AUD14" s="147"/>
      <c r="AUE14" s="147"/>
      <c r="AUF14" s="147"/>
      <c r="AUG14" s="147"/>
      <c r="AUH14" s="147"/>
      <c r="AUI14" s="147"/>
      <c r="AUJ14" s="147"/>
      <c r="AUK14" s="147"/>
      <c r="AUL14" s="147"/>
      <c r="AUM14" s="147"/>
      <c r="AUN14" s="147"/>
      <c r="AUO14" s="147"/>
      <c r="AUP14" s="147"/>
      <c r="AUQ14" s="147"/>
      <c r="AUR14" s="147"/>
      <c r="AUS14" s="147"/>
      <c r="AUT14" s="147"/>
      <c r="AUU14" s="147"/>
      <c r="AUV14" s="147"/>
      <c r="AUW14" s="147"/>
      <c r="AUX14" s="147"/>
      <c r="AUY14" s="147"/>
      <c r="AUZ14" s="147"/>
      <c r="AVA14" s="147"/>
      <c r="AVB14" s="147"/>
      <c r="AVC14" s="147"/>
      <c r="AVD14" s="147"/>
      <c r="AVE14" s="147"/>
      <c r="AVF14" s="147"/>
      <c r="AVG14" s="147"/>
      <c r="AVH14" s="147"/>
      <c r="AVI14" s="147"/>
      <c r="AVJ14" s="147"/>
      <c r="AVK14" s="147"/>
      <c r="AVL14" s="147"/>
      <c r="AVM14" s="147"/>
      <c r="AVN14" s="147"/>
      <c r="AVO14" s="147"/>
      <c r="AVP14" s="147"/>
      <c r="AVQ14" s="147"/>
      <c r="AVR14" s="147"/>
      <c r="AVS14" s="147"/>
      <c r="AVT14" s="147"/>
      <c r="AVU14" s="147"/>
      <c r="AVV14" s="147"/>
      <c r="AVW14" s="147"/>
      <c r="AVX14" s="147"/>
      <c r="AVY14" s="147"/>
      <c r="AVZ14" s="147"/>
      <c r="AWA14" s="147"/>
      <c r="AWB14" s="147"/>
      <c r="AWC14" s="147"/>
      <c r="AWD14" s="147"/>
      <c r="AWE14" s="147"/>
      <c r="AWF14" s="147"/>
      <c r="AWG14" s="147"/>
      <c r="AWH14" s="147"/>
      <c r="AWI14" s="147"/>
      <c r="AWJ14" s="147"/>
      <c r="AWK14" s="147"/>
      <c r="AWL14" s="147"/>
      <c r="AWM14" s="147"/>
      <c r="AWN14" s="147"/>
      <c r="AWO14" s="147"/>
      <c r="AWP14" s="147"/>
      <c r="AWQ14" s="147"/>
      <c r="AWR14" s="147"/>
      <c r="AWS14" s="147"/>
      <c r="AWT14" s="147"/>
      <c r="AWU14" s="147"/>
      <c r="AWV14" s="147"/>
      <c r="AWW14" s="147"/>
      <c r="AWX14" s="147"/>
      <c r="AWY14" s="147"/>
      <c r="AWZ14" s="147"/>
      <c r="AXA14" s="147"/>
      <c r="AXB14" s="147"/>
      <c r="AXC14" s="147"/>
      <c r="AXD14" s="147"/>
      <c r="AXE14" s="147"/>
      <c r="AXF14" s="147"/>
      <c r="AXG14" s="147"/>
      <c r="AXH14" s="147"/>
      <c r="AXI14" s="147"/>
      <c r="AXJ14" s="147"/>
      <c r="AXK14" s="147"/>
      <c r="AXL14" s="147"/>
      <c r="AXM14" s="147"/>
      <c r="AXN14" s="147"/>
      <c r="AXO14" s="147"/>
      <c r="AXP14" s="147"/>
      <c r="AXQ14" s="147"/>
      <c r="AXR14" s="147"/>
      <c r="AXS14" s="147"/>
      <c r="AXT14" s="147"/>
      <c r="AXU14" s="147"/>
      <c r="AXV14" s="147"/>
      <c r="AXW14" s="147"/>
      <c r="AXX14" s="147"/>
      <c r="AXY14" s="147"/>
      <c r="AXZ14" s="147"/>
      <c r="AYA14" s="147"/>
      <c r="AYB14" s="147"/>
      <c r="AYC14" s="147"/>
      <c r="AYD14" s="147"/>
      <c r="AYE14" s="147"/>
      <c r="AYF14" s="147"/>
      <c r="AYG14" s="147"/>
      <c r="AYH14" s="147"/>
      <c r="AYI14" s="147"/>
      <c r="AYJ14" s="147"/>
      <c r="AYK14" s="147"/>
      <c r="AYL14" s="147"/>
      <c r="AYM14" s="147"/>
      <c r="AYN14" s="147"/>
      <c r="AYO14" s="147"/>
      <c r="AYP14" s="147"/>
      <c r="AYQ14" s="147"/>
      <c r="AYR14" s="147"/>
      <c r="AYS14" s="147"/>
      <c r="AYT14" s="147"/>
      <c r="AYU14" s="147"/>
      <c r="AYV14" s="147"/>
      <c r="AYW14" s="147"/>
      <c r="AYX14" s="147"/>
      <c r="AYY14" s="147"/>
      <c r="AYZ14" s="147"/>
      <c r="AZA14" s="147"/>
      <c r="AZB14" s="147"/>
      <c r="AZC14" s="147"/>
      <c r="AZD14" s="147"/>
      <c r="AZE14" s="147"/>
      <c r="AZF14" s="147"/>
      <c r="AZG14" s="147"/>
      <c r="AZH14" s="147"/>
      <c r="AZI14" s="147"/>
      <c r="AZJ14" s="147"/>
      <c r="AZK14" s="147"/>
      <c r="AZL14" s="147"/>
      <c r="AZM14" s="147"/>
      <c r="AZN14" s="147"/>
      <c r="AZO14" s="147"/>
      <c r="AZP14" s="147"/>
      <c r="AZQ14" s="147"/>
      <c r="AZR14" s="147"/>
      <c r="AZS14" s="147"/>
      <c r="AZT14" s="147"/>
      <c r="AZU14" s="147"/>
      <c r="AZV14" s="147"/>
      <c r="AZW14" s="147"/>
      <c r="AZX14" s="147"/>
      <c r="AZY14" s="147"/>
      <c r="AZZ14" s="147"/>
      <c r="BAA14" s="147"/>
      <c r="BAB14" s="147"/>
      <c r="BAC14" s="147"/>
      <c r="BAD14" s="147"/>
      <c r="BAE14" s="147"/>
      <c r="BAF14" s="147"/>
      <c r="BAG14" s="147"/>
      <c r="BAH14" s="147"/>
      <c r="BAI14" s="147"/>
      <c r="BAJ14" s="147"/>
      <c r="BAK14" s="147"/>
      <c r="BAL14" s="147"/>
      <c r="BAM14" s="147"/>
      <c r="BAN14" s="147"/>
      <c r="BAO14" s="147"/>
      <c r="BAP14" s="147"/>
      <c r="BAQ14" s="147"/>
      <c r="BAR14" s="147"/>
      <c r="BAS14" s="147"/>
      <c r="BAT14" s="147"/>
      <c r="BAU14" s="147"/>
      <c r="BAV14" s="147"/>
      <c r="BAW14" s="147"/>
      <c r="BAX14" s="147"/>
      <c r="BAY14" s="147"/>
      <c r="BAZ14" s="147"/>
      <c r="BBA14" s="147"/>
      <c r="BBB14" s="147"/>
      <c r="BBC14" s="147"/>
      <c r="BBD14" s="147"/>
      <c r="BBE14" s="147"/>
      <c r="BBF14" s="147"/>
      <c r="BBG14" s="147"/>
      <c r="BBH14" s="147"/>
      <c r="BBI14" s="147"/>
      <c r="BBJ14" s="147"/>
      <c r="BBK14" s="147"/>
      <c r="BBL14" s="147"/>
      <c r="BBM14" s="147"/>
      <c r="BBN14" s="147"/>
      <c r="BBO14" s="147"/>
      <c r="BBP14" s="147"/>
      <c r="BBQ14" s="147"/>
      <c r="BBR14" s="147"/>
      <c r="BBS14" s="147"/>
      <c r="BBT14" s="147"/>
      <c r="BBU14" s="147"/>
      <c r="BBV14" s="147"/>
      <c r="BBW14" s="147"/>
      <c r="BBX14" s="147"/>
      <c r="BBY14" s="147"/>
      <c r="BBZ14" s="147"/>
      <c r="BCA14" s="147"/>
      <c r="BCB14" s="147"/>
      <c r="BCC14" s="147"/>
      <c r="BCD14" s="147"/>
      <c r="BCE14" s="147"/>
      <c r="BCF14" s="147"/>
      <c r="BCG14" s="147"/>
      <c r="BCH14" s="147"/>
      <c r="BCI14" s="147"/>
      <c r="BCJ14" s="147"/>
      <c r="BCK14" s="147"/>
      <c r="BCL14" s="147"/>
      <c r="BCM14" s="147"/>
      <c r="BCN14" s="147"/>
      <c r="BCO14" s="147"/>
      <c r="BCP14" s="147"/>
      <c r="BCQ14" s="147"/>
      <c r="BCR14" s="147"/>
      <c r="BCS14" s="147"/>
      <c r="BCT14" s="147"/>
      <c r="BCU14" s="147"/>
      <c r="BCV14" s="147"/>
      <c r="BCW14" s="147"/>
      <c r="BCX14" s="147"/>
      <c r="BCY14" s="147"/>
      <c r="BCZ14" s="147"/>
      <c r="BDA14" s="147"/>
      <c r="BDB14" s="147"/>
      <c r="BDC14" s="147"/>
      <c r="BDD14" s="147"/>
      <c r="BDE14" s="147"/>
      <c r="BDF14" s="147"/>
      <c r="BDG14" s="147"/>
      <c r="BDH14" s="147"/>
      <c r="BDI14" s="147"/>
      <c r="BDJ14" s="147"/>
      <c r="BDK14" s="147"/>
      <c r="BDL14" s="147"/>
      <c r="BDM14" s="147"/>
      <c r="BDN14" s="147"/>
      <c r="BDO14" s="147"/>
      <c r="BDP14" s="147"/>
      <c r="BDQ14" s="147"/>
      <c r="BDR14" s="147"/>
      <c r="BDS14" s="147"/>
      <c r="BDT14" s="147"/>
      <c r="BDU14" s="147"/>
      <c r="BDV14" s="147"/>
      <c r="BDW14" s="147"/>
      <c r="BDX14" s="147"/>
      <c r="BDY14" s="147"/>
      <c r="BDZ14" s="147"/>
      <c r="BEA14" s="147"/>
      <c r="BEB14" s="147"/>
      <c r="BEC14" s="147"/>
      <c r="BED14" s="147"/>
      <c r="BEE14" s="147"/>
      <c r="BEF14" s="147"/>
      <c r="BEG14" s="147"/>
      <c r="BEH14" s="147"/>
      <c r="BEI14" s="147"/>
      <c r="BEJ14" s="147"/>
      <c r="BEK14" s="147"/>
      <c r="BEL14" s="147"/>
      <c r="BEM14" s="147"/>
      <c r="BEN14" s="147"/>
      <c r="BEO14" s="147"/>
      <c r="BEP14" s="147"/>
      <c r="BEQ14" s="147"/>
      <c r="BER14" s="147"/>
      <c r="BES14" s="147"/>
      <c r="BET14" s="147"/>
      <c r="BEU14" s="147"/>
      <c r="BEV14" s="147"/>
      <c r="BEW14" s="147"/>
      <c r="BEX14" s="147"/>
      <c r="BEY14" s="147"/>
      <c r="BEZ14" s="147"/>
      <c r="BFA14" s="147"/>
      <c r="BFB14" s="147"/>
      <c r="BFC14" s="147"/>
      <c r="BFD14" s="147"/>
      <c r="BFE14" s="147"/>
      <c r="BFF14" s="147"/>
      <c r="BFG14" s="147"/>
      <c r="BFH14" s="147"/>
      <c r="BFI14" s="147"/>
      <c r="BFJ14" s="147"/>
      <c r="BFK14" s="147"/>
      <c r="BFL14" s="147"/>
      <c r="BFM14" s="147"/>
      <c r="BFN14" s="147"/>
      <c r="BFO14" s="147"/>
      <c r="BFP14" s="147"/>
      <c r="BFQ14" s="147"/>
      <c r="BFR14" s="147"/>
      <c r="BFS14" s="147"/>
      <c r="BFT14" s="147"/>
      <c r="BFU14" s="147"/>
      <c r="BFV14" s="147"/>
      <c r="BFW14" s="147"/>
      <c r="BFX14" s="147"/>
      <c r="BFY14" s="147"/>
      <c r="BFZ14" s="147"/>
      <c r="BGA14" s="147"/>
      <c r="BGB14" s="147"/>
      <c r="BGC14" s="147"/>
      <c r="BGD14" s="147"/>
      <c r="BGE14" s="147"/>
      <c r="BGF14" s="147"/>
      <c r="BGG14" s="147"/>
      <c r="BGH14" s="147"/>
      <c r="BGI14" s="147"/>
      <c r="BGJ14" s="147"/>
      <c r="BGK14" s="147"/>
      <c r="BGL14" s="147"/>
      <c r="BGM14" s="147"/>
      <c r="BGN14" s="147"/>
      <c r="BGO14" s="147"/>
      <c r="BGP14" s="147"/>
      <c r="BGQ14" s="147"/>
      <c r="BGR14" s="147"/>
      <c r="BGS14" s="147"/>
      <c r="BGT14" s="147"/>
      <c r="BGU14" s="147"/>
      <c r="BGV14" s="147"/>
      <c r="BGW14" s="147"/>
      <c r="BGX14" s="147"/>
      <c r="BGY14" s="147"/>
      <c r="BGZ14" s="147"/>
      <c r="BHA14" s="147"/>
      <c r="BHB14" s="147"/>
      <c r="BHC14" s="147"/>
      <c r="BHD14" s="147"/>
      <c r="BHE14" s="147"/>
      <c r="BHF14" s="147"/>
      <c r="BHG14" s="147"/>
      <c r="BHH14" s="147"/>
      <c r="BHI14" s="147"/>
      <c r="BHJ14" s="147"/>
      <c r="BHK14" s="147"/>
      <c r="BHL14" s="147"/>
      <c r="BHM14" s="147"/>
      <c r="BHN14" s="147"/>
      <c r="BHO14" s="147"/>
      <c r="BHP14" s="147"/>
      <c r="BHQ14" s="147"/>
      <c r="BHR14" s="147"/>
      <c r="BHS14" s="147"/>
      <c r="BHT14" s="147"/>
      <c r="BHU14" s="147"/>
      <c r="BHV14" s="147"/>
      <c r="BHW14" s="147"/>
      <c r="BHX14" s="147"/>
      <c r="BHY14" s="147"/>
      <c r="BHZ14" s="147"/>
      <c r="BIA14" s="147"/>
      <c r="BIB14" s="147"/>
      <c r="BIC14" s="147"/>
      <c r="BID14" s="147"/>
      <c r="BIE14" s="147"/>
      <c r="BIF14" s="147"/>
      <c r="BIG14" s="147"/>
      <c r="BIH14" s="147"/>
      <c r="BII14" s="147"/>
      <c r="BIJ14" s="147"/>
      <c r="BIK14" s="147"/>
      <c r="BIL14" s="147"/>
      <c r="BIM14" s="147"/>
      <c r="BIN14" s="147"/>
      <c r="BIO14" s="147"/>
      <c r="BIP14" s="147"/>
      <c r="BIQ14" s="147"/>
      <c r="BIR14" s="147"/>
      <c r="BIS14" s="147"/>
      <c r="BIT14" s="147"/>
      <c r="BIU14" s="147"/>
      <c r="BIV14" s="147"/>
      <c r="BIW14" s="147"/>
      <c r="BIX14" s="147"/>
      <c r="BIY14" s="147"/>
      <c r="BIZ14" s="147"/>
      <c r="BJA14" s="147"/>
      <c r="BJB14" s="147"/>
      <c r="BJC14" s="147"/>
      <c r="BJD14" s="147"/>
      <c r="BJE14" s="147"/>
      <c r="BJF14" s="147"/>
      <c r="BJG14" s="147"/>
      <c r="BJH14" s="147"/>
      <c r="BJI14" s="147"/>
      <c r="BJJ14" s="147"/>
      <c r="BJK14" s="147"/>
      <c r="BJL14" s="147"/>
      <c r="BJM14" s="147"/>
      <c r="BJN14" s="147"/>
      <c r="BJO14" s="147"/>
      <c r="BJP14" s="147"/>
      <c r="BJQ14" s="147"/>
      <c r="BJR14" s="147"/>
      <c r="BJS14" s="147"/>
      <c r="BJT14" s="147"/>
      <c r="BJU14" s="147"/>
      <c r="BJV14" s="147"/>
      <c r="BJW14" s="147"/>
      <c r="BJX14" s="147"/>
      <c r="BJY14" s="147"/>
      <c r="BJZ14" s="147"/>
      <c r="BKA14" s="147"/>
      <c r="BKB14" s="147"/>
      <c r="BKC14" s="147"/>
      <c r="BKD14" s="147"/>
      <c r="BKE14" s="147"/>
      <c r="BKF14" s="147"/>
      <c r="BKG14" s="147"/>
      <c r="BKH14" s="147"/>
      <c r="BKI14" s="147"/>
      <c r="BKJ14" s="147"/>
      <c r="BKK14" s="147"/>
      <c r="BKL14" s="147"/>
      <c r="BKM14" s="147"/>
      <c r="BKN14" s="147"/>
      <c r="BKO14" s="147"/>
      <c r="BKP14" s="147"/>
      <c r="BKQ14" s="147"/>
      <c r="BKR14" s="147"/>
      <c r="BKS14" s="147"/>
      <c r="BKT14" s="147"/>
      <c r="BKU14" s="147"/>
      <c r="BKV14" s="147"/>
      <c r="BKW14" s="147"/>
      <c r="BKX14" s="147"/>
      <c r="BKY14" s="147"/>
      <c r="BKZ14" s="147"/>
      <c r="BLA14" s="147"/>
      <c r="BLB14" s="147"/>
      <c r="BLC14" s="147"/>
      <c r="BLD14" s="147"/>
      <c r="BLE14" s="147"/>
      <c r="BLF14" s="147"/>
      <c r="BLG14" s="147"/>
      <c r="BLH14" s="147"/>
      <c r="BLI14" s="147"/>
      <c r="BLJ14" s="147"/>
      <c r="BLK14" s="147"/>
      <c r="BLL14" s="147"/>
      <c r="BLM14" s="147"/>
      <c r="BLN14" s="147"/>
      <c r="BLO14" s="147"/>
      <c r="BLP14" s="147"/>
      <c r="BLQ14" s="147"/>
      <c r="BLR14" s="147"/>
      <c r="BLS14" s="147"/>
      <c r="BLT14" s="147"/>
      <c r="BLU14" s="147"/>
      <c r="BLV14" s="147"/>
      <c r="BLW14" s="147"/>
      <c r="BLX14" s="147"/>
      <c r="BLY14" s="147"/>
      <c r="BLZ14" s="147"/>
      <c r="BMA14" s="147"/>
      <c r="BMB14" s="147"/>
      <c r="BMC14" s="147"/>
      <c r="BMD14" s="147"/>
      <c r="BME14" s="147"/>
      <c r="BMF14" s="147"/>
      <c r="BMG14" s="147"/>
      <c r="BMH14" s="147"/>
      <c r="BMI14" s="147"/>
      <c r="BMJ14" s="147"/>
      <c r="BMK14" s="147"/>
      <c r="BML14" s="147"/>
      <c r="BMM14" s="147"/>
      <c r="BMN14" s="147"/>
      <c r="BMO14" s="147"/>
      <c r="BMP14" s="147"/>
      <c r="BMQ14" s="147"/>
      <c r="BMR14" s="147"/>
      <c r="BMS14" s="147"/>
      <c r="BMT14" s="147"/>
      <c r="BMU14" s="147"/>
      <c r="BMV14" s="147"/>
      <c r="BMW14" s="147"/>
      <c r="BMX14" s="147"/>
      <c r="BMY14" s="147"/>
      <c r="BMZ14" s="147"/>
      <c r="BNA14" s="147"/>
      <c r="BNB14" s="147"/>
      <c r="BNC14" s="147"/>
      <c r="BND14" s="147"/>
      <c r="BNE14" s="147"/>
      <c r="BNF14" s="147"/>
      <c r="BNG14" s="147"/>
      <c r="BNH14" s="147"/>
      <c r="BNI14" s="147"/>
      <c r="BNJ14" s="147"/>
      <c r="BNK14" s="147"/>
      <c r="BNL14" s="147"/>
      <c r="BNM14" s="147"/>
      <c r="BNN14" s="147"/>
      <c r="BNO14" s="147"/>
      <c r="BNP14" s="147"/>
      <c r="BNQ14" s="147"/>
      <c r="BNR14" s="147"/>
      <c r="BNS14" s="147"/>
      <c r="BNT14" s="147"/>
      <c r="BNU14" s="147"/>
      <c r="BNV14" s="147"/>
      <c r="BNW14" s="147"/>
      <c r="BNX14" s="147"/>
      <c r="BNY14" s="147"/>
      <c r="BNZ14" s="147"/>
      <c r="BOA14" s="147"/>
      <c r="BOB14" s="147"/>
      <c r="BOC14" s="147"/>
      <c r="BOD14" s="147"/>
      <c r="BOE14" s="147"/>
      <c r="BOF14" s="147"/>
      <c r="BOG14" s="147"/>
      <c r="BOH14" s="147"/>
      <c r="BOI14" s="147"/>
      <c r="BOJ14" s="147"/>
      <c r="BOK14" s="147"/>
      <c r="BOL14" s="147"/>
      <c r="BOM14" s="147"/>
      <c r="BON14" s="147"/>
      <c r="BOO14" s="147"/>
      <c r="BOP14" s="147"/>
      <c r="BOQ14" s="147"/>
      <c r="BOR14" s="147"/>
      <c r="BOS14" s="147"/>
      <c r="BOT14" s="147"/>
      <c r="BOU14" s="147"/>
      <c r="BOV14" s="147"/>
      <c r="BOW14" s="147"/>
      <c r="BOX14" s="147"/>
      <c r="BOY14" s="147"/>
      <c r="BOZ14" s="147"/>
      <c r="BPA14" s="147"/>
      <c r="BPB14" s="147"/>
      <c r="BPC14" s="147"/>
      <c r="BPD14" s="147"/>
      <c r="BPE14" s="147"/>
      <c r="BPF14" s="147"/>
      <c r="BPG14" s="147"/>
      <c r="BPH14" s="147"/>
      <c r="BPI14" s="147"/>
      <c r="BPJ14" s="147"/>
      <c r="BPK14" s="147"/>
      <c r="BPL14" s="147"/>
      <c r="BPM14" s="147"/>
      <c r="BPN14" s="147"/>
      <c r="BPO14" s="147"/>
      <c r="BPP14" s="147"/>
      <c r="BPQ14" s="147"/>
      <c r="BPR14" s="147"/>
      <c r="BPS14" s="147"/>
      <c r="BPT14" s="147"/>
      <c r="BPU14" s="147"/>
      <c r="BPV14" s="147"/>
      <c r="BPW14" s="147"/>
      <c r="BPX14" s="147"/>
      <c r="BPY14" s="147"/>
      <c r="BPZ14" s="147"/>
      <c r="BQA14" s="147"/>
      <c r="BQB14" s="147"/>
      <c r="BQC14" s="147"/>
      <c r="BQD14" s="147"/>
      <c r="BQE14" s="147"/>
      <c r="BQF14" s="147"/>
      <c r="BQG14" s="147"/>
      <c r="BQH14" s="147"/>
      <c r="BQI14" s="147"/>
      <c r="BQJ14" s="147"/>
      <c r="BQK14" s="147"/>
      <c r="BQL14" s="147"/>
      <c r="BQM14" s="147"/>
      <c r="BQN14" s="147"/>
      <c r="BQO14" s="147"/>
      <c r="BQP14" s="147"/>
      <c r="BQQ14" s="147"/>
      <c r="BQR14" s="147"/>
      <c r="BQS14" s="147"/>
      <c r="BQT14" s="147"/>
      <c r="BQU14" s="147"/>
      <c r="BQV14" s="147"/>
      <c r="BQW14" s="147"/>
      <c r="BQX14" s="147"/>
      <c r="BQY14" s="147"/>
      <c r="BQZ14" s="147"/>
      <c r="BRA14" s="147"/>
      <c r="BRB14" s="147"/>
      <c r="BRC14" s="147"/>
      <c r="BRD14" s="147"/>
      <c r="BRE14" s="147"/>
      <c r="BRF14" s="147"/>
      <c r="BRG14" s="147"/>
      <c r="BRH14" s="147"/>
      <c r="BRI14" s="147"/>
      <c r="BRJ14" s="147"/>
      <c r="BRK14" s="147"/>
      <c r="BRL14" s="147"/>
      <c r="BRM14" s="147"/>
      <c r="BRN14" s="147"/>
      <c r="BRO14" s="147"/>
      <c r="BRP14" s="147"/>
      <c r="BRQ14" s="147"/>
      <c r="BRR14" s="147"/>
      <c r="BRS14" s="147"/>
      <c r="BRT14" s="147"/>
      <c r="BRU14" s="147"/>
      <c r="BRV14" s="147"/>
      <c r="BRW14" s="147"/>
      <c r="BRX14" s="147"/>
      <c r="BRY14" s="147"/>
      <c r="BRZ14" s="147"/>
      <c r="BSA14" s="147"/>
      <c r="BSB14" s="147"/>
      <c r="BSC14" s="147"/>
      <c r="BSD14" s="147"/>
      <c r="BSE14" s="147"/>
      <c r="BSF14" s="147"/>
      <c r="BSG14" s="147"/>
      <c r="BSH14" s="147"/>
      <c r="BSI14" s="147"/>
      <c r="BSJ14" s="147"/>
      <c r="BSK14" s="147"/>
      <c r="BSL14" s="147"/>
      <c r="BSM14" s="147"/>
      <c r="BSN14" s="147"/>
      <c r="BSO14" s="147"/>
      <c r="BSP14" s="147"/>
      <c r="BSQ14" s="147"/>
      <c r="BSR14" s="147"/>
      <c r="BSS14" s="147"/>
      <c r="BST14" s="147"/>
      <c r="BSU14" s="147"/>
      <c r="BSV14" s="147"/>
      <c r="BSW14" s="147"/>
      <c r="BSX14" s="147"/>
      <c r="BSY14" s="147"/>
      <c r="BSZ14" s="147"/>
      <c r="BTA14" s="147"/>
      <c r="BTB14" s="147"/>
      <c r="BTC14" s="147"/>
      <c r="BTD14" s="147"/>
      <c r="BTE14" s="147"/>
      <c r="BTF14" s="147"/>
      <c r="BTG14" s="147"/>
      <c r="BTH14" s="147"/>
      <c r="BTI14" s="147"/>
      <c r="BTJ14" s="147"/>
      <c r="BTK14" s="147"/>
      <c r="BTL14" s="147"/>
      <c r="BTM14" s="147"/>
      <c r="BTN14" s="147"/>
      <c r="BTO14" s="147"/>
      <c r="BTP14" s="147"/>
      <c r="BTQ14" s="147"/>
      <c r="BTR14" s="147"/>
      <c r="BTS14" s="147"/>
      <c r="BTT14" s="147"/>
      <c r="BTU14" s="147"/>
      <c r="BTV14" s="147"/>
      <c r="BTW14" s="147"/>
      <c r="BTX14" s="147"/>
      <c r="BTY14" s="147"/>
      <c r="BTZ14" s="147"/>
      <c r="BUA14" s="147"/>
      <c r="BUB14" s="147"/>
      <c r="BUC14" s="147"/>
      <c r="BUD14" s="147"/>
      <c r="BUE14" s="147"/>
      <c r="BUF14" s="147"/>
      <c r="BUG14" s="147"/>
      <c r="BUH14" s="147"/>
      <c r="BUI14" s="147"/>
      <c r="BUJ14" s="147"/>
      <c r="BUK14" s="147"/>
      <c r="BUL14" s="147"/>
      <c r="BUM14" s="147"/>
      <c r="BUN14" s="147"/>
      <c r="BUO14" s="147"/>
      <c r="BUP14" s="147"/>
      <c r="BUQ14" s="147"/>
      <c r="BUR14" s="147"/>
      <c r="BUS14" s="147"/>
      <c r="BUT14" s="147"/>
      <c r="BUU14" s="147"/>
      <c r="BUV14" s="147"/>
      <c r="BUW14" s="147"/>
      <c r="BUX14" s="147"/>
      <c r="BUY14" s="147"/>
      <c r="BUZ14" s="147"/>
      <c r="BVA14" s="147"/>
      <c r="BVB14" s="147"/>
      <c r="BVC14" s="147"/>
      <c r="BVD14" s="147"/>
      <c r="BVE14" s="147"/>
      <c r="BVF14" s="147"/>
      <c r="BVG14" s="147"/>
      <c r="BVH14" s="147"/>
      <c r="BVI14" s="147"/>
      <c r="BVJ14" s="147"/>
      <c r="BVK14" s="147"/>
      <c r="BVL14" s="147"/>
      <c r="BVM14" s="147"/>
      <c r="BVN14" s="147"/>
      <c r="BVO14" s="147"/>
      <c r="BVP14" s="147"/>
      <c r="BVQ14" s="147"/>
      <c r="BVR14" s="147"/>
      <c r="BVS14" s="147"/>
      <c r="BVT14" s="147"/>
      <c r="BVU14" s="147"/>
      <c r="BVV14" s="147"/>
      <c r="BVW14" s="147"/>
      <c r="BVX14" s="147"/>
      <c r="BVY14" s="147"/>
      <c r="BVZ14" s="147"/>
      <c r="BWA14" s="147"/>
      <c r="BWB14" s="147"/>
      <c r="BWC14" s="147"/>
      <c r="BWD14" s="147"/>
      <c r="BWE14" s="147"/>
      <c r="BWF14" s="147"/>
      <c r="BWG14" s="147"/>
      <c r="BWH14" s="147"/>
      <c r="BWI14" s="147"/>
      <c r="BWJ14" s="147"/>
      <c r="BWK14" s="147"/>
      <c r="BWL14" s="147"/>
      <c r="BWM14" s="147"/>
      <c r="BWN14" s="147"/>
      <c r="BWO14" s="147"/>
      <c r="BWP14" s="147"/>
      <c r="BWQ14" s="147"/>
      <c r="BWR14" s="147"/>
      <c r="BWS14" s="147"/>
      <c r="BWT14" s="147"/>
      <c r="BWU14" s="147"/>
      <c r="BWV14" s="147"/>
      <c r="BWW14" s="147"/>
      <c r="BWX14" s="147"/>
      <c r="BWY14" s="147"/>
      <c r="BWZ14" s="147"/>
      <c r="BXA14" s="147"/>
      <c r="BXB14" s="147"/>
      <c r="BXC14" s="147"/>
      <c r="BXD14" s="147"/>
      <c r="BXE14" s="147"/>
      <c r="BXF14" s="147"/>
      <c r="BXG14" s="147"/>
      <c r="BXH14" s="147"/>
      <c r="BXI14" s="147"/>
      <c r="BXJ14" s="147"/>
      <c r="BXK14" s="147"/>
      <c r="BXL14" s="147"/>
      <c r="BXM14" s="147"/>
      <c r="BXN14" s="147"/>
      <c r="BXO14" s="147"/>
      <c r="BXP14" s="147"/>
      <c r="BXQ14" s="147"/>
      <c r="BXR14" s="147"/>
      <c r="BXS14" s="147"/>
      <c r="BXT14" s="147"/>
      <c r="BXU14" s="147"/>
      <c r="BXV14" s="147"/>
      <c r="BXW14" s="147"/>
      <c r="BXX14" s="147"/>
      <c r="BXY14" s="147"/>
      <c r="BXZ14" s="147"/>
      <c r="BYA14" s="147"/>
      <c r="BYB14" s="147"/>
      <c r="BYC14" s="147"/>
      <c r="BYD14" s="147"/>
      <c r="BYE14" s="147"/>
      <c r="BYF14" s="147"/>
      <c r="BYG14" s="147"/>
      <c r="BYH14" s="147"/>
      <c r="BYI14" s="147"/>
      <c r="BYJ14" s="147"/>
      <c r="BYK14" s="147"/>
      <c r="BYL14" s="147"/>
      <c r="BYM14" s="147"/>
      <c r="BYN14" s="147"/>
      <c r="BYO14" s="147"/>
      <c r="BYP14" s="147"/>
      <c r="BYQ14" s="147"/>
      <c r="BYR14" s="147"/>
      <c r="BYS14" s="147"/>
      <c r="BYT14" s="147"/>
      <c r="BYU14" s="147"/>
      <c r="BYV14" s="147"/>
      <c r="BYW14" s="147"/>
      <c r="BYX14" s="147"/>
      <c r="BYY14" s="147"/>
      <c r="BYZ14" s="147"/>
      <c r="BZA14" s="147"/>
      <c r="BZB14" s="147"/>
      <c r="BZC14" s="147"/>
      <c r="BZD14" s="147"/>
      <c r="BZE14" s="147"/>
      <c r="BZF14" s="147"/>
      <c r="BZG14" s="147"/>
      <c r="BZH14" s="147"/>
      <c r="BZI14" s="147"/>
      <c r="BZJ14" s="147"/>
      <c r="BZK14" s="147"/>
      <c r="BZL14" s="147"/>
      <c r="BZM14" s="147"/>
      <c r="BZN14" s="147"/>
      <c r="BZO14" s="147"/>
      <c r="BZP14" s="147"/>
      <c r="BZQ14" s="147"/>
      <c r="BZR14" s="147"/>
      <c r="BZS14" s="147"/>
      <c r="BZT14" s="147"/>
      <c r="BZU14" s="147"/>
      <c r="BZV14" s="147"/>
      <c r="BZW14" s="147"/>
      <c r="BZX14" s="147"/>
      <c r="BZY14" s="147"/>
      <c r="BZZ14" s="147"/>
      <c r="CAA14" s="147"/>
      <c r="CAB14" s="147"/>
      <c r="CAC14" s="147"/>
      <c r="CAD14" s="147"/>
      <c r="CAE14" s="147"/>
      <c r="CAF14" s="147"/>
      <c r="CAG14" s="147"/>
      <c r="CAH14" s="147"/>
      <c r="CAI14" s="147"/>
      <c r="CAJ14" s="147"/>
      <c r="CAK14" s="147"/>
      <c r="CAL14" s="147"/>
      <c r="CAM14" s="147"/>
      <c r="CAN14" s="147"/>
      <c r="CAO14" s="147"/>
      <c r="CAP14" s="147"/>
      <c r="CAQ14" s="147"/>
      <c r="CAR14" s="147"/>
      <c r="CAS14" s="147"/>
      <c r="CAT14" s="147"/>
      <c r="CAU14" s="147"/>
      <c r="CAV14" s="147"/>
      <c r="CAW14" s="147"/>
      <c r="CAX14" s="147"/>
      <c r="CAY14" s="147"/>
      <c r="CAZ14" s="147"/>
      <c r="CBA14" s="147"/>
      <c r="CBB14" s="147"/>
      <c r="CBC14" s="147"/>
      <c r="CBD14" s="147"/>
      <c r="CBE14" s="147"/>
      <c r="CBF14" s="147"/>
      <c r="CBG14" s="147"/>
      <c r="CBH14" s="147"/>
      <c r="CBI14" s="147"/>
      <c r="CBJ14" s="147"/>
      <c r="CBK14" s="147"/>
      <c r="CBL14" s="147"/>
      <c r="CBM14" s="147"/>
      <c r="CBN14" s="147"/>
      <c r="CBO14" s="147"/>
      <c r="CBP14" s="147"/>
      <c r="CBQ14" s="147"/>
      <c r="CBR14" s="147"/>
      <c r="CBS14" s="147"/>
      <c r="CBT14" s="147"/>
      <c r="CBU14" s="147"/>
      <c r="CBV14" s="147"/>
      <c r="CBW14" s="147"/>
      <c r="CBX14" s="147"/>
      <c r="CBY14" s="147"/>
      <c r="CBZ14" s="147"/>
      <c r="CCA14" s="147"/>
      <c r="CCB14" s="147"/>
      <c r="CCC14" s="147"/>
      <c r="CCD14" s="147"/>
      <c r="CCE14" s="147"/>
      <c r="CCF14" s="147"/>
      <c r="CCG14" s="147"/>
      <c r="CCH14" s="147"/>
      <c r="CCI14" s="147"/>
      <c r="CCJ14" s="147"/>
      <c r="CCK14" s="147"/>
      <c r="CCL14" s="147"/>
      <c r="CCM14" s="147"/>
      <c r="CCN14" s="147"/>
      <c r="CCO14" s="147"/>
      <c r="CCP14" s="147"/>
      <c r="CCQ14" s="147"/>
      <c r="CCR14" s="147"/>
      <c r="CCS14" s="147"/>
      <c r="CCT14" s="147"/>
      <c r="CCU14" s="147"/>
      <c r="CCV14" s="147"/>
      <c r="CCW14" s="147"/>
      <c r="CCX14" s="147"/>
      <c r="CCY14" s="147"/>
      <c r="CCZ14" s="147"/>
      <c r="CDA14" s="147"/>
      <c r="CDB14" s="147"/>
      <c r="CDC14" s="147"/>
      <c r="CDD14" s="147"/>
      <c r="CDE14" s="147"/>
      <c r="CDF14" s="147"/>
      <c r="CDG14" s="147"/>
      <c r="CDH14" s="147"/>
      <c r="CDI14" s="147"/>
      <c r="CDJ14" s="147"/>
      <c r="CDK14" s="147"/>
      <c r="CDL14" s="147"/>
      <c r="CDM14" s="147"/>
      <c r="CDN14" s="147"/>
      <c r="CDO14" s="147"/>
      <c r="CDP14" s="147"/>
      <c r="CDQ14" s="147"/>
      <c r="CDR14" s="147"/>
      <c r="CDS14" s="147"/>
      <c r="CDT14" s="147"/>
      <c r="CDU14" s="147"/>
      <c r="CDV14" s="147"/>
      <c r="CDW14" s="147"/>
      <c r="CDX14" s="147"/>
      <c r="CDY14" s="147"/>
      <c r="CDZ14" s="147"/>
      <c r="CEA14" s="147"/>
      <c r="CEB14" s="147"/>
      <c r="CEC14" s="147"/>
      <c r="CED14" s="147"/>
      <c r="CEE14" s="147"/>
      <c r="CEF14" s="147"/>
      <c r="CEG14" s="147"/>
      <c r="CEH14" s="147"/>
      <c r="CEI14" s="147"/>
      <c r="CEJ14" s="147"/>
      <c r="CEK14" s="147"/>
      <c r="CEL14" s="147"/>
      <c r="CEM14" s="147"/>
      <c r="CEN14" s="147"/>
      <c r="CEO14" s="147"/>
      <c r="CEP14" s="147"/>
      <c r="CEQ14" s="147"/>
      <c r="CER14" s="147"/>
      <c r="CES14" s="147"/>
      <c r="CET14" s="147"/>
      <c r="CEU14" s="147"/>
      <c r="CEV14" s="147"/>
      <c r="CEW14" s="147"/>
      <c r="CEX14" s="147"/>
      <c r="CEY14" s="147"/>
      <c r="CEZ14" s="147"/>
      <c r="CFA14" s="147"/>
      <c r="CFB14" s="147"/>
      <c r="CFC14" s="147"/>
      <c r="CFD14" s="147"/>
      <c r="CFE14" s="147"/>
      <c r="CFF14" s="147"/>
      <c r="CFG14" s="147"/>
      <c r="CFH14" s="147"/>
      <c r="CFI14" s="147"/>
      <c r="CFJ14" s="147"/>
      <c r="CFK14" s="147"/>
      <c r="CFL14" s="147"/>
      <c r="CFM14" s="147"/>
      <c r="CFN14" s="147"/>
      <c r="CFO14" s="147"/>
      <c r="CFP14" s="147"/>
      <c r="CFQ14" s="147"/>
      <c r="CFR14" s="147"/>
      <c r="CFS14" s="147"/>
      <c r="CFT14" s="147"/>
      <c r="CFU14" s="147"/>
      <c r="CFV14" s="147"/>
      <c r="CFW14" s="147"/>
      <c r="CFX14" s="147"/>
      <c r="CFY14" s="147"/>
      <c r="CFZ14" s="147"/>
      <c r="CGA14" s="147"/>
      <c r="CGB14" s="147"/>
      <c r="CGC14" s="147"/>
      <c r="CGD14" s="147"/>
      <c r="CGE14" s="147"/>
      <c r="CGF14" s="147"/>
      <c r="CGG14" s="147"/>
      <c r="CGH14" s="147"/>
      <c r="CGI14" s="147"/>
      <c r="CGJ14" s="147"/>
      <c r="CGK14" s="147"/>
      <c r="CGL14" s="147"/>
      <c r="CGM14" s="147"/>
      <c r="CGN14" s="147"/>
      <c r="CGO14" s="147"/>
      <c r="CGP14" s="147"/>
      <c r="CGQ14" s="147"/>
      <c r="CGR14" s="147"/>
      <c r="CGS14" s="147"/>
      <c r="CGT14" s="147"/>
      <c r="CGU14" s="147"/>
      <c r="CGV14" s="147"/>
      <c r="CGW14" s="147"/>
      <c r="CGX14" s="147"/>
      <c r="CGY14" s="147"/>
      <c r="CGZ14" s="147"/>
      <c r="CHA14" s="147"/>
      <c r="CHB14" s="147"/>
      <c r="CHC14" s="147"/>
      <c r="CHD14" s="147"/>
      <c r="CHE14" s="147"/>
      <c r="CHF14" s="147"/>
      <c r="CHG14" s="147"/>
      <c r="CHH14" s="147"/>
      <c r="CHI14" s="147"/>
      <c r="CHJ14" s="147"/>
      <c r="CHK14" s="147"/>
      <c r="CHL14" s="147"/>
      <c r="CHM14" s="147"/>
      <c r="CHN14" s="147"/>
      <c r="CHO14" s="147"/>
      <c r="CHP14" s="147"/>
      <c r="CHQ14" s="147"/>
      <c r="CHR14" s="147"/>
      <c r="CHS14" s="147"/>
      <c r="CHT14" s="147"/>
      <c r="CHU14" s="147"/>
      <c r="CHV14" s="147"/>
      <c r="CHW14" s="147"/>
      <c r="CHX14" s="147"/>
      <c r="CHY14" s="147"/>
      <c r="CHZ14" s="147"/>
      <c r="CIA14" s="147"/>
      <c r="CIB14" s="147"/>
      <c r="CIC14" s="147"/>
      <c r="CID14" s="147"/>
      <c r="CIE14" s="147"/>
      <c r="CIF14" s="147"/>
      <c r="CIG14" s="147"/>
      <c r="CIH14" s="147"/>
      <c r="CII14" s="147"/>
      <c r="CIJ14" s="147"/>
      <c r="CIK14" s="147"/>
      <c r="CIL14" s="147"/>
      <c r="CIM14" s="147"/>
      <c r="CIN14" s="147"/>
      <c r="CIO14" s="147"/>
      <c r="CIP14" s="147"/>
      <c r="CIQ14" s="147"/>
      <c r="CIR14" s="147"/>
      <c r="CIS14" s="147"/>
      <c r="CIT14" s="147"/>
      <c r="CIU14" s="147"/>
      <c r="CIV14" s="147"/>
      <c r="CIW14" s="147"/>
      <c r="CIX14" s="147"/>
      <c r="CIY14" s="147"/>
      <c r="CIZ14" s="147"/>
      <c r="CJA14" s="147"/>
      <c r="CJB14" s="147"/>
      <c r="CJC14" s="147"/>
      <c r="CJD14" s="147"/>
      <c r="CJE14" s="147"/>
      <c r="CJF14" s="147"/>
      <c r="CJG14" s="147"/>
      <c r="CJH14" s="147"/>
      <c r="CJI14" s="147"/>
      <c r="CJJ14" s="147"/>
      <c r="CJK14" s="147"/>
      <c r="CJL14" s="147"/>
      <c r="CJM14" s="147"/>
      <c r="CJN14" s="147"/>
      <c r="CJO14" s="147"/>
      <c r="CJP14" s="147"/>
      <c r="CJQ14" s="147"/>
      <c r="CJR14" s="147"/>
      <c r="CJS14" s="147"/>
      <c r="CJT14" s="147"/>
      <c r="CJU14" s="147"/>
      <c r="CJV14" s="147"/>
      <c r="CJW14" s="147"/>
      <c r="CJX14" s="147"/>
      <c r="CJY14" s="147"/>
      <c r="CJZ14" s="147"/>
      <c r="CKA14" s="147"/>
      <c r="CKB14" s="147"/>
      <c r="CKC14" s="147"/>
      <c r="CKD14" s="147"/>
      <c r="CKE14" s="147"/>
      <c r="CKF14" s="147"/>
      <c r="CKG14" s="147"/>
      <c r="CKH14" s="147"/>
      <c r="CKI14" s="147"/>
      <c r="CKJ14" s="147"/>
      <c r="CKK14" s="147"/>
      <c r="CKL14" s="147"/>
      <c r="CKM14" s="147"/>
      <c r="CKN14" s="147"/>
      <c r="CKO14" s="147"/>
      <c r="CKP14" s="147"/>
      <c r="CKQ14" s="147"/>
      <c r="CKR14" s="147"/>
      <c r="CKS14" s="147"/>
      <c r="CKT14" s="147"/>
      <c r="CKU14" s="147"/>
      <c r="CKV14" s="147"/>
      <c r="CKW14" s="147"/>
      <c r="CKX14" s="147"/>
      <c r="CKY14" s="147"/>
      <c r="CKZ14" s="147"/>
      <c r="CLA14" s="147"/>
      <c r="CLB14" s="147"/>
      <c r="CLC14" s="147"/>
      <c r="CLD14" s="147"/>
      <c r="CLE14" s="147"/>
      <c r="CLF14" s="147"/>
      <c r="CLG14" s="147"/>
      <c r="CLH14" s="147"/>
      <c r="CLI14" s="147"/>
      <c r="CLJ14" s="147"/>
      <c r="CLK14" s="147"/>
      <c r="CLL14" s="147"/>
      <c r="CLM14" s="147"/>
      <c r="CLN14" s="147"/>
      <c r="CLO14" s="147"/>
      <c r="CLP14" s="147"/>
      <c r="CLQ14" s="147"/>
      <c r="CLR14" s="147"/>
      <c r="CLS14" s="147"/>
      <c r="CLT14" s="147"/>
      <c r="CLU14" s="147"/>
      <c r="CLV14" s="147"/>
      <c r="CLW14" s="147"/>
      <c r="CLX14" s="147"/>
      <c r="CLY14" s="147"/>
      <c r="CLZ14" s="147"/>
      <c r="CMA14" s="147"/>
      <c r="CMB14" s="147"/>
      <c r="CMC14" s="147"/>
      <c r="CMD14" s="147"/>
      <c r="CME14" s="147"/>
      <c r="CMF14" s="147"/>
      <c r="CMG14" s="147"/>
      <c r="CMH14" s="147"/>
      <c r="CMI14" s="147"/>
      <c r="CMJ14" s="147"/>
      <c r="CMK14" s="147"/>
      <c r="CML14" s="147"/>
      <c r="CMM14" s="147"/>
      <c r="CMN14" s="147"/>
      <c r="CMO14" s="147"/>
      <c r="CMP14" s="147"/>
      <c r="CMQ14" s="147"/>
      <c r="CMR14" s="147"/>
      <c r="CMS14" s="147"/>
      <c r="CMT14" s="147"/>
      <c r="CMU14" s="147"/>
      <c r="CMV14" s="147"/>
      <c r="CMW14" s="147"/>
      <c r="CMX14" s="147"/>
      <c r="CMY14" s="147"/>
      <c r="CMZ14" s="147"/>
      <c r="CNA14" s="147"/>
      <c r="CNB14" s="147"/>
      <c r="CNC14" s="147"/>
      <c r="CND14" s="147"/>
      <c r="CNE14" s="147"/>
      <c r="CNF14" s="147"/>
      <c r="CNG14" s="147"/>
      <c r="CNH14" s="147"/>
      <c r="CNI14" s="147"/>
      <c r="CNJ14" s="147"/>
      <c r="CNK14" s="147"/>
      <c r="CNL14" s="147"/>
      <c r="CNM14" s="147"/>
      <c r="CNN14" s="147"/>
      <c r="CNO14" s="147"/>
      <c r="CNP14" s="147"/>
      <c r="CNQ14" s="147"/>
      <c r="CNR14" s="147"/>
      <c r="CNS14" s="147"/>
      <c r="CNT14" s="147"/>
      <c r="CNU14" s="147"/>
      <c r="CNV14" s="147"/>
      <c r="CNW14" s="147"/>
      <c r="CNX14" s="147"/>
      <c r="CNY14" s="147"/>
      <c r="CNZ14" s="147"/>
      <c r="COA14" s="147"/>
      <c r="COB14" s="147"/>
      <c r="COC14" s="147"/>
      <c r="COD14" s="147"/>
      <c r="COE14" s="147"/>
      <c r="COF14" s="147"/>
      <c r="COG14" s="147"/>
      <c r="COH14" s="147"/>
      <c r="COI14" s="147"/>
      <c r="COJ14" s="147"/>
      <c r="COK14" s="147"/>
      <c r="COL14" s="147"/>
      <c r="COM14" s="147"/>
      <c r="CON14" s="147"/>
      <c r="COO14" s="147"/>
      <c r="COP14" s="147"/>
      <c r="COQ14" s="147"/>
      <c r="COR14" s="147"/>
      <c r="COS14" s="147"/>
      <c r="COT14" s="147"/>
      <c r="COU14" s="147"/>
      <c r="COV14" s="147"/>
      <c r="COW14" s="147"/>
      <c r="COX14" s="147"/>
      <c r="COY14" s="147"/>
      <c r="COZ14" s="147"/>
      <c r="CPA14" s="147"/>
      <c r="CPB14" s="147"/>
      <c r="CPC14" s="147"/>
      <c r="CPD14" s="147"/>
      <c r="CPE14" s="147"/>
      <c r="CPF14" s="147"/>
      <c r="CPG14" s="147"/>
      <c r="CPH14" s="147"/>
      <c r="CPI14" s="147"/>
      <c r="CPJ14" s="147"/>
      <c r="CPK14" s="147"/>
      <c r="CPL14" s="147"/>
      <c r="CPM14" s="147"/>
      <c r="CPN14" s="147"/>
      <c r="CPO14" s="147"/>
      <c r="CPP14" s="147"/>
      <c r="CPQ14" s="147"/>
      <c r="CPR14" s="147"/>
      <c r="CPS14" s="147"/>
      <c r="CPT14" s="147"/>
      <c r="CPU14" s="147"/>
      <c r="CPV14" s="147"/>
      <c r="CPW14" s="147"/>
      <c r="CPX14" s="147"/>
      <c r="CPY14" s="147"/>
      <c r="CPZ14" s="147"/>
      <c r="CQA14" s="147"/>
      <c r="CQB14" s="147"/>
      <c r="CQC14" s="147"/>
      <c r="CQD14" s="147"/>
      <c r="CQE14" s="147"/>
      <c r="CQF14" s="147"/>
      <c r="CQG14" s="147"/>
      <c r="CQH14" s="147"/>
      <c r="CQI14" s="147"/>
      <c r="CQJ14" s="147"/>
      <c r="CQK14" s="147"/>
      <c r="CQL14" s="147"/>
      <c r="CQM14" s="147"/>
      <c r="CQN14" s="147"/>
      <c r="CQO14" s="147"/>
      <c r="CQP14" s="147"/>
      <c r="CQQ14" s="147"/>
      <c r="CQR14" s="147"/>
      <c r="CQS14" s="147"/>
      <c r="CQT14" s="147"/>
      <c r="CQU14" s="147"/>
      <c r="CQV14" s="147"/>
      <c r="CQW14" s="147"/>
      <c r="CQX14" s="147"/>
      <c r="CQY14" s="147"/>
      <c r="CQZ14" s="147"/>
      <c r="CRA14" s="147"/>
      <c r="CRB14" s="147"/>
      <c r="CRC14" s="147"/>
      <c r="CRD14" s="147"/>
      <c r="CRE14" s="147"/>
      <c r="CRF14" s="147"/>
      <c r="CRG14" s="147"/>
      <c r="CRH14" s="147"/>
      <c r="CRI14" s="147"/>
      <c r="CRJ14" s="147"/>
      <c r="CRK14" s="147"/>
      <c r="CRL14" s="147"/>
      <c r="CRM14" s="147"/>
      <c r="CRN14" s="147"/>
      <c r="CRO14" s="147"/>
      <c r="CRP14" s="147"/>
      <c r="CRQ14" s="147"/>
      <c r="CRR14" s="147"/>
      <c r="CRS14" s="147"/>
      <c r="CRT14" s="147"/>
      <c r="CRU14" s="147"/>
      <c r="CRV14" s="147"/>
      <c r="CRW14" s="147"/>
      <c r="CRX14" s="147"/>
      <c r="CRY14" s="147"/>
      <c r="CRZ14" s="147"/>
      <c r="CSA14" s="147"/>
      <c r="CSB14" s="147"/>
      <c r="CSC14" s="147"/>
      <c r="CSD14" s="147"/>
      <c r="CSE14" s="147"/>
      <c r="CSF14" s="147"/>
      <c r="CSG14" s="147"/>
      <c r="CSH14" s="147"/>
      <c r="CSI14" s="147"/>
      <c r="CSJ14" s="147"/>
      <c r="CSK14" s="147"/>
      <c r="CSL14" s="147"/>
      <c r="CSM14" s="147"/>
      <c r="CSN14" s="147"/>
      <c r="CSO14" s="147"/>
      <c r="CSP14" s="147"/>
      <c r="CSQ14" s="147"/>
      <c r="CSR14" s="147"/>
      <c r="CSS14" s="147"/>
      <c r="CST14" s="147"/>
      <c r="CSU14" s="147"/>
      <c r="CSV14" s="147"/>
      <c r="CSW14" s="147"/>
      <c r="CSX14" s="147"/>
      <c r="CSY14" s="147"/>
      <c r="CSZ14" s="147"/>
      <c r="CTA14" s="147"/>
      <c r="CTB14" s="147"/>
      <c r="CTC14" s="147"/>
      <c r="CTD14" s="147"/>
      <c r="CTE14" s="147"/>
      <c r="CTF14" s="147"/>
      <c r="CTG14" s="147"/>
      <c r="CTH14" s="147"/>
      <c r="CTI14" s="147"/>
      <c r="CTJ14" s="147"/>
      <c r="CTK14" s="147"/>
      <c r="CTL14" s="147"/>
      <c r="CTM14" s="147"/>
      <c r="CTN14" s="147"/>
      <c r="CTO14" s="147"/>
      <c r="CTP14" s="147"/>
      <c r="CTQ14" s="147"/>
      <c r="CTR14" s="147"/>
      <c r="CTS14" s="147"/>
      <c r="CTT14" s="147"/>
      <c r="CTU14" s="147"/>
      <c r="CTV14" s="147"/>
      <c r="CTW14" s="147"/>
      <c r="CTX14" s="147"/>
      <c r="CTY14" s="147"/>
      <c r="CTZ14" s="147"/>
      <c r="CUA14" s="147"/>
      <c r="CUB14" s="147"/>
      <c r="CUC14" s="147"/>
      <c r="CUD14" s="147"/>
      <c r="CUE14" s="147"/>
      <c r="CUF14" s="147"/>
      <c r="CUG14" s="147"/>
      <c r="CUH14" s="147"/>
      <c r="CUI14" s="147"/>
      <c r="CUJ14" s="147"/>
      <c r="CUK14" s="147"/>
      <c r="CUL14" s="147"/>
      <c r="CUM14" s="147"/>
      <c r="CUN14" s="147"/>
      <c r="CUO14" s="147"/>
      <c r="CUP14" s="147"/>
      <c r="CUQ14" s="147"/>
      <c r="CUR14" s="147"/>
      <c r="CUS14" s="147"/>
      <c r="CUT14" s="147"/>
      <c r="CUU14" s="147"/>
      <c r="CUV14" s="147"/>
      <c r="CUW14" s="147"/>
      <c r="CUX14" s="147"/>
      <c r="CUY14" s="147"/>
      <c r="CUZ14" s="147"/>
      <c r="CVA14" s="147"/>
      <c r="CVB14" s="147"/>
      <c r="CVC14" s="147"/>
      <c r="CVD14" s="147"/>
      <c r="CVE14" s="147"/>
      <c r="CVF14" s="147"/>
      <c r="CVG14" s="147"/>
      <c r="CVH14" s="147"/>
      <c r="CVI14" s="147"/>
      <c r="CVJ14" s="147"/>
      <c r="CVK14" s="147"/>
      <c r="CVL14" s="147"/>
      <c r="CVM14" s="147"/>
      <c r="CVN14" s="147"/>
      <c r="CVO14" s="147"/>
      <c r="CVP14" s="147"/>
      <c r="CVQ14" s="147"/>
      <c r="CVR14" s="147"/>
      <c r="CVS14" s="147"/>
      <c r="CVT14" s="147"/>
      <c r="CVU14" s="147"/>
      <c r="CVV14" s="147"/>
      <c r="CVW14" s="147"/>
      <c r="CVX14" s="147"/>
      <c r="CVY14" s="147"/>
      <c r="CVZ14" s="147"/>
      <c r="CWA14" s="147"/>
      <c r="CWB14" s="147"/>
      <c r="CWC14" s="147"/>
      <c r="CWD14" s="147"/>
      <c r="CWE14" s="147"/>
      <c r="CWF14" s="147"/>
      <c r="CWG14" s="147"/>
      <c r="CWH14" s="147"/>
      <c r="CWI14" s="147"/>
      <c r="CWJ14" s="147"/>
      <c r="CWK14" s="147"/>
      <c r="CWL14" s="147"/>
      <c r="CWM14" s="147"/>
      <c r="CWN14" s="147"/>
      <c r="CWO14" s="147"/>
      <c r="CWP14" s="147"/>
      <c r="CWQ14" s="147"/>
      <c r="CWR14" s="147"/>
      <c r="CWS14" s="147"/>
      <c r="CWT14" s="147"/>
      <c r="CWU14" s="147"/>
      <c r="CWV14" s="147"/>
      <c r="CWW14" s="147"/>
      <c r="CWX14" s="147"/>
      <c r="CWY14" s="147"/>
      <c r="CWZ14" s="147"/>
      <c r="CXA14" s="147"/>
      <c r="CXB14" s="147"/>
      <c r="CXC14" s="147"/>
      <c r="CXD14" s="147"/>
      <c r="CXE14" s="147"/>
      <c r="CXF14" s="147"/>
      <c r="CXG14" s="147"/>
      <c r="CXH14" s="147"/>
      <c r="CXI14" s="147"/>
      <c r="CXJ14" s="147"/>
      <c r="CXK14" s="147"/>
      <c r="CXL14" s="147"/>
      <c r="CXM14" s="147"/>
      <c r="CXN14" s="147"/>
      <c r="CXO14" s="147"/>
      <c r="CXP14" s="147"/>
      <c r="CXQ14" s="147"/>
      <c r="CXR14" s="147"/>
      <c r="CXS14" s="147"/>
      <c r="CXT14" s="147"/>
      <c r="CXU14" s="147"/>
      <c r="CXV14" s="147"/>
      <c r="CXW14" s="147"/>
      <c r="CXX14" s="147"/>
      <c r="CXY14" s="147"/>
      <c r="CXZ14" s="147"/>
      <c r="CYA14" s="147"/>
      <c r="CYB14" s="147"/>
      <c r="CYC14" s="147"/>
      <c r="CYD14" s="147"/>
      <c r="CYE14" s="147"/>
      <c r="CYF14" s="147"/>
      <c r="CYG14" s="147"/>
      <c r="CYH14" s="147"/>
      <c r="CYI14" s="147"/>
      <c r="CYJ14" s="147"/>
      <c r="CYK14" s="147"/>
      <c r="CYL14" s="147"/>
      <c r="CYM14" s="147"/>
      <c r="CYN14" s="147"/>
      <c r="CYO14" s="147"/>
      <c r="CYP14" s="147"/>
      <c r="CYQ14" s="147"/>
      <c r="CYR14" s="147"/>
      <c r="CYS14" s="147"/>
      <c r="CYT14" s="147"/>
      <c r="CYU14" s="147"/>
      <c r="CYV14" s="147"/>
      <c r="CYW14" s="147"/>
      <c r="CYX14" s="147"/>
      <c r="CYY14" s="147"/>
      <c r="CYZ14" s="147"/>
      <c r="CZA14" s="147"/>
      <c r="CZB14" s="147"/>
      <c r="CZC14" s="147"/>
      <c r="CZD14" s="147"/>
      <c r="CZE14" s="147"/>
      <c r="CZF14" s="147"/>
      <c r="CZG14" s="147"/>
      <c r="CZH14" s="147"/>
      <c r="CZI14" s="147"/>
      <c r="CZJ14" s="147"/>
      <c r="CZK14" s="147"/>
      <c r="CZL14" s="147"/>
      <c r="CZM14" s="147"/>
      <c r="CZN14" s="147"/>
      <c r="CZO14" s="147"/>
      <c r="CZP14" s="147"/>
      <c r="CZQ14" s="147"/>
      <c r="CZR14" s="147"/>
      <c r="CZS14" s="147"/>
      <c r="CZT14" s="147"/>
      <c r="CZU14" s="147"/>
      <c r="CZV14" s="147"/>
      <c r="CZW14" s="147"/>
      <c r="CZX14" s="147"/>
      <c r="CZY14" s="147"/>
      <c r="CZZ14" s="147"/>
      <c r="DAA14" s="147"/>
      <c r="DAB14" s="147"/>
      <c r="DAC14" s="147"/>
      <c r="DAD14" s="147"/>
      <c r="DAE14" s="147"/>
      <c r="DAF14" s="147"/>
      <c r="DAG14" s="147"/>
      <c r="DAH14" s="147"/>
      <c r="DAI14" s="147"/>
      <c r="DAJ14" s="147"/>
      <c r="DAK14" s="147"/>
      <c r="DAL14" s="147"/>
      <c r="DAM14" s="147"/>
      <c r="DAN14" s="147"/>
      <c r="DAO14" s="147"/>
      <c r="DAP14" s="147"/>
      <c r="DAQ14" s="147"/>
      <c r="DAR14" s="147"/>
      <c r="DAS14" s="147"/>
      <c r="DAT14" s="147"/>
      <c r="DAU14" s="147"/>
      <c r="DAV14" s="147"/>
      <c r="DAW14" s="147"/>
      <c r="DAX14" s="147"/>
      <c r="DAY14" s="147"/>
      <c r="DAZ14" s="147"/>
      <c r="DBA14" s="147"/>
      <c r="DBB14" s="147"/>
      <c r="DBC14" s="147"/>
      <c r="DBD14" s="147"/>
      <c r="DBE14" s="147"/>
      <c r="DBF14" s="147"/>
      <c r="DBG14" s="147"/>
      <c r="DBH14" s="147"/>
      <c r="DBI14" s="147"/>
      <c r="DBJ14" s="147"/>
      <c r="DBK14" s="147"/>
      <c r="DBL14" s="147"/>
      <c r="DBM14" s="147"/>
      <c r="DBN14" s="147"/>
      <c r="DBO14" s="147"/>
      <c r="DBP14" s="147"/>
      <c r="DBQ14" s="147"/>
      <c r="DBR14" s="147"/>
      <c r="DBS14" s="147"/>
      <c r="DBT14" s="147"/>
      <c r="DBU14" s="147"/>
      <c r="DBV14" s="147"/>
      <c r="DBW14" s="147"/>
      <c r="DBX14" s="147"/>
      <c r="DBY14" s="147"/>
      <c r="DBZ14" s="147"/>
      <c r="DCA14" s="147"/>
      <c r="DCB14" s="147"/>
      <c r="DCC14" s="147"/>
      <c r="DCD14" s="147"/>
      <c r="DCE14" s="147"/>
      <c r="DCF14" s="147"/>
      <c r="DCG14" s="147"/>
      <c r="DCH14" s="147"/>
      <c r="DCI14" s="147"/>
      <c r="DCJ14" s="147"/>
      <c r="DCK14" s="147"/>
      <c r="DCL14" s="147"/>
      <c r="DCM14" s="147"/>
      <c r="DCN14" s="147"/>
      <c r="DCO14" s="147"/>
      <c r="DCP14" s="147"/>
      <c r="DCQ14" s="147"/>
      <c r="DCR14" s="147"/>
      <c r="DCS14" s="147"/>
      <c r="DCT14" s="147"/>
      <c r="DCU14" s="147"/>
      <c r="DCV14" s="147"/>
      <c r="DCW14" s="147"/>
      <c r="DCX14" s="147"/>
      <c r="DCY14" s="147"/>
      <c r="DCZ14" s="147"/>
      <c r="DDA14" s="147"/>
      <c r="DDB14" s="147"/>
      <c r="DDC14" s="147"/>
      <c r="DDD14" s="147"/>
      <c r="DDE14" s="147"/>
      <c r="DDF14" s="147"/>
      <c r="DDG14" s="147"/>
      <c r="DDH14" s="147"/>
      <c r="DDI14" s="147"/>
      <c r="DDJ14" s="147"/>
      <c r="DDK14" s="147"/>
      <c r="DDL14" s="147"/>
      <c r="DDM14" s="147"/>
      <c r="DDN14" s="147"/>
      <c r="DDO14" s="147"/>
      <c r="DDP14" s="147"/>
      <c r="DDQ14" s="147"/>
      <c r="DDR14" s="147"/>
      <c r="DDS14" s="147"/>
      <c r="DDT14" s="147"/>
      <c r="DDU14" s="147"/>
      <c r="DDV14" s="147"/>
      <c r="DDW14" s="147"/>
      <c r="DDX14" s="147"/>
      <c r="DDY14" s="147"/>
      <c r="DDZ14" s="147"/>
      <c r="DEA14" s="147"/>
      <c r="DEB14" s="147"/>
      <c r="DEC14" s="147"/>
      <c r="DED14" s="147"/>
      <c r="DEE14" s="147"/>
      <c r="DEF14" s="147"/>
      <c r="DEG14" s="147"/>
      <c r="DEH14" s="147"/>
      <c r="DEI14" s="147"/>
      <c r="DEJ14" s="147"/>
      <c r="DEK14" s="147"/>
      <c r="DEL14" s="147"/>
      <c r="DEM14" s="147"/>
      <c r="DEN14" s="147"/>
      <c r="DEO14" s="147"/>
      <c r="DEP14" s="147"/>
      <c r="DEQ14" s="147"/>
      <c r="DER14" s="147"/>
      <c r="DES14" s="147"/>
      <c r="DET14" s="147"/>
      <c r="DEU14" s="147"/>
      <c r="DEV14" s="147"/>
      <c r="DEW14" s="147"/>
      <c r="DEX14" s="147"/>
      <c r="DEY14" s="147"/>
      <c r="DEZ14" s="147"/>
      <c r="DFA14" s="147"/>
      <c r="DFB14" s="147"/>
      <c r="DFC14" s="147"/>
      <c r="DFD14" s="147"/>
      <c r="DFE14" s="147"/>
      <c r="DFF14" s="147"/>
      <c r="DFG14" s="147"/>
      <c r="DFH14" s="147"/>
      <c r="DFI14" s="147"/>
      <c r="DFJ14" s="147"/>
      <c r="DFK14" s="147"/>
      <c r="DFL14" s="147"/>
      <c r="DFM14" s="147"/>
      <c r="DFN14" s="147"/>
      <c r="DFO14" s="147"/>
      <c r="DFP14" s="147"/>
      <c r="DFQ14" s="147"/>
      <c r="DFR14" s="147"/>
      <c r="DFS14" s="147"/>
      <c r="DFT14" s="147"/>
      <c r="DFU14" s="147"/>
      <c r="DFV14" s="147"/>
      <c r="DFW14" s="147"/>
      <c r="DFX14" s="147"/>
      <c r="DFY14" s="147"/>
      <c r="DFZ14" s="147"/>
      <c r="DGA14" s="147"/>
      <c r="DGB14" s="147"/>
      <c r="DGC14" s="147"/>
      <c r="DGD14" s="147"/>
      <c r="DGE14" s="147"/>
      <c r="DGF14" s="147"/>
      <c r="DGG14" s="147"/>
      <c r="DGH14" s="147"/>
      <c r="DGI14" s="147"/>
      <c r="DGJ14" s="147"/>
      <c r="DGK14" s="147"/>
      <c r="DGL14" s="147"/>
      <c r="DGM14" s="147"/>
      <c r="DGN14" s="147"/>
      <c r="DGO14" s="147"/>
      <c r="DGP14" s="147"/>
      <c r="DGQ14" s="147"/>
      <c r="DGR14" s="147"/>
      <c r="DGS14" s="147"/>
      <c r="DGT14" s="147"/>
      <c r="DGU14" s="147"/>
      <c r="DGV14" s="147"/>
      <c r="DGW14" s="147"/>
      <c r="DGX14" s="147"/>
      <c r="DGY14" s="147"/>
      <c r="DGZ14" s="147"/>
      <c r="DHA14" s="147"/>
      <c r="DHB14" s="147"/>
      <c r="DHC14" s="147"/>
      <c r="DHD14" s="147"/>
      <c r="DHE14" s="147"/>
      <c r="DHF14" s="147"/>
      <c r="DHG14" s="147"/>
      <c r="DHH14" s="147"/>
      <c r="DHI14" s="147"/>
      <c r="DHJ14" s="147"/>
      <c r="DHK14" s="147"/>
      <c r="DHL14" s="147"/>
      <c r="DHM14" s="147"/>
      <c r="DHN14" s="147"/>
      <c r="DHO14" s="147"/>
      <c r="DHP14" s="147"/>
      <c r="DHQ14" s="147"/>
      <c r="DHR14" s="147"/>
      <c r="DHS14" s="147"/>
      <c r="DHT14" s="147"/>
      <c r="DHU14" s="147"/>
      <c r="DHV14" s="147"/>
      <c r="DHW14" s="147"/>
      <c r="DHX14" s="147"/>
      <c r="DHY14" s="147"/>
      <c r="DHZ14" s="147"/>
      <c r="DIA14" s="147"/>
      <c r="DIB14" s="147"/>
      <c r="DIC14" s="147"/>
      <c r="DID14" s="147"/>
      <c r="DIE14" s="147"/>
      <c r="DIF14" s="147"/>
      <c r="DIG14" s="147"/>
      <c r="DIH14" s="147"/>
      <c r="DII14" s="147"/>
      <c r="DIJ14" s="147"/>
      <c r="DIK14" s="147"/>
      <c r="DIL14" s="147"/>
      <c r="DIM14" s="147"/>
      <c r="DIN14" s="147"/>
      <c r="DIO14" s="147"/>
      <c r="DIP14" s="147"/>
      <c r="DIQ14" s="147"/>
      <c r="DIR14" s="147"/>
      <c r="DIS14" s="147"/>
      <c r="DIT14" s="147"/>
      <c r="DIU14" s="147"/>
      <c r="DIV14" s="147"/>
      <c r="DIW14" s="147"/>
      <c r="DIX14" s="147"/>
      <c r="DIY14" s="147"/>
      <c r="DIZ14" s="147"/>
      <c r="DJA14" s="147"/>
      <c r="DJB14" s="147"/>
      <c r="DJC14" s="147"/>
      <c r="DJD14" s="147"/>
      <c r="DJE14" s="147"/>
      <c r="DJF14" s="147"/>
      <c r="DJG14" s="147"/>
      <c r="DJH14" s="147"/>
      <c r="DJI14" s="147"/>
      <c r="DJJ14" s="147"/>
      <c r="DJK14" s="147"/>
      <c r="DJL14" s="147"/>
      <c r="DJM14" s="147"/>
      <c r="DJN14" s="147"/>
      <c r="DJO14" s="147"/>
      <c r="DJP14" s="147"/>
      <c r="DJQ14" s="147"/>
      <c r="DJR14" s="147"/>
      <c r="DJS14" s="147"/>
      <c r="DJT14" s="147"/>
      <c r="DJU14" s="147"/>
      <c r="DJV14" s="147"/>
      <c r="DJW14" s="147"/>
      <c r="DJX14" s="147"/>
      <c r="DJY14" s="147"/>
      <c r="DJZ14" s="147"/>
      <c r="DKA14" s="147"/>
      <c r="DKB14" s="147"/>
      <c r="DKC14" s="147"/>
      <c r="DKD14" s="147"/>
      <c r="DKE14" s="147"/>
      <c r="DKF14" s="147"/>
      <c r="DKG14" s="147"/>
      <c r="DKH14" s="147"/>
      <c r="DKI14" s="147"/>
      <c r="DKJ14" s="147"/>
      <c r="DKK14" s="147"/>
      <c r="DKL14" s="147"/>
      <c r="DKM14" s="147"/>
      <c r="DKN14" s="147"/>
      <c r="DKO14" s="147"/>
      <c r="DKP14" s="147"/>
      <c r="DKQ14" s="147"/>
      <c r="DKR14" s="147"/>
      <c r="DKS14" s="147"/>
      <c r="DKT14" s="147"/>
      <c r="DKU14" s="147"/>
      <c r="DKV14" s="147"/>
      <c r="DKW14" s="147"/>
      <c r="DKX14" s="147"/>
      <c r="DKY14" s="147"/>
      <c r="DKZ14" s="147"/>
      <c r="DLA14" s="147"/>
      <c r="DLB14" s="147"/>
      <c r="DLC14" s="147"/>
      <c r="DLD14" s="147"/>
      <c r="DLE14" s="147"/>
      <c r="DLF14" s="147"/>
      <c r="DLG14" s="147"/>
      <c r="DLH14" s="147"/>
      <c r="DLI14" s="147"/>
      <c r="DLJ14" s="147"/>
      <c r="DLK14" s="147"/>
      <c r="DLL14" s="147"/>
      <c r="DLM14" s="147"/>
      <c r="DLN14" s="147"/>
      <c r="DLO14" s="147"/>
      <c r="DLP14" s="147"/>
      <c r="DLQ14" s="147"/>
      <c r="DLR14" s="147"/>
      <c r="DLS14" s="147"/>
      <c r="DLT14" s="147"/>
      <c r="DLU14" s="147"/>
      <c r="DLV14" s="147"/>
      <c r="DLW14" s="147"/>
      <c r="DLX14" s="147"/>
      <c r="DLY14" s="147"/>
      <c r="DLZ14" s="147"/>
      <c r="DMA14" s="147"/>
      <c r="DMB14" s="147"/>
      <c r="DMC14" s="147"/>
      <c r="DMD14" s="147"/>
      <c r="DME14" s="147"/>
      <c r="DMF14" s="147"/>
      <c r="DMG14" s="147"/>
      <c r="DMH14" s="147"/>
      <c r="DMI14" s="147"/>
      <c r="DMJ14" s="147"/>
      <c r="DMK14" s="147"/>
      <c r="DML14" s="147"/>
      <c r="DMM14" s="147"/>
      <c r="DMN14" s="147"/>
      <c r="DMO14" s="147"/>
      <c r="DMP14" s="147"/>
      <c r="DMQ14" s="147"/>
      <c r="DMR14" s="147"/>
      <c r="DMS14" s="147"/>
      <c r="DMT14" s="147"/>
      <c r="DMU14" s="147"/>
      <c r="DMV14" s="147"/>
      <c r="DMW14" s="147"/>
      <c r="DMX14" s="147"/>
      <c r="DMY14" s="147"/>
      <c r="DMZ14" s="147"/>
      <c r="DNA14" s="147"/>
      <c r="DNB14" s="147"/>
      <c r="DNC14" s="147"/>
      <c r="DND14" s="147"/>
      <c r="DNE14" s="147"/>
      <c r="DNF14" s="147"/>
      <c r="DNG14" s="147"/>
      <c r="DNH14" s="147"/>
      <c r="DNI14" s="147"/>
      <c r="DNJ14" s="147"/>
      <c r="DNK14" s="147"/>
      <c r="DNL14" s="147"/>
      <c r="DNM14" s="147"/>
      <c r="DNN14" s="147"/>
      <c r="DNO14" s="147"/>
      <c r="DNP14" s="147"/>
      <c r="DNQ14" s="147"/>
      <c r="DNR14" s="147"/>
      <c r="DNS14" s="147"/>
      <c r="DNT14" s="147"/>
      <c r="DNU14" s="147"/>
      <c r="DNV14" s="147"/>
      <c r="DNW14" s="147"/>
      <c r="DNX14" s="147"/>
      <c r="DNY14" s="147"/>
      <c r="DNZ14" s="147"/>
      <c r="DOA14" s="147"/>
      <c r="DOB14" s="147"/>
      <c r="DOC14" s="147"/>
      <c r="DOD14" s="147"/>
      <c r="DOE14" s="147"/>
      <c r="DOF14" s="147"/>
      <c r="DOG14" s="147"/>
      <c r="DOH14" s="147"/>
      <c r="DOI14" s="147"/>
      <c r="DOJ14" s="147"/>
      <c r="DOK14" s="147"/>
      <c r="DOL14" s="147"/>
      <c r="DOM14" s="147"/>
      <c r="DON14" s="147"/>
      <c r="DOO14" s="147"/>
      <c r="DOP14" s="147"/>
      <c r="DOQ14" s="147"/>
      <c r="DOR14" s="147"/>
      <c r="DOS14" s="147"/>
      <c r="DOT14" s="147"/>
      <c r="DOU14" s="147"/>
      <c r="DOV14" s="147"/>
      <c r="DOW14" s="147"/>
      <c r="DOX14" s="147"/>
      <c r="DOY14" s="147"/>
      <c r="DOZ14" s="147"/>
      <c r="DPA14" s="147"/>
      <c r="DPB14" s="147"/>
      <c r="DPC14" s="147"/>
      <c r="DPD14" s="147"/>
      <c r="DPE14" s="147"/>
      <c r="DPF14" s="147"/>
      <c r="DPG14" s="147"/>
      <c r="DPH14" s="147"/>
      <c r="DPI14" s="147"/>
      <c r="DPJ14" s="147"/>
      <c r="DPK14" s="147"/>
      <c r="DPL14" s="147"/>
      <c r="DPM14" s="147"/>
      <c r="DPN14" s="147"/>
      <c r="DPO14" s="147"/>
      <c r="DPP14" s="147"/>
      <c r="DPQ14" s="147"/>
      <c r="DPR14" s="147"/>
      <c r="DPS14" s="147"/>
      <c r="DPT14" s="147"/>
      <c r="DPU14" s="147"/>
      <c r="DPV14" s="147"/>
      <c r="DPW14" s="147"/>
      <c r="DPX14" s="147"/>
      <c r="DPY14" s="147"/>
      <c r="DPZ14" s="147"/>
      <c r="DQA14" s="147"/>
      <c r="DQB14" s="147"/>
      <c r="DQC14" s="147"/>
      <c r="DQD14" s="147"/>
      <c r="DQE14" s="147"/>
      <c r="DQF14" s="147"/>
      <c r="DQG14" s="147"/>
      <c r="DQH14" s="147"/>
      <c r="DQI14" s="147"/>
      <c r="DQJ14" s="147"/>
      <c r="DQK14" s="147"/>
      <c r="DQL14" s="147"/>
      <c r="DQM14" s="147"/>
      <c r="DQN14" s="147"/>
      <c r="DQO14" s="147"/>
      <c r="DQP14" s="147"/>
      <c r="DQQ14" s="147"/>
      <c r="DQR14" s="147"/>
      <c r="DQS14" s="147"/>
      <c r="DQT14" s="147"/>
      <c r="DQU14" s="147"/>
      <c r="DQV14" s="147"/>
      <c r="DQW14" s="147"/>
      <c r="DQX14" s="147"/>
      <c r="DQY14" s="147"/>
      <c r="DQZ14" s="147"/>
      <c r="DRA14" s="147"/>
      <c r="DRB14" s="147"/>
      <c r="DRC14" s="147"/>
      <c r="DRD14" s="147"/>
      <c r="DRE14" s="147"/>
      <c r="DRF14" s="147"/>
      <c r="DRG14" s="147"/>
      <c r="DRH14" s="147"/>
      <c r="DRI14" s="147"/>
      <c r="DRJ14" s="147"/>
      <c r="DRK14" s="147"/>
      <c r="DRL14" s="147"/>
      <c r="DRM14" s="147"/>
      <c r="DRN14" s="147"/>
      <c r="DRO14" s="147"/>
      <c r="DRP14" s="147"/>
      <c r="DRQ14" s="147"/>
      <c r="DRR14" s="147"/>
      <c r="DRS14" s="147"/>
      <c r="DRT14" s="147"/>
      <c r="DRU14" s="147"/>
      <c r="DRV14" s="147"/>
      <c r="DRW14" s="147"/>
      <c r="DRX14" s="147"/>
      <c r="DRY14" s="147"/>
      <c r="DRZ14" s="147"/>
      <c r="DSA14" s="147"/>
      <c r="DSB14" s="147"/>
      <c r="DSC14" s="147"/>
      <c r="DSD14" s="147"/>
      <c r="DSE14" s="147"/>
      <c r="DSF14" s="147"/>
      <c r="DSG14" s="147"/>
      <c r="DSH14" s="147"/>
      <c r="DSI14" s="147"/>
      <c r="DSJ14" s="147"/>
      <c r="DSK14" s="147"/>
      <c r="DSL14" s="147"/>
      <c r="DSM14" s="147"/>
      <c r="DSN14" s="147"/>
      <c r="DSO14" s="147"/>
      <c r="DSP14" s="147"/>
      <c r="DSQ14" s="147"/>
      <c r="DSR14" s="147"/>
      <c r="DSS14" s="147"/>
      <c r="DST14" s="147"/>
      <c r="DSU14" s="147"/>
      <c r="DSV14" s="147"/>
      <c r="DSW14" s="147"/>
      <c r="DSX14" s="147"/>
      <c r="DSY14" s="147"/>
      <c r="DSZ14" s="147"/>
      <c r="DTA14" s="147"/>
      <c r="DTB14" s="147"/>
      <c r="DTC14" s="147"/>
      <c r="DTD14" s="147"/>
      <c r="DTE14" s="147"/>
      <c r="DTF14" s="147"/>
      <c r="DTG14" s="147"/>
      <c r="DTH14" s="147"/>
      <c r="DTI14" s="147"/>
      <c r="DTJ14" s="147"/>
      <c r="DTK14" s="147"/>
      <c r="DTL14" s="147"/>
      <c r="DTM14" s="147"/>
      <c r="DTN14" s="147"/>
      <c r="DTO14" s="147"/>
      <c r="DTP14" s="147"/>
      <c r="DTQ14" s="147"/>
      <c r="DTR14" s="147"/>
      <c r="DTS14" s="147"/>
      <c r="DTT14" s="147"/>
      <c r="DTU14" s="147"/>
      <c r="DTV14" s="147"/>
      <c r="DTW14" s="147"/>
      <c r="DTX14" s="147"/>
      <c r="DTY14" s="147"/>
      <c r="DTZ14" s="147"/>
      <c r="DUA14" s="147"/>
      <c r="DUB14" s="147"/>
      <c r="DUC14" s="147"/>
      <c r="DUD14" s="147"/>
      <c r="DUE14" s="147"/>
      <c r="DUF14" s="147"/>
      <c r="DUG14" s="147"/>
      <c r="DUH14" s="147"/>
      <c r="DUI14" s="147"/>
      <c r="DUJ14" s="147"/>
      <c r="DUK14" s="147"/>
      <c r="DUL14" s="147"/>
      <c r="DUM14" s="147"/>
      <c r="DUN14" s="147"/>
      <c r="DUO14" s="147"/>
      <c r="DUP14" s="147"/>
      <c r="DUQ14" s="147"/>
      <c r="DUR14" s="147"/>
      <c r="DUS14" s="147"/>
      <c r="DUT14" s="147"/>
      <c r="DUU14" s="147"/>
      <c r="DUV14" s="147"/>
      <c r="DUW14" s="147"/>
      <c r="DUX14" s="147"/>
      <c r="DUY14" s="147"/>
      <c r="DUZ14" s="147"/>
      <c r="DVA14" s="147"/>
      <c r="DVB14" s="147"/>
      <c r="DVC14" s="147"/>
      <c r="DVD14" s="147"/>
      <c r="DVE14" s="147"/>
      <c r="DVF14" s="147"/>
      <c r="DVG14" s="147"/>
      <c r="DVH14" s="147"/>
      <c r="DVI14" s="147"/>
      <c r="DVJ14" s="147"/>
      <c r="DVK14" s="147"/>
      <c r="DVL14" s="147"/>
      <c r="DVM14" s="147"/>
      <c r="DVN14" s="147"/>
      <c r="DVO14" s="147"/>
      <c r="DVP14" s="147"/>
      <c r="DVQ14" s="147"/>
      <c r="DVR14" s="147"/>
      <c r="DVS14" s="147"/>
      <c r="DVT14" s="147"/>
      <c r="DVU14" s="147"/>
      <c r="DVV14" s="147"/>
      <c r="DVW14" s="147"/>
      <c r="DVX14" s="147"/>
      <c r="DVY14" s="147"/>
      <c r="DVZ14" s="147"/>
      <c r="DWA14" s="147"/>
      <c r="DWB14" s="147"/>
      <c r="DWC14" s="147"/>
      <c r="DWD14" s="147"/>
      <c r="DWE14" s="147"/>
      <c r="DWF14" s="147"/>
      <c r="DWG14" s="147"/>
      <c r="DWH14" s="147"/>
      <c r="DWI14" s="147"/>
      <c r="DWJ14" s="147"/>
      <c r="DWK14" s="147"/>
      <c r="DWL14" s="147"/>
      <c r="DWM14" s="147"/>
      <c r="DWN14" s="147"/>
      <c r="DWO14" s="147"/>
      <c r="DWP14" s="147"/>
      <c r="DWQ14" s="147"/>
      <c r="DWR14" s="147"/>
      <c r="DWS14" s="147"/>
      <c r="DWT14" s="147"/>
      <c r="DWU14" s="147"/>
      <c r="DWV14" s="147"/>
      <c r="DWW14" s="147"/>
      <c r="DWX14" s="147"/>
      <c r="DWY14" s="147"/>
      <c r="DWZ14" s="147"/>
      <c r="DXA14" s="147"/>
      <c r="DXB14" s="147"/>
      <c r="DXC14" s="147"/>
      <c r="DXD14" s="147"/>
      <c r="DXE14" s="147"/>
      <c r="DXF14" s="147"/>
      <c r="DXG14" s="147"/>
      <c r="DXH14" s="147"/>
      <c r="DXI14" s="147"/>
      <c r="DXJ14" s="147"/>
      <c r="DXK14" s="147"/>
      <c r="DXL14" s="147"/>
      <c r="DXM14" s="147"/>
      <c r="DXN14" s="147"/>
      <c r="DXO14" s="147"/>
      <c r="DXP14" s="147"/>
      <c r="DXQ14" s="147"/>
      <c r="DXR14" s="147"/>
      <c r="DXS14" s="147"/>
      <c r="DXT14" s="147"/>
      <c r="DXU14" s="147"/>
      <c r="DXV14" s="147"/>
      <c r="DXW14" s="147"/>
      <c r="DXX14" s="147"/>
      <c r="DXY14" s="147"/>
      <c r="DXZ14" s="147"/>
      <c r="DYA14" s="147"/>
      <c r="DYB14" s="147"/>
      <c r="DYC14" s="147"/>
      <c r="DYD14" s="147"/>
      <c r="DYE14" s="147"/>
      <c r="DYF14" s="147"/>
      <c r="DYG14" s="147"/>
      <c r="DYH14" s="147"/>
      <c r="DYI14" s="147"/>
      <c r="DYJ14" s="147"/>
      <c r="DYK14" s="147"/>
      <c r="DYL14" s="147"/>
      <c r="DYM14" s="147"/>
      <c r="DYN14" s="147"/>
      <c r="DYO14" s="147"/>
      <c r="DYP14" s="147"/>
      <c r="DYQ14" s="147"/>
      <c r="DYR14" s="147"/>
      <c r="DYS14" s="147"/>
      <c r="DYT14" s="147"/>
      <c r="DYU14" s="147"/>
      <c r="DYV14" s="147"/>
      <c r="DYW14" s="147"/>
      <c r="DYX14" s="147"/>
      <c r="DYY14" s="147"/>
      <c r="DYZ14" s="147"/>
      <c r="DZA14" s="147"/>
      <c r="DZB14" s="147"/>
      <c r="DZC14" s="147"/>
      <c r="DZD14" s="147"/>
      <c r="DZE14" s="147"/>
      <c r="DZF14" s="147"/>
      <c r="DZG14" s="147"/>
      <c r="DZH14" s="147"/>
      <c r="DZI14" s="147"/>
      <c r="DZJ14" s="147"/>
      <c r="DZK14" s="147"/>
      <c r="DZL14" s="147"/>
      <c r="DZM14" s="147"/>
      <c r="DZN14" s="147"/>
      <c r="DZO14" s="147"/>
      <c r="DZP14" s="147"/>
      <c r="DZQ14" s="147"/>
      <c r="DZR14" s="147"/>
      <c r="DZS14" s="147"/>
      <c r="DZT14" s="147"/>
      <c r="DZU14" s="147"/>
      <c r="DZV14" s="147"/>
      <c r="DZW14" s="147"/>
      <c r="DZX14" s="147"/>
      <c r="DZY14" s="147"/>
      <c r="DZZ14" s="147"/>
      <c r="EAA14" s="147"/>
      <c r="EAB14" s="147"/>
      <c r="EAC14" s="147"/>
      <c r="EAD14" s="147"/>
      <c r="EAE14" s="147"/>
      <c r="EAF14" s="147"/>
      <c r="EAG14" s="147"/>
      <c r="EAH14" s="147"/>
      <c r="EAI14" s="147"/>
      <c r="EAJ14" s="147"/>
      <c r="EAK14" s="147"/>
      <c r="EAL14" s="147"/>
      <c r="EAM14" s="147"/>
      <c r="EAN14" s="147"/>
      <c r="EAO14" s="147"/>
      <c r="EAP14" s="147"/>
      <c r="EAQ14" s="147"/>
      <c r="EAR14" s="147"/>
      <c r="EAS14" s="147"/>
      <c r="EAT14" s="147"/>
      <c r="EAU14" s="147"/>
      <c r="EAV14" s="147"/>
      <c r="EAW14" s="147"/>
      <c r="EAX14" s="147"/>
      <c r="EAY14" s="147"/>
      <c r="EAZ14" s="147"/>
      <c r="EBA14" s="147"/>
      <c r="EBB14" s="147"/>
      <c r="EBC14" s="147"/>
      <c r="EBD14" s="147"/>
      <c r="EBE14" s="147"/>
      <c r="EBF14" s="147"/>
      <c r="EBG14" s="147"/>
      <c r="EBH14" s="147"/>
      <c r="EBI14" s="147"/>
      <c r="EBJ14" s="147"/>
      <c r="EBK14" s="147"/>
      <c r="EBL14" s="147"/>
      <c r="EBM14" s="147"/>
      <c r="EBN14" s="147"/>
      <c r="EBO14" s="147"/>
      <c r="EBP14" s="147"/>
      <c r="EBQ14" s="147"/>
      <c r="EBR14" s="147"/>
      <c r="EBS14" s="147"/>
      <c r="EBT14" s="147"/>
      <c r="EBU14" s="147"/>
      <c r="EBV14" s="147"/>
      <c r="EBW14" s="147"/>
      <c r="EBX14" s="147"/>
      <c r="EBY14" s="147"/>
      <c r="EBZ14" s="147"/>
      <c r="ECA14" s="147"/>
      <c r="ECB14" s="147"/>
      <c r="ECC14" s="147"/>
      <c r="ECD14" s="147"/>
      <c r="ECE14" s="147"/>
      <c r="ECF14" s="147"/>
      <c r="ECG14" s="147"/>
      <c r="ECH14" s="147"/>
      <c r="ECI14" s="147"/>
      <c r="ECJ14" s="147"/>
      <c r="ECK14" s="147"/>
      <c r="ECL14" s="147"/>
      <c r="ECM14" s="147"/>
      <c r="ECN14" s="147"/>
      <c r="ECO14" s="147"/>
      <c r="ECP14" s="147"/>
      <c r="ECQ14" s="147"/>
      <c r="ECR14" s="147"/>
      <c r="ECS14" s="147"/>
      <c r="ECT14" s="147"/>
      <c r="ECU14" s="147"/>
      <c r="ECV14" s="147"/>
      <c r="ECW14" s="147"/>
      <c r="ECX14" s="147"/>
      <c r="ECY14" s="147"/>
      <c r="ECZ14" s="147"/>
      <c r="EDA14" s="147"/>
      <c r="EDB14" s="147"/>
      <c r="EDC14" s="147"/>
      <c r="EDD14" s="147"/>
      <c r="EDE14" s="147"/>
      <c r="EDF14" s="147"/>
      <c r="EDG14" s="147"/>
      <c r="EDH14" s="147"/>
      <c r="EDI14" s="147"/>
      <c r="EDJ14" s="147"/>
      <c r="EDK14" s="147"/>
      <c r="EDL14" s="147"/>
      <c r="EDM14" s="147"/>
      <c r="EDN14" s="147"/>
      <c r="EDO14" s="147"/>
      <c r="EDP14" s="147"/>
      <c r="EDQ14" s="147"/>
      <c r="EDR14" s="147"/>
      <c r="EDS14" s="147"/>
      <c r="EDT14" s="147"/>
      <c r="EDU14" s="147"/>
      <c r="EDV14" s="147"/>
      <c r="EDW14" s="147"/>
      <c r="EDX14" s="147"/>
      <c r="EDY14" s="147"/>
      <c r="EDZ14" s="147"/>
      <c r="EEA14" s="147"/>
      <c r="EEB14" s="147"/>
      <c r="EEC14" s="147"/>
      <c r="EED14" s="147"/>
      <c r="EEE14" s="147"/>
      <c r="EEF14" s="147"/>
      <c r="EEG14" s="147"/>
      <c r="EEH14" s="147"/>
      <c r="EEI14" s="147"/>
      <c r="EEJ14" s="147"/>
      <c r="EEK14" s="147"/>
      <c r="EEL14" s="147"/>
      <c r="EEM14" s="147"/>
      <c r="EEN14" s="147"/>
      <c r="EEO14" s="147"/>
      <c r="EEP14" s="147"/>
      <c r="EEQ14" s="147"/>
      <c r="EER14" s="147"/>
      <c r="EES14" s="147"/>
      <c r="EET14" s="147"/>
      <c r="EEU14" s="147"/>
      <c r="EEV14" s="147"/>
      <c r="EEW14" s="147"/>
      <c r="EEX14" s="147"/>
      <c r="EEY14" s="147"/>
      <c r="EEZ14" s="147"/>
      <c r="EFA14" s="147"/>
      <c r="EFB14" s="147"/>
      <c r="EFC14" s="147"/>
      <c r="EFD14" s="147"/>
      <c r="EFE14" s="147"/>
      <c r="EFF14" s="147"/>
      <c r="EFG14" s="147"/>
      <c r="EFH14" s="147"/>
      <c r="EFI14" s="147"/>
      <c r="EFJ14" s="147"/>
      <c r="EFK14" s="147"/>
      <c r="EFL14" s="147"/>
      <c r="EFM14" s="147"/>
      <c r="EFN14" s="147"/>
      <c r="EFO14" s="147"/>
      <c r="EFP14" s="147"/>
      <c r="EFQ14" s="147"/>
      <c r="EFR14" s="147"/>
      <c r="EFS14" s="147"/>
      <c r="EFT14" s="147"/>
      <c r="EFU14" s="147"/>
      <c r="EFV14" s="147"/>
      <c r="EFW14" s="147"/>
      <c r="EFX14" s="147"/>
      <c r="EFY14" s="147"/>
      <c r="EFZ14" s="147"/>
      <c r="EGA14" s="147"/>
      <c r="EGB14" s="147"/>
      <c r="EGC14" s="147"/>
      <c r="EGD14" s="147"/>
      <c r="EGE14" s="147"/>
      <c r="EGF14" s="147"/>
      <c r="EGG14" s="147"/>
      <c r="EGH14" s="147"/>
      <c r="EGI14" s="147"/>
      <c r="EGJ14" s="147"/>
      <c r="EGK14" s="147"/>
      <c r="EGL14" s="147"/>
      <c r="EGM14" s="147"/>
      <c r="EGN14" s="147"/>
      <c r="EGO14" s="147"/>
      <c r="EGP14" s="147"/>
      <c r="EGQ14" s="147"/>
      <c r="EGR14" s="147"/>
      <c r="EGS14" s="147"/>
      <c r="EGT14" s="147"/>
      <c r="EGU14" s="147"/>
      <c r="EGV14" s="147"/>
      <c r="EGW14" s="147"/>
      <c r="EGX14" s="147"/>
      <c r="EGY14" s="147"/>
      <c r="EGZ14" s="147"/>
      <c r="EHA14" s="147"/>
      <c r="EHB14" s="147"/>
      <c r="EHC14" s="147"/>
      <c r="EHD14" s="147"/>
      <c r="EHE14" s="147"/>
      <c r="EHF14" s="147"/>
      <c r="EHG14" s="147"/>
      <c r="EHH14" s="147"/>
      <c r="EHI14" s="147"/>
      <c r="EHJ14" s="147"/>
      <c r="EHK14" s="147"/>
      <c r="EHL14" s="147"/>
      <c r="EHM14" s="147"/>
      <c r="EHN14" s="147"/>
      <c r="EHO14" s="147"/>
      <c r="EHP14" s="147"/>
      <c r="EHQ14" s="147"/>
      <c r="EHR14" s="147"/>
      <c r="EHS14" s="147"/>
      <c r="EHT14" s="147"/>
      <c r="EHU14" s="147"/>
      <c r="EHV14" s="147"/>
      <c r="EHW14" s="147"/>
      <c r="EHX14" s="147"/>
      <c r="EHY14" s="147"/>
      <c r="EHZ14" s="147"/>
      <c r="EIA14" s="147"/>
      <c r="EIB14" s="147"/>
      <c r="EIC14" s="147"/>
      <c r="EID14" s="147"/>
      <c r="EIE14" s="147"/>
      <c r="EIF14" s="147"/>
      <c r="EIG14" s="147"/>
      <c r="EIH14" s="147"/>
      <c r="EII14" s="147"/>
      <c r="EIJ14" s="147"/>
      <c r="EIK14" s="147"/>
      <c r="EIL14" s="147"/>
      <c r="EIM14" s="147"/>
      <c r="EIN14" s="147"/>
      <c r="EIO14" s="147"/>
      <c r="EIP14" s="147"/>
      <c r="EIQ14" s="147"/>
      <c r="EIR14" s="147"/>
      <c r="EIS14" s="147"/>
      <c r="EIT14" s="147"/>
      <c r="EIU14" s="147"/>
      <c r="EIV14" s="147"/>
      <c r="EIW14" s="147"/>
      <c r="EIX14" s="147"/>
      <c r="EIY14" s="147"/>
      <c r="EIZ14" s="147"/>
      <c r="EJA14" s="147"/>
      <c r="EJB14" s="147"/>
      <c r="EJC14" s="147"/>
      <c r="EJD14" s="147"/>
      <c r="EJE14" s="147"/>
      <c r="EJF14" s="147"/>
      <c r="EJG14" s="147"/>
      <c r="EJH14" s="147"/>
      <c r="EJI14" s="147"/>
      <c r="EJJ14" s="147"/>
      <c r="EJK14" s="147"/>
      <c r="EJL14" s="147"/>
      <c r="EJM14" s="147"/>
      <c r="EJN14" s="147"/>
      <c r="EJO14" s="147"/>
      <c r="EJP14" s="147"/>
      <c r="EJQ14" s="147"/>
      <c r="EJR14" s="147"/>
      <c r="EJS14" s="147"/>
      <c r="EJT14" s="147"/>
      <c r="EJU14" s="147"/>
      <c r="EJV14" s="147"/>
      <c r="EJW14" s="147"/>
      <c r="EJX14" s="147"/>
      <c r="EJY14" s="147"/>
      <c r="EJZ14" s="147"/>
      <c r="EKA14" s="147"/>
      <c r="EKB14" s="147"/>
      <c r="EKC14" s="147"/>
      <c r="EKD14" s="147"/>
      <c r="EKE14" s="147"/>
      <c r="EKF14" s="147"/>
      <c r="EKG14" s="147"/>
      <c r="EKH14" s="147"/>
      <c r="EKI14" s="147"/>
      <c r="EKJ14" s="147"/>
      <c r="EKK14" s="147"/>
      <c r="EKL14" s="147"/>
      <c r="EKM14" s="147"/>
      <c r="EKN14" s="147"/>
      <c r="EKO14" s="147"/>
      <c r="EKP14" s="147"/>
      <c r="EKQ14" s="147"/>
      <c r="EKR14" s="147"/>
      <c r="EKS14" s="147"/>
      <c r="EKT14" s="147"/>
      <c r="EKU14" s="147"/>
      <c r="EKV14" s="147"/>
      <c r="EKW14" s="147"/>
      <c r="EKX14" s="147"/>
      <c r="EKY14" s="147"/>
      <c r="EKZ14" s="147"/>
      <c r="ELA14" s="147"/>
      <c r="ELB14" s="147"/>
      <c r="ELC14" s="147"/>
      <c r="ELD14" s="147"/>
      <c r="ELE14" s="147"/>
      <c r="ELF14" s="147"/>
      <c r="ELG14" s="147"/>
      <c r="ELH14" s="147"/>
      <c r="ELI14" s="147"/>
      <c r="ELJ14" s="147"/>
      <c r="ELK14" s="147"/>
      <c r="ELL14" s="147"/>
      <c r="ELM14" s="147"/>
      <c r="ELN14" s="147"/>
      <c r="ELO14" s="147"/>
      <c r="ELP14" s="147"/>
      <c r="ELQ14" s="147"/>
      <c r="ELR14" s="147"/>
      <c r="ELS14" s="147"/>
      <c r="ELT14" s="147"/>
      <c r="ELU14" s="147"/>
      <c r="ELV14" s="147"/>
      <c r="ELW14" s="147"/>
      <c r="ELX14" s="147"/>
      <c r="ELY14" s="147"/>
      <c r="ELZ14" s="147"/>
      <c r="EMA14" s="147"/>
      <c r="EMB14" s="147"/>
      <c r="EMC14" s="147"/>
      <c r="EMD14" s="147"/>
      <c r="EME14" s="147"/>
      <c r="EMF14" s="147"/>
      <c r="EMG14" s="147"/>
      <c r="EMH14" s="147"/>
      <c r="EMI14" s="147"/>
      <c r="EMJ14" s="147"/>
      <c r="EMK14" s="147"/>
      <c r="EML14" s="147"/>
      <c r="EMM14" s="147"/>
      <c r="EMN14" s="147"/>
      <c r="EMO14" s="147"/>
      <c r="EMP14" s="147"/>
      <c r="EMQ14" s="147"/>
      <c r="EMR14" s="147"/>
      <c r="EMS14" s="147"/>
      <c r="EMT14" s="147"/>
      <c r="EMU14" s="147"/>
      <c r="EMV14" s="147"/>
      <c r="EMW14" s="147"/>
      <c r="EMX14" s="147"/>
      <c r="EMY14" s="147"/>
      <c r="EMZ14" s="147"/>
      <c r="ENA14" s="147"/>
      <c r="ENB14" s="147"/>
      <c r="ENC14" s="147"/>
      <c r="END14" s="147"/>
      <c r="ENE14" s="147"/>
      <c r="ENF14" s="147"/>
      <c r="ENG14" s="147"/>
      <c r="ENH14" s="147"/>
      <c r="ENI14" s="147"/>
      <c r="ENJ14" s="147"/>
      <c r="ENK14" s="147"/>
      <c r="ENL14" s="147"/>
      <c r="ENM14" s="147"/>
      <c r="ENN14" s="147"/>
      <c r="ENO14" s="147"/>
      <c r="ENP14" s="147"/>
      <c r="ENQ14" s="147"/>
      <c r="ENR14" s="147"/>
      <c r="ENS14" s="147"/>
      <c r="ENT14" s="147"/>
      <c r="ENU14" s="147"/>
      <c r="ENV14" s="147"/>
      <c r="ENW14" s="147"/>
      <c r="ENX14" s="147"/>
      <c r="ENY14" s="147"/>
      <c r="ENZ14" s="147"/>
      <c r="EOA14" s="147"/>
      <c r="EOB14" s="147"/>
      <c r="EOC14" s="147"/>
      <c r="EOD14" s="147"/>
      <c r="EOE14" s="147"/>
      <c r="EOF14" s="147"/>
      <c r="EOG14" s="147"/>
      <c r="EOH14" s="147"/>
      <c r="EOI14" s="147"/>
      <c r="EOJ14" s="147"/>
      <c r="EOK14" s="147"/>
      <c r="EOL14" s="147"/>
      <c r="EOM14" s="147"/>
      <c r="EON14" s="147"/>
      <c r="EOO14" s="147"/>
      <c r="EOP14" s="147"/>
      <c r="EOQ14" s="147"/>
      <c r="EOR14" s="147"/>
      <c r="EOS14" s="147"/>
      <c r="EOT14" s="147"/>
      <c r="EOU14" s="147"/>
      <c r="EOV14" s="147"/>
      <c r="EOW14" s="147"/>
      <c r="EOX14" s="147"/>
      <c r="EOY14" s="147"/>
      <c r="EOZ14" s="147"/>
      <c r="EPA14" s="147"/>
      <c r="EPB14" s="147"/>
      <c r="EPC14" s="147"/>
      <c r="EPD14" s="147"/>
      <c r="EPE14" s="147"/>
      <c r="EPF14" s="147"/>
      <c r="EPG14" s="147"/>
      <c r="EPH14" s="147"/>
      <c r="EPI14" s="147"/>
      <c r="EPJ14" s="147"/>
      <c r="EPK14" s="147"/>
      <c r="EPL14" s="147"/>
      <c r="EPM14" s="147"/>
      <c r="EPN14" s="147"/>
      <c r="EPO14" s="147"/>
      <c r="EPP14" s="147"/>
      <c r="EPQ14" s="147"/>
      <c r="EPR14" s="147"/>
      <c r="EPS14" s="147"/>
      <c r="EPT14" s="147"/>
      <c r="EPU14" s="147"/>
      <c r="EPV14" s="147"/>
      <c r="EPW14" s="147"/>
      <c r="EPX14" s="147"/>
      <c r="EPY14" s="147"/>
      <c r="EPZ14" s="147"/>
      <c r="EQA14" s="147"/>
      <c r="EQB14" s="147"/>
      <c r="EQC14" s="147"/>
      <c r="EQD14" s="147"/>
      <c r="EQE14" s="147"/>
      <c r="EQF14" s="147"/>
      <c r="EQG14" s="147"/>
      <c r="EQH14" s="147"/>
      <c r="EQI14" s="147"/>
      <c r="EQJ14" s="147"/>
      <c r="EQK14" s="147"/>
      <c r="EQL14" s="147"/>
      <c r="EQM14" s="147"/>
      <c r="EQN14" s="147"/>
      <c r="EQO14" s="147"/>
      <c r="EQP14" s="147"/>
      <c r="EQQ14" s="147"/>
      <c r="EQR14" s="147"/>
      <c r="EQS14" s="147"/>
      <c r="EQT14" s="147"/>
      <c r="EQU14" s="147"/>
      <c r="EQV14" s="147"/>
      <c r="EQW14" s="147"/>
      <c r="EQX14" s="147"/>
      <c r="EQY14" s="147"/>
      <c r="EQZ14" s="147"/>
      <c r="ERA14" s="147"/>
      <c r="ERB14" s="147"/>
      <c r="ERC14" s="147"/>
      <c r="ERD14" s="147"/>
      <c r="ERE14" s="147"/>
      <c r="ERF14" s="147"/>
      <c r="ERG14" s="147"/>
      <c r="ERH14" s="147"/>
      <c r="ERI14" s="147"/>
      <c r="ERJ14" s="147"/>
      <c r="ERK14" s="147"/>
      <c r="ERL14" s="147"/>
      <c r="ERM14" s="147"/>
      <c r="ERN14" s="147"/>
      <c r="ERO14" s="147"/>
      <c r="ERP14" s="147"/>
      <c r="ERQ14" s="147"/>
      <c r="ERR14" s="147"/>
      <c r="ERS14" s="147"/>
      <c r="ERT14" s="147"/>
      <c r="ERU14" s="147"/>
      <c r="ERV14" s="147"/>
      <c r="ERW14" s="147"/>
      <c r="ERX14" s="147"/>
      <c r="ERY14" s="147"/>
      <c r="ERZ14" s="147"/>
      <c r="ESA14" s="147"/>
      <c r="ESB14" s="147"/>
      <c r="ESC14" s="147"/>
      <c r="ESD14" s="147"/>
      <c r="ESE14" s="147"/>
      <c r="ESF14" s="147"/>
      <c r="ESG14" s="147"/>
      <c r="ESH14" s="147"/>
      <c r="ESI14" s="147"/>
      <c r="ESJ14" s="147"/>
      <c r="ESK14" s="147"/>
      <c r="ESL14" s="147"/>
      <c r="ESM14" s="147"/>
      <c r="ESN14" s="147"/>
      <c r="ESO14" s="147"/>
      <c r="ESP14" s="147"/>
      <c r="ESQ14" s="147"/>
      <c r="ESR14" s="147"/>
      <c r="ESS14" s="147"/>
      <c r="EST14" s="147"/>
      <c r="ESU14" s="147"/>
      <c r="ESV14" s="147"/>
      <c r="ESW14" s="147"/>
      <c r="ESX14" s="147"/>
      <c r="ESY14" s="147"/>
      <c r="ESZ14" s="147"/>
      <c r="ETA14" s="147"/>
      <c r="ETB14" s="147"/>
      <c r="ETC14" s="147"/>
      <c r="ETD14" s="147"/>
      <c r="ETE14" s="147"/>
      <c r="ETF14" s="147"/>
      <c r="ETG14" s="147"/>
      <c r="ETH14" s="147"/>
      <c r="ETI14" s="147"/>
      <c r="ETJ14" s="147"/>
      <c r="ETK14" s="147"/>
      <c r="ETL14" s="147"/>
      <c r="ETM14" s="147"/>
      <c r="ETN14" s="147"/>
      <c r="ETO14" s="147"/>
      <c r="ETP14" s="147"/>
      <c r="ETQ14" s="147"/>
      <c r="ETR14" s="147"/>
      <c r="ETS14" s="147"/>
      <c r="ETT14" s="147"/>
      <c r="ETU14" s="147"/>
      <c r="ETV14" s="147"/>
      <c r="ETW14" s="147"/>
      <c r="ETX14" s="147"/>
      <c r="ETY14" s="147"/>
      <c r="ETZ14" s="147"/>
      <c r="EUA14" s="147"/>
      <c r="EUB14" s="147"/>
      <c r="EUC14" s="147"/>
      <c r="EUD14" s="147"/>
      <c r="EUE14" s="147"/>
      <c r="EUF14" s="147"/>
      <c r="EUG14" s="147"/>
      <c r="EUH14" s="147"/>
      <c r="EUI14" s="147"/>
      <c r="EUJ14" s="147"/>
      <c r="EUK14" s="147"/>
      <c r="EUL14" s="147"/>
      <c r="EUM14" s="147"/>
      <c r="EUN14" s="147"/>
      <c r="EUO14" s="147"/>
      <c r="EUP14" s="147"/>
      <c r="EUQ14" s="147"/>
      <c r="EUR14" s="147"/>
      <c r="EUS14" s="147"/>
      <c r="EUT14" s="147"/>
      <c r="EUU14" s="147"/>
      <c r="EUV14" s="147"/>
      <c r="EUW14" s="147"/>
      <c r="EUX14" s="147"/>
      <c r="EUY14" s="147"/>
      <c r="EUZ14" s="147"/>
      <c r="EVA14" s="147"/>
      <c r="EVB14" s="147"/>
      <c r="EVC14" s="147"/>
      <c r="EVD14" s="147"/>
      <c r="EVE14" s="147"/>
      <c r="EVF14" s="147"/>
      <c r="EVG14" s="147"/>
      <c r="EVH14" s="147"/>
      <c r="EVI14" s="147"/>
      <c r="EVJ14" s="147"/>
      <c r="EVK14" s="147"/>
      <c r="EVL14" s="147"/>
      <c r="EVM14" s="147"/>
      <c r="EVN14" s="147"/>
      <c r="EVO14" s="147"/>
      <c r="EVP14" s="147"/>
      <c r="EVQ14" s="147"/>
      <c r="EVR14" s="147"/>
      <c r="EVS14" s="147"/>
      <c r="EVT14" s="147"/>
      <c r="EVU14" s="147"/>
      <c r="EVV14" s="147"/>
      <c r="EVW14" s="147"/>
      <c r="EVX14" s="147"/>
      <c r="EVY14" s="147"/>
      <c r="EVZ14" s="147"/>
      <c r="EWA14" s="147"/>
      <c r="EWB14" s="147"/>
      <c r="EWC14" s="147"/>
      <c r="EWD14" s="147"/>
      <c r="EWE14" s="147"/>
      <c r="EWF14" s="147"/>
      <c r="EWG14" s="147"/>
      <c r="EWH14" s="147"/>
      <c r="EWI14" s="147"/>
      <c r="EWJ14" s="147"/>
      <c r="EWK14" s="147"/>
      <c r="EWL14" s="147"/>
      <c r="EWM14" s="147"/>
      <c r="EWN14" s="147"/>
      <c r="EWO14" s="147"/>
      <c r="EWP14" s="147"/>
      <c r="EWQ14" s="147"/>
      <c r="EWR14" s="147"/>
      <c r="EWS14" s="147"/>
      <c r="EWT14" s="147"/>
      <c r="EWU14" s="147"/>
      <c r="EWV14" s="147"/>
      <c r="EWW14" s="147"/>
      <c r="EWX14" s="147"/>
      <c r="EWY14" s="147"/>
      <c r="EWZ14" s="147"/>
      <c r="EXA14" s="147"/>
      <c r="EXB14" s="147"/>
      <c r="EXC14" s="147"/>
      <c r="EXD14" s="147"/>
      <c r="EXE14" s="147"/>
      <c r="EXF14" s="147"/>
      <c r="EXG14" s="147"/>
      <c r="EXH14" s="147"/>
      <c r="EXI14" s="147"/>
      <c r="EXJ14" s="147"/>
      <c r="EXK14" s="147"/>
      <c r="EXL14" s="147"/>
      <c r="EXM14" s="147"/>
      <c r="EXN14" s="147"/>
      <c r="EXO14" s="147"/>
      <c r="EXP14" s="147"/>
      <c r="EXQ14" s="147"/>
      <c r="EXR14" s="147"/>
      <c r="EXS14" s="147"/>
      <c r="EXT14" s="147"/>
      <c r="EXU14" s="147"/>
      <c r="EXV14" s="147"/>
      <c r="EXW14" s="147"/>
      <c r="EXX14" s="147"/>
      <c r="EXY14" s="147"/>
      <c r="EXZ14" s="147"/>
      <c r="EYA14" s="147"/>
      <c r="EYB14" s="147"/>
      <c r="EYC14" s="147"/>
      <c r="EYD14" s="147"/>
      <c r="EYE14" s="147"/>
      <c r="EYF14" s="147"/>
      <c r="EYG14" s="147"/>
      <c r="EYH14" s="147"/>
      <c r="EYI14" s="147"/>
      <c r="EYJ14" s="147"/>
      <c r="EYK14" s="147"/>
      <c r="EYL14" s="147"/>
      <c r="EYM14" s="147"/>
      <c r="EYN14" s="147"/>
      <c r="EYO14" s="147"/>
      <c r="EYP14" s="147"/>
      <c r="EYQ14" s="147"/>
      <c r="EYR14" s="147"/>
      <c r="EYS14" s="147"/>
      <c r="EYT14" s="147"/>
      <c r="EYU14" s="147"/>
      <c r="EYV14" s="147"/>
      <c r="EYW14" s="147"/>
      <c r="EYX14" s="147"/>
      <c r="EYY14" s="147"/>
      <c r="EYZ14" s="147"/>
      <c r="EZA14" s="147"/>
      <c r="EZB14" s="147"/>
      <c r="EZC14" s="147"/>
      <c r="EZD14" s="147"/>
      <c r="EZE14" s="147"/>
      <c r="EZF14" s="147"/>
      <c r="EZG14" s="147"/>
      <c r="EZH14" s="147"/>
      <c r="EZI14" s="147"/>
      <c r="EZJ14" s="147"/>
      <c r="EZK14" s="147"/>
      <c r="EZL14" s="147"/>
      <c r="EZM14" s="147"/>
      <c r="EZN14" s="147"/>
      <c r="EZO14" s="147"/>
      <c r="EZP14" s="147"/>
      <c r="EZQ14" s="147"/>
      <c r="EZR14" s="147"/>
      <c r="EZS14" s="147"/>
      <c r="EZT14" s="147"/>
      <c r="EZU14" s="147"/>
      <c r="EZV14" s="147"/>
      <c r="EZW14" s="147"/>
      <c r="EZX14" s="147"/>
      <c r="EZY14" s="147"/>
      <c r="EZZ14" s="147"/>
      <c r="FAA14" s="147"/>
      <c r="FAB14" s="147"/>
      <c r="FAC14" s="147"/>
      <c r="FAD14" s="147"/>
      <c r="FAE14" s="147"/>
      <c r="FAF14" s="147"/>
      <c r="FAG14" s="147"/>
      <c r="FAH14" s="147"/>
      <c r="FAI14" s="147"/>
      <c r="FAJ14" s="147"/>
      <c r="FAK14" s="147"/>
      <c r="FAL14" s="147"/>
      <c r="FAM14" s="147"/>
      <c r="FAN14" s="147"/>
      <c r="FAO14" s="147"/>
      <c r="FAP14" s="147"/>
      <c r="FAQ14" s="147"/>
      <c r="FAR14" s="147"/>
      <c r="FAS14" s="147"/>
      <c r="FAT14" s="147"/>
      <c r="FAU14" s="147"/>
      <c r="FAV14" s="147"/>
      <c r="FAW14" s="147"/>
      <c r="FAX14" s="147"/>
      <c r="FAY14" s="147"/>
      <c r="FAZ14" s="147"/>
      <c r="FBA14" s="147"/>
      <c r="FBB14" s="147"/>
      <c r="FBC14" s="147"/>
      <c r="FBD14" s="147"/>
      <c r="FBE14" s="147"/>
      <c r="FBF14" s="147"/>
      <c r="FBG14" s="147"/>
      <c r="FBH14" s="147"/>
      <c r="FBI14" s="147"/>
      <c r="FBJ14" s="147"/>
      <c r="FBK14" s="147"/>
      <c r="FBL14" s="147"/>
      <c r="FBM14" s="147"/>
      <c r="FBN14" s="147"/>
      <c r="FBO14" s="147"/>
      <c r="FBP14" s="147"/>
      <c r="FBQ14" s="147"/>
      <c r="FBR14" s="147"/>
      <c r="FBS14" s="147"/>
      <c r="FBT14" s="147"/>
      <c r="FBU14" s="147"/>
      <c r="FBV14" s="147"/>
      <c r="FBW14" s="147"/>
      <c r="FBX14" s="147"/>
      <c r="FBY14" s="147"/>
      <c r="FBZ14" s="147"/>
      <c r="FCA14" s="147"/>
      <c r="FCB14" s="147"/>
      <c r="FCC14" s="147"/>
      <c r="FCD14" s="147"/>
      <c r="FCE14" s="147"/>
      <c r="FCF14" s="147"/>
      <c r="FCG14" s="147"/>
      <c r="FCH14" s="147"/>
      <c r="FCI14" s="147"/>
      <c r="FCJ14" s="147"/>
      <c r="FCK14" s="147"/>
      <c r="FCL14" s="147"/>
      <c r="FCM14" s="147"/>
      <c r="FCN14" s="147"/>
      <c r="FCO14" s="147"/>
      <c r="FCP14" s="147"/>
      <c r="FCQ14" s="147"/>
      <c r="FCR14" s="147"/>
      <c r="FCS14" s="147"/>
      <c r="FCT14" s="147"/>
      <c r="FCU14" s="147"/>
      <c r="FCV14" s="147"/>
      <c r="FCW14" s="147"/>
      <c r="FCX14" s="147"/>
      <c r="FCY14" s="147"/>
      <c r="FCZ14" s="147"/>
      <c r="FDA14" s="147"/>
      <c r="FDB14" s="147"/>
      <c r="FDC14" s="147"/>
      <c r="FDD14" s="147"/>
      <c r="FDE14" s="147"/>
      <c r="FDF14" s="147"/>
      <c r="FDG14" s="147"/>
      <c r="FDH14" s="147"/>
      <c r="FDI14" s="147"/>
      <c r="FDJ14" s="147"/>
      <c r="FDK14" s="147"/>
      <c r="FDL14" s="147"/>
      <c r="FDM14" s="147"/>
      <c r="FDN14" s="147"/>
      <c r="FDO14" s="147"/>
      <c r="FDP14" s="147"/>
      <c r="FDQ14" s="147"/>
      <c r="FDR14" s="147"/>
      <c r="FDS14" s="147"/>
      <c r="FDT14" s="147"/>
      <c r="FDU14" s="147"/>
      <c r="FDV14" s="147"/>
      <c r="FDW14" s="147"/>
      <c r="FDX14" s="147"/>
      <c r="FDY14" s="147"/>
      <c r="FDZ14" s="147"/>
      <c r="FEA14" s="147"/>
      <c r="FEB14" s="147"/>
      <c r="FEC14" s="147"/>
      <c r="FED14" s="147"/>
      <c r="FEE14" s="147"/>
      <c r="FEF14" s="147"/>
      <c r="FEG14" s="147"/>
      <c r="FEH14" s="147"/>
      <c r="FEI14" s="147"/>
      <c r="FEJ14" s="147"/>
      <c r="FEK14" s="147"/>
      <c r="FEL14" s="147"/>
      <c r="FEM14" s="147"/>
      <c r="FEN14" s="147"/>
      <c r="FEO14" s="147"/>
      <c r="FEP14" s="147"/>
      <c r="FEQ14" s="147"/>
      <c r="FER14" s="147"/>
      <c r="FES14" s="147"/>
      <c r="FET14" s="147"/>
      <c r="FEU14" s="147"/>
      <c r="FEV14" s="147"/>
      <c r="FEW14" s="147"/>
      <c r="FEX14" s="147"/>
      <c r="FEY14" s="147"/>
      <c r="FEZ14" s="147"/>
      <c r="FFA14" s="147"/>
      <c r="FFB14" s="147"/>
      <c r="FFC14" s="147"/>
      <c r="FFD14" s="147"/>
      <c r="FFE14" s="147"/>
      <c r="FFF14" s="147"/>
      <c r="FFG14" s="147"/>
      <c r="FFH14" s="147"/>
      <c r="FFI14" s="147"/>
      <c r="FFJ14" s="147"/>
      <c r="FFK14" s="147"/>
      <c r="FFL14" s="147"/>
      <c r="FFM14" s="147"/>
      <c r="FFN14" s="147"/>
      <c r="FFO14" s="147"/>
      <c r="FFP14" s="147"/>
      <c r="FFQ14" s="147"/>
      <c r="FFR14" s="147"/>
      <c r="FFS14" s="147"/>
      <c r="FFT14" s="147"/>
      <c r="FFU14" s="147"/>
      <c r="FFV14" s="147"/>
      <c r="FFW14" s="147"/>
      <c r="FFX14" s="147"/>
      <c r="FFY14" s="147"/>
      <c r="FFZ14" s="147"/>
      <c r="FGA14" s="147"/>
      <c r="FGB14" s="147"/>
      <c r="FGC14" s="147"/>
      <c r="FGD14" s="147"/>
      <c r="FGE14" s="147"/>
      <c r="FGF14" s="147"/>
      <c r="FGG14" s="147"/>
      <c r="FGH14" s="147"/>
      <c r="FGI14" s="147"/>
      <c r="FGJ14" s="147"/>
      <c r="FGK14" s="147"/>
      <c r="FGL14" s="147"/>
      <c r="FGM14" s="147"/>
      <c r="FGN14" s="147"/>
      <c r="FGO14" s="147"/>
      <c r="FGP14" s="147"/>
      <c r="FGQ14" s="147"/>
      <c r="FGR14" s="147"/>
      <c r="FGS14" s="147"/>
      <c r="FGT14" s="147"/>
      <c r="FGU14" s="147"/>
      <c r="FGV14" s="147"/>
      <c r="FGW14" s="147"/>
      <c r="FGX14" s="147"/>
      <c r="FGY14" s="147"/>
      <c r="FGZ14" s="147"/>
      <c r="FHA14" s="147"/>
      <c r="FHB14" s="147"/>
      <c r="FHC14" s="147"/>
      <c r="FHD14" s="147"/>
      <c r="FHE14" s="147"/>
      <c r="FHF14" s="147"/>
      <c r="FHG14" s="147"/>
      <c r="FHH14" s="147"/>
      <c r="FHI14" s="147"/>
      <c r="FHJ14" s="147"/>
      <c r="FHK14" s="147"/>
      <c r="FHL14" s="147"/>
      <c r="FHM14" s="147"/>
      <c r="FHN14" s="147"/>
      <c r="FHO14" s="147"/>
      <c r="FHP14" s="147"/>
      <c r="FHQ14" s="147"/>
      <c r="FHR14" s="147"/>
      <c r="FHS14" s="147"/>
      <c r="FHT14" s="147"/>
      <c r="FHU14" s="147"/>
      <c r="FHV14" s="147"/>
      <c r="FHW14" s="147"/>
      <c r="FHX14" s="147"/>
      <c r="FHY14" s="147"/>
      <c r="FHZ14" s="147"/>
      <c r="FIA14" s="147"/>
      <c r="FIB14" s="147"/>
      <c r="FIC14" s="147"/>
      <c r="FID14" s="147"/>
      <c r="FIE14" s="147"/>
      <c r="FIF14" s="147"/>
      <c r="FIG14" s="147"/>
      <c r="FIH14" s="147"/>
      <c r="FII14" s="147"/>
      <c r="FIJ14" s="147"/>
      <c r="FIK14" s="147"/>
      <c r="FIL14" s="147"/>
      <c r="FIM14" s="147"/>
      <c r="FIN14" s="147"/>
      <c r="FIO14" s="147"/>
      <c r="FIP14" s="147"/>
      <c r="FIQ14" s="147"/>
      <c r="FIR14" s="147"/>
      <c r="FIS14" s="147"/>
      <c r="FIT14" s="147"/>
      <c r="FIU14" s="147"/>
      <c r="FIV14" s="147"/>
      <c r="FIW14" s="147"/>
      <c r="FIX14" s="147"/>
      <c r="FIY14" s="147"/>
      <c r="FIZ14" s="147"/>
      <c r="FJA14" s="147"/>
      <c r="FJB14" s="147"/>
      <c r="FJC14" s="147"/>
      <c r="FJD14" s="147"/>
      <c r="FJE14" s="147"/>
      <c r="FJF14" s="147"/>
      <c r="FJG14" s="147"/>
      <c r="FJH14" s="147"/>
      <c r="FJI14" s="147"/>
      <c r="FJJ14" s="147"/>
      <c r="FJK14" s="147"/>
      <c r="FJL14" s="147"/>
      <c r="FJM14" s="147"/>
      <c r="FJN14" s="147"/>
      <c r="FJO14" s="147"/>
      <c r="FJP14" s="147"/>
      <c r="FJQ14" s="147"/>
      <c r="FJR14" s="147"/>
      <c r="FJS14" s="147"/>
      <c r="FJT14" s="147"/>
      <c r="FJU14" s="147"/>
      <c r="FJV14" s="147"/>
      <c r="FJW14" s="147"/>
      <c r="FJX14" s="147"/>
      <c r="FJY14" s="147"/>
      <c r="FJZ14" s="147"/>
      <c r="FKA14" s="147"/>
      <c r="FKB14" s="147"/>
      <c r="FKC14" s="147"/>
      <c r="FKD14" s="147"/>
      <c r="FKE14" s="147"/>
      <c r="FKF14" s="147"/>
      <c r="FKG14" s="147"/>
      <c r="FKH14" s="147"/>
      <c r="FKI14" s="147"/>
      <c r="FKJ14" s="147"/>
      <c r="FKK14" s="147"/>
      <c r="FKL14" s="147"/>
      <c r="FKM14" s="147"/>
      <c r="FKN14" s="147"/>
      <c r="FKO14" s="147"/>
      <c r="FKP14" s="147"/>
      <c r="FKQ14" s="147"/>
      <c r="FKR14" s="147"/>
      <c r="FKS14" s="147"/>
      <c r="FKT14" s="147"/>
      <c r="FKU14" s="147"/>
      <c r="FKV14" s="147"/>
      <c r="FKW14" s="147"/>
      <c r="FKX14" s="147"/>
      <c r="FKY14" s="147"/>
      <c r="FKZ14" s="147"/>
      <c r="FLA14" s="147"/>
      <c r="FLB14" s="147"/>
      <c r="FLC14" s="147"/>
      <c r="FLD14" s="147"/>
      <c r="FLE14" s="147"/>
      <c r="FLF14" s="147"/>
      <c r="FLG14" s="147"/>
      <c r="FLH14" s="147"/>
      <c r="FLI14" s="147"/>
      <c r="FLJ14" s="147"/>
      <c r="FLK14" s="147"/>
      <c r="FLL14" s="147"/>
      <c r="FLM14" s="147"/>
      <c r="FLN14" s="147"/>
      <c r="FLO14" s="147"/>
      <c r="FLP14" s="147"/>
      <c r="FLQ14" s="147"/>
      <c r="FLR14" s="147"/>
      <c r="FLS14" s="147"/>
      <c r="FLT14" s="147"/>
      <c r="FLU14" s="147"/>
      <c r="FLV14" s="147"/>
      <c r="FLW14" s="147"/>
      <c r="FLX14" s="147"/>
      <c r="FLY14" s="147"/>
      <c r="FLZ14" s="147"/>
      <c r="FMA14" s="147"/>
      <c r="FMB14" s="147"/>
      <c r="FMC14" s="147"/>
      <c r="FMD14" s="147"/>
      <c r="FME14" s="147"/>
      <c r="FMF14" s="147"/>
      <c r="FMG14" s="147"/>
      <c r="FMH14" s="147"/>
      <c r="FMI14" s="147"/>
      <c r="FMJ14" s="147"/>
      <c r="FMK14" s="147"/>
      <c r="FML14" s="147"/>
      <c r="FMM14" s="147"/>
      <c r="FMN14" s="147"/>
      <c r="FMO14" s="147"/>
      <c r="FMP14" s="147"/>
      <c r="FMQ14" s="147"/>
      <c r="FMR14" s="147"/>
      <c r="FMS14" s="147"/>
      <c r="FMT14" s="147"/>
      <c r="FMU14" s="147"/>
      <c r="FMV14" s="147"/>
      <c r="FMW14" s="147"/>
      <c r="FMX14" s="147"/>
      <c r="FMY14" s="147"/>
      <c r="FMZ14" s="147"/>
      <c r="FNA14" s="147"/>
      <c r="FNB14" s="147"/>
      <c r="FNC14" s="147"/>
      <c r="FND14" s="147"/>
      <c r="FNE14" s="147"/>
      <c r="FNF14" s="147"/>
      <c r="FNG14" s="147"/>
      <c r="FNH14" s="147"/>
      <c r="FNI14" s="147"/>
      <c r="FNJ14" s="147"/>
      <c r="FNK14" s="147"/>
      <c r="FNL14" s="147"/>
      <c r="FNM14" s="147"/>
      <c r="FNN14" s="147"/>
      <c r="FNO14" s="147"/>
      <c r="FNP14" s="147"/>
      <c r="FNQ14" s="147"/>
      <c r="FNR14" s="147"/>
      <c r="FNS14" s="147"/>
      <c r="FNT14" s="147"/>
      <c r="FNU14" s="147"/>
      <c r="FNV14" s="147"/>
      <c r="FNW14" s="147"/>
      <c r="FNX14" s="147"/>
      <c r="FNY14" s="147"/>
      <c r="FNZ14" s="147"/>
      <c r="FOA14" s="147"/>
      <c r="FOB14" s="147"/>
      <c r="FOC14" s="147"/>
      <c r="FOD14" s="147"/>
      <c r="FOE14" s="147"/>
      <c r="FOF14" s="147"/>
      <c r="FOG14" s="147"/>
      <c r="FOH14" s="147"/>
      <c r="FOI14" s="147"/>
      <c r="FOJ14" s="147"/>
      <c r="FOK14" s="147"/>
      <c r="FOL14" s="147"/>
      <c r="FOM14" s="147"/>
      <c r="FON14" s="147"/>
      <c r="FOO14" s="147"/>
      <c r="FOP14" s="147"/>
      <c r="FOQ14" s="147"/>
      <c r="FOR14" s="147"/>
      <c r="FOS14" s="147"/>
      <c r="FOT14" s="147"/>
      <c r="FOU14" s="147"/>
      <c r="FOV14" s="147"/>
      <c r="FOW14" s="147"/>
      <c r="FOX14" s="147"/>
      <c r="FOY14" s="147"/>
      <c r="FOZ14" s="147"/>
      <c r="FPA14" s="147"/>
      <c r="FPB14" s="147"/>
      <c r="FPC14" s="147"/>
      <c r="FPD14" s="147"/>
      <c r="FPE14" s="147"/>
      <c r="FPF14" s="147"/>
      <c r="FPG14" s="147"/>
      <c r="FPH14" s="147"/>
      <c r="FPI14" s="147"/>
      <c r="FPJ14" s="147"/>
      <c r="FPK14" s="147"/>
      <c r="FPL14" s="147"/>
      <c r="FPM14" s="147"/>
      <c r="FPN14" s="147"/>
      <c r="FPO14" s="147"/>
      <c r="FPP14" s="147"/>
      <c r="FPQ14" s="147"/>
      <c r="FPR14" s="147"/>
      <c r="FPS14" s="147"/>
      <c r="FPT14" s="147"/>
      <c r="FPU14" s="147"/>
      <c r="FPV14" s="147"/>
      <c r="FPW14" s="147"/>
      <c r="FPX14" s="147"/>
      <c r="FPY14" s="147"/>
      <c r="FPZ14" s="147"/>
      <c r="FQA14" s="147"/>
      <c r="FQB14" s="147"/>
      <c r="FQC14" s="147"/>
      <c r="FQD14" s="147"/>
      <c r="FQE14" s="147"/>
      <c r="FQF14" s="147"/>
      <c r="FQG14" s="147"/>
      <c r="FQH14" s="147"/>
      <c r="FQI14" s="147"/>
      <c r="FQJ14" s="147"/>
      <c r="FQK14" s="147"/>
      <c r="FQL14" s="147"/>
      <c r="FQM14" s="147"/>
      <c r="FQN14" s="147"/>
      <c r="FQO14" s="147"/>
      <c r="FQP14" s="147"/>
      <c r="FQQ14" s="147"/>
      <c r="FQR14" s="147"/>
      <c r="FQS14" s="147"/>
      <c r="FQT14" s="147"/>
      <c r="FQU14" s="147"/>
      <c r="FQV14" s="147"/>
      <c r="FQW14" s="147"/>
      <c r="FQX14" s="147"/>
      <c r="FQY14" s="147"/>
      <c r="FQZ14" s="147"/>
      <c r="FRA14" s="147"/>
      <c r="FRB14" s="147"/>
      <c r="FRC14" s="147"/>
      <c r="FRD14" s="147"/>
      <c r="FRE14" s="147"/>
      <c r="FRF14" s="147"/>
      <c r="FRG14" s="147"/>
      <c r="FRH14" s="147"/>
      <c r="FRI14" s="147"/>
      <c r="FRJ14" s="147"/>
      <c r="FRK14" s="147"/>
      <c r="FRL14" s="147"/>
      <c r="FRM14" s="147"/>
      <c r="FRN14" s="147"/>
      <c r="FRO14" s="147"/>
      <c r="FRP14" s="147"/>
      <c r="FRQ14" s="147"/>
      <c r="FRR14" s="147"/>
      <c r="FRS14" s="147"/>
      <c r="FRT14" s="147"/>
      <c r="FRU14" s="147"/>
      <c r="FRV14" s="147"/>
      <c r="FRW14" s="147"/>
      <c r="FRX14" s="147"/>
      <c r="FRY14" s="147"/>
      <c r="FRZ14" s="147"/>
      <c r="FSA14" s="147"/>
      <c r="FSB14" s="147"/>
      <c r="FSC14" s="147"/>
      <c r="FSD14" s="147"/>
      <c r="FSE14" s="147"/>
      <c r="FSF14" s="147"/>
      <c r="FSG14" s="147"/>
      <c r="FSH14" s="147"/>
      <c r="FSI14" s="147"/>
      <c r="FSJ14" s="147"/>
      <c r="FSK14" s="147"/>
      <c r="FSL14" s="147"/>
      <c r="FSM14" s="147"/>
      <c r="FSN14" s="147"/>
      <c r="FSO14" s="147"/>
      <c r="FSP14" s="147"/>
      <c r="FSQ14" s="147"/>
      <c r="FSR14" s="147"/>
      <c r="FSS14" s="147"/>
      <c r="FST14" s="147"/>
      <c r="FSU14" s="147"/>
      <c r="FSV14" s="147"/>
      <c r="FSW14" s="147"/>
      <c r="FSX14" s="147"/>
      <c r="FSY14" s="147"/>
      <c r="FSZ14" s="147"/>
      <c r="FTA14" s="147"/>
      <c r="FTB14" s="147"/>
      <c r="FTC14" s="147"/>
      <c r="FTD14" s="147"/>
      <c r="FTE14" s="147"/>
      <c r="FTF14" s="147"/>
      <c r="FTG14" s="147"/>
      <c r="FTH14" s="147"/>
      <c r="FTI14" s="147"/>
      <c r="FTJ14" s="147"/>
      <c r="FTK14" s="147"/>
      <c r="FTL14" s="147"/>
      <c r="FTM14" s="147"/>
      <c r="FTN14" s="147"/>
      <c r="FTO14" s="147"/>
      <c r="FTP14" s="147"/>
      <c r="FTQ14" s="147"/>
      <c r="FTR14" s="147"/>
      <c r="FTS14" s="147"/>
      <c r="FTT14" s="147"/>
      <c r="FTU14" s="147"/>
      <c r="FTV14" s="147"/>
      <c r="FTW14" s="147"/>
      <c r="FTX14" s="147"/>
      <c r="FTY14" s="147"/>
      <c r="FTZ14" s="147"/>
      <c r="FUA14" s="147"/>
      <c r="FUB14" s="147"/>
      <c r="FUC14" s="147"/>
      <c r="FUD14" s="147"/>
      <c r="FUE14" s="147"/>
      <c r="FUF14" s="147"/>
      <c r="FUG14" s="147"/>
      <c r="FUH14" s="147"/>
      <c r="FUI14" s="147"/>
      <c r="FUJ14" s="147"/>
      <c r="FUK14" s="147"/>
      <c r="FUL14" s="147"/>
      <c r="FUM14" s="147"/>
      <c r="FUN14" s="147"/>
      <c r="FUO14" s="147"/>
      <c r="FUP14" s="147"/>
      <c r="FUQ14" s="147"/>
      <c r="FUR14" s="147"/>
      <c r="FUS14" s="147"/>
      <c r="FUT14" s="147"/>
      <c r="FUU14" s="147"/>
      <c r="FUV14" s="147"/>
      <c r="FUW14" s="147"/>
      <c r="FUX14" s="147"/>
      <c r="FUY14" s="147"/>
      <c r="FUZ14" s="147"/>
      <c r="FVA14" s="147"/>
      <c r="FVB14" s="147"/>
      <c r="FVC14" s="147"/>
      <c r="FVD14" s="147"/>
      <c r="FVE14" s="147"/>
      <c r="FVF14" s="147"/>
      <c r="FVG14" s="147"/>
      <c r="FVH14" s="147"/>
      <c r="FVI14" s="147"/>
      <c r="FVJ14" s="147"/>
      <c r="FVK14" s="147"/>
      <c r="FVL14" s="147"/>
      <c r="FVM14" s="147"/>
      <c r="FVN14" s="147"/>
      <c r="FVO14" s="147"/>
      <c r="FVP14" s="147"/>
      <c r="FVQ14" s="147"/>
      <c r="FVR14" s="147"/>
      <c r="FVS14" s="147"/>
      <c r="FVT14" s="147"/>
      <c r="FVU14" s="147"/>
      <c r="FVV14" s="147"/>
      <c r="FVW14" s="147"/>
      <c r="FVX14" s="147"/>
      <c r="FVY14" s="147"/>
      <c r="FVZ14" s="147"/>
      <c r="FWA14" s="147"/>
      <c r="FWB14" s="147"/>
      <c r="FWC14" s="147"/>
      <c r="FWD14" s="147"/>
      <c r="FWE14" s="147"/>
      <c r="FWF14" s="147"/>
      <c r="FWG14" s="147"/>
      <c r="FWH14" s="147"/>
      <c r="FWI14" s="147"/>
      <c r="FWJ14" s="147"/>
      <c r="FWK14" s="147"/>
      <c r="FWL14" s="147"/>
      <c r="FWM14" s="147"/>
      <c r="FWN14" s="147"/>
      <c r="FWO14" s="147"/>
      <c r="FWP14" s="147"/>
      <c r="FWQ14" s="147"/>
      <c r="FWR14" s="147"/>
      <c r="FWS14" s="147"/>
      <c r="FWT14" s="147"/>
      <c r="FWU14" s="147"/>
      <c r="FWV14" s="147"/>
      <c r="FWW14" s="147"/>
      <c r="FWX14" s="147"/>
      <c r="FWY14" s="147"/>
      <c r="FWZ14" s="147"/>
      <c r="FXA14" s="147"/>
      <c r="FXB14" s="147"/>
      <c r="FXC14" s="147"/>
      <c r="FXD14" s="147"/>
      <c r="FXE14" s="147"/>
      <c r="FXF14" s="147"/>
      <c r="FXG14" s="147"/>
      <c r="FXH14" s="147"/>
      <c r="FXI14" s="147"/>
      <c r="FXJ14" s="147"/>
      <c r="FXK14" s="147"/>
      <c r="FXL14" s="147"/>
      <c r="FXM14" s="147"/>
      <c r="FXN14" s="147"/>
      <c r="FXO14" s="147"/>
      <c r="FXP14" s="147"/>
      <c r="FXQ14" s="147"/>
      <c r="FXR14" s="147"/>
      <c r="FXS14" s="147"/>
      <c r="FXT14" s="147"/>
      <c r="FXU14" s="147"/>
      <c r="FXV14" s="147"/>
      <c r="FXW14" s="147"/>
      <c r="FXX14" s="147"/>
      <c r="FXY14" s="147"/>
      <c r="FXZ14" s="147"/>
      <c r="FYA14" s="147"/>
      <c r="FYB14" s="147"/>
      <c r="FYC14" s="147"/>
      <c r="FYD14" s="147"/>
      <c r="FYE14" s="147"/>
      <c r="FYF14" s="147"/>
      <c r="FYG14" s="147"/>
      <c r="FYH14" s="147"/>
      <c r="FYI14" s="147"/>
      <c r="FYJ14" s="147"/>
      <c r="FYK14" s="147"/>
      <c r="FYL14" s="147"/>
      <c r="FYM14" s="147"/>
      <c r="FYN14" s="147"/>
      <c r="FYO14" s="147"/>
      <c r="FYP14" s="147"/>
      <c r="FYQ14" s="147"/>
      <c r="FYR14" s="147"/>
      <c r="FYS14" s="147"/>
      <c r="FYT14" s="147"/>
      <c r="FYU14" s="147"/>
      <c r="FYV14" s="147"/>
      <c r="FYW14" s="147"/>
      <c r="FYX14" s="147"/>
      <c r="FYY14" s="147"/>
      <c r="FYZ14" s="147"/>
      <c r="FZA14" s="147"/>
      <c r="FZB14" s="147"/>
      <c r="FZC14" s="147"/>
      <c r="FZD14" s="147"/>
      <c r="FZE14" s="147"/>
      <c r="FZF14" s="147"/>
      <c r="FZG14" s="147"/>
      <c r="FZH14" s="147"/>
      <c r="FZI14" s="147"/>
      <c r="FZJ14" s="147"/>
      <c r="FZK14" s="147"/>
      <c r="FZL14" s="147"/>
      <c r="FZM14" s="147"/>
      <c r="FZN14" s="147"/>
      <c r="FZO14" s="147"/>
      <c r="FZP14" s="147"/>
      <c r="FZQ14" s="147"/>
      <c r="FZR14" s="147"/>
      <c r="FZS14" s="147"/>
      <c r="FZT14" s="147"/>
      <c r="FZU14" s="147"/>
      <c r="FZV14" s="147"/>
      <c r="FZW14" s="147"/>
      <c r="FZX14" s="147"/>
      <c r="FZY14" s="147"/>
      <c r="FZZ14" s="147"/>
      <c r="GAA14" s="147"/>
      <c r="GAB14" s="147"/>
      <c r="GAC14" s="147"/>
      <c r="GAD14" s="147"/>
      <c r="GAE14" s="147"/>
      <c r="GAF14" s="147"/>
      <c r="GAG14" s="147"/>
      <c r="GAH14" s="147"/>
      <c r="GAI14" s="147"/>
      <c r="GAJ14" s="147"/>
      <c r="GAK14" s="147"/>
      <c r="GAL14" s="147"/>
      <c r="GAM14" s="147"/>
      <c r="GAN14" s="147"/>
      <c r="GAO14" s="147"/>
      <c r="GAP14" s="147"/>
      <c r="GAQ14" s="147"/>
      <c r="GAR14" s="147"/>
      <c r="GAS14" s="147"/>
      <c r="GAT14" s="147"/>
      <c r="GAU14" s="147"/>
      <c r="GAV14" s="147"/>
      <c r="GAW14" s="147"/>
      <c r="GAX14" s="147"/>
      <c r="GAY14" s="147"/>
      <c r="GAZ14" s="147"/>
      <c r="GBA14" s="147"/>
      <c r="GBB14" s="147"/>
      <c r="GBC14" s="147"/>
      <c r="GBD14" s="147"/>
      <c r="GBE14" s="147"/>
      <c r="GBF14" s="147"/>
      <c r="GBG14" s="147"/>
      <c r="GBH14" s="147"/>
      <c r="GBI14" s="147"/>
      <c r="GBJ14" s="147"/>
      <c r="GBK14" s="147"/>
      <c r="GBL14" s="147"/>
      <c r="GBM14" s="147"/>
      <c r="GBN14" s="147"/>
      <c r="GBO14" s="147"/>
      <c r="GBP14" s="147"/>
      <c r="GBQ14" s="147"/>
      <c r="GBR14" s="147"/>
      <c r="GBS14" s="147"/>
      <c r="GBT14" s="147"/>
      <c r="GBU14" s="147"/>
      <c r="GBV14" s="147"/>
      <c r="GBW14" s="147"/>
      <c r="GBX14" s="147"/>
      <c r="GBY14" s="147"/>
      <c r="GBZ14" s="147"/>
      <c r="GCA14" s="147"/>
      <c r="GCB14" s="147"/>
      <c r="GCC14" s="147"/>
      <c r="GCD14" s="147"/>
      <c r="GCE14" s="147"/>
      <c r="GCF14" s="147"/>
      <c r="GCG14" s="147"/>
      <c r="GCH14" s="147"/>
      <c r="GCI14" s="147"/>
      <c r="GCJ14" s="147"/>
      <c r="GCK14" s="147"/>
      <c r="GCL14" s="147"/>
      <c r="GCM14" s="147"/>
      <c r="GCN14" s="147"/>
      <c r="GCO14" s="147"/>
      <c r="GCP14" s="147"/>
      <c r="GCQ14" s="147"/>
      <c r="GCR14" s="147"/>
      <c r="GCS14" s="147"/>
      <c r="GCT14" s="147"/>
      <c r="GCU14" s="147"/>
      <c r="GCV14" s="147"/>
      <c r="GCW14" s="147"/>
      <c r="GCX14" s="147"/>
      <c r="GCY14" s="147"/>
      <c r="GCZ14" s="147"/>
      <c r="GDA14" s="147"/>
      <c r="GDB14" s="147"/>
      <c r="GDC14" s="147"/>
      <c r="GDD14" s="147"/>
      <c r="GDE14" s="147"/>
      <c r="GDF14" s="147"/>
      <c r="GDG14" s="147"/>
      <c r="GDH14" s="147"/>
      <c r="GDI14" s="147"/>
      <c r="GDJ14" s="147"/>
      <c r="GDK14" s="147"/>
      <c r="GDL14" s="147"/>
      <c r="GDM14" s="147"/>
      <c r="GDN14" s="147"/>
      <c r="GDO14" s="147"/>
      <c r="GDP14" s="147"/>
      <c r="GDQ14" s="147"/>
      <c r="GDR14" s="147"/>
      <c r="GDS14" s="147"/>
      <c r="GDT14" s="147"/>
      <c r="GDU14" s="147"/>
      <c r="GDV14" s="147"/>
      <c r="GDW14" s="147"/>
      <c r="GDX14" s="147"/>
      <c r="GDY14" s="147"/>
      <c r="GDZ14" s="147"/>
      <c r="GEA14" s="147"/>
      <c r="GEB14" s="147"/>
      <c r="GEC14" s="147"/>
      <c r="GED14" s="147"/>
      <c r="GEE14" s="147"/>
      <c r="GEF14" s="147"/>
      <c r="GEG14" s="147"/>
      <c r="GEH14" s="147"/>
      <c r="GEI14" s="147"/>
      <c r="GEJ14" s="147"/>
      <c r="GEK14" s="147"/>
      <c r="GEL14" s="147"/>
      <c r="GEM14" s="147"/>
      <c r="GEN14" s="147"/>
      <c r="GEO14" s="147"/>
      <c r="GEP14" s="147"/>
      <c r="GEQ14" s="147"/>
      <c r="GER14" s="147"/>
      <c r="GES14" s="147"/>
      <c r="GET14" s="147"/>
      <c r="GEU14" s="147"/>
      <c r="GEV14" s="147"/>
      <c r="GEW14" s="147"/>
      <c r="GEX14" s="147"/>
      <c r="GEY14" s="147"/>
      <c r="GEZ14" s="147"/>
      <c r="GFA14" s="147"/>
      <c r="GFB14" s="147"/>
      <c r="GFC14" s="147"/>
      <c r="GFD14" s="147"/>
      <c r="GFE14" s="147"/>
      <c r="GFF14" s="147"/>
      <c r="GFG14" s="147"/>
      <c r="GFH14" s="147"/>
      <c r="GFI14" s="147"/>
      <c r="GFJ14" s="147"/>
      <c r="GFK14" s="147"/>
      <c r="GFL14" s="147"/>
      <c r="GFM14" s="147"/>
      <c r="GFN14" s="147"/>
      <c r="GFO14" s="147"/>
      <c r="GFP14" s="147"/>
      <c r="GFQ14" s="147"/>
      <c r="GFR14" s="147"/>
      <c r="GFS14" s="147"/>
      <c r="GFT14" s="147"/>
      <c r="GFU14" s="147"/>
      <c r="GFV14" s="147"/>
      <c r="GFW14" s="147"/>
      <c r="GFX14" s="147"/>
      <c r="GFY14" s="147"/>
      <c r="GFZ14" s="147"/>
      <c r="GGA14" s="147"/>
      <c r="GGB14" s="147"/>
      <c r="GGC14" s="147"/>
      <c r="GGD14" s="147"/>
      <c r="GGE14" s="147"/>
      <c r="GGF14" s="147"/>
      <c r="GGG14" s="147"/>
      <c r="GGH14" s="147"/>
      <c r="GGI14" s="147"/>
      <c r="GGJ14" s="147"/>
      <c r="GGK14" s="147"/>
      <c r="GGL14" s="147"/>
      <c r="GGM14" s="147"/>
      <c r="GGN14" s="147"/>
      <c r="GGO14" s="147"/>
      <c r="GGP14" s="147"/>
      <c r="GGQ14" s="147"/>
      <c r="GGR14" s="147"/>
      <c r="GGS14" s="147"/>
      <c r="GGT14" s="147"/>
      <c r="GGU14" s="147"/>
      <c r="GGV14" s="147"/>
      <c r="GGW14" s="147"/>
      <c r="GGX14" s="147"/>
      <c r="GGY14" s="147"/>
      <c r="GGZ14" s="147"/>
      <c r="GHA14" s="147"/>
      <c r="GHB14" s="147"/>
      <c r="GHC14" s="147"/>
      <c r="GHD14" s="147"/>
      <c r="GHE14" s="147"/>
      <c r="GHF14" s="147"/>
      <c r="GHG14" s="147"/>
      <c r="GHH14" s="147"/>
      <c r="GHI14" s="147"/>
      <c r="GHJ14" s="147"/>
      <c r="GHK14" s="147"/>
      <c r="GHL14" s="147"/>
      <c r="GHM14" s="147"/>
      <c r="GHN14" s="147"/>
      <c r="GHO14" s="147"/>
      <c r="GHP14" s="147"/>
      <c r="GHQ14" s="147"/>
      <c r="GHR14" s="147"/>
      <c r="GHS14" s="147"/>
      <c r="GHT14" s="147"/>
      <c r="GHU14" s="147"/>
      <c r="GHV14" s="147"/>
      <c r="GHW14" s="147"/>
      <c r="GHX14" s="147"/>
      <c r="GHY14" s="147"/>
      <c r="GHZ14" s="147"/>
      <c r="GIA14" s="147"/>
      <c r="GIB14" s="147"/>
      <c r="GIC14" s="147"/>
      <c r="GID14" s="147"/>
      <c r="GIE14" s="147"/>
      <c r="GIF14" s="147"/>
      <c r="GIG14" s="147"/>
      <c r="GIH14" s="147"/>
      <c r="GII14" s="147"/>
      <c r="GIJ14" s="147"/>
      <c r="GIK14" s="147"/>
      <c r="GIL14" s="147"/>
      <c r="GIM14" s="147"/>
      <c r="GIN14" s="147"/>
      <c r="GIO14" s="147"/>
      <c r="GIP14" s="147"/>
      <c r="GIQ14" s="147"/>
      <c r="GIR14" s="147"/>
      <c r="GIS14" s="147"/>
      <c r="GIT14" s="147"/>
      <c r="GIU14" s="147"/>
      <c r="GIV14" s="147"/>
      <c r="GIW14" s="147"/>
      <c r="GIX14" s="147"/>
      <c r="GIY14" s="147"/>
      <c r="GIZ14" s="147"/>
      <c r="GJA14" s="147"/>
      <c r="GJB14" s="147"/>
      <c r="GJC14" s="147"/>
      <c r="GJD14" s="147"/>
      <c r="GJE14" s="147"/>
      <c r="GJF14" s="147"/>
      <c r="GJG14" s="147"/>
      <c r="GJH14" s="147"/>
      <c r="GJI14" s="147"/>
      <c r="GJJ14" s="147"/>
      <c r="GJK14" s="147"/>
      <c r="GJL14" s="147"/>
      <c r="GJM14" s="147"/>
      <c r="GJN14" s="147"/>
      <c r="GJO14" s="147"/>
      <c r="GJP14" s="147"/>
      <c r="GJQ14" s="147"/>
      <c r="GJR14" s="147"/>
      <c r="GJS14" s="147"/>
      <c r="GJT14" s="147"/>
      <c r="GJU14" s="147"/>
      <c r="GJV14" s="147"/>
      <c r="GJW14" s="147"/>
      <c r="GJX14" s="147"/>
      <c r="GJY14" s="147"/>
      <c r="GJZ14" s="147"/>
      <c r="GKA14" s="147"/>
      <c r="GKB14" s="147"/>
      <c r="GKC14" s="147"/>
      <c r="GKD14" s="147"/>
      <c r="GKE14" s="147"/>
      <c r="GKF14" s="147"/>
      <c r="GKG14" s="147"/>
      <c r="GKH14" s="147"/>
      <c r="GKI14" s="147"/>
      <c r="GKJ14" s="147"/>
      <c r="GKK14" s="147"/>
      <c r="GKL14" s="147"/>
      <c r="GKM14" s="147"/>
      <c r="GKN14" s="147"/>
      <c r="GKO14" s="147"/>
      <c r="GKP14" s="147"/>
      <c r="GKQ14" s="147"/>
      <c r="GKR14" s="147"/>
      <c r="GKS14" s="147"/>
      <c r="GKT14" s="147"/>
      <c r="GKU14" s="147"/>
      <c r="GKV14" s="147"/>
      <c r="GKW14" s="147"/>
      <c r="GKX14" s="147"/>
      <c r="GKY14" s="147"/>
      <c r="GKZ14" s="147"/>
      <c r="GLA14" s="147"/>
      <c r="GLB14" s="147"/>
      <c r="GLC14" s="147"/>
      <c r="GLD14" s="147"/>
      <c r="GLE14" s="147"/>
      <c r="GLF14" s="147"/>
      <c r="GLG14" s="147"/>
      <c r="GLH14" s="147"/>
      <c r="GLI14" s="147"/>
      <c r="GLJ14" s="147"/>
      <c r="GLK14" s="147"/>
      <c r="GLL14" s="147"/>
      <c r="GLM14" s="147"/>
      <c r="GLN14" s="147"/>
      <c r="GLO14" s="147"/>
      <c r="GLP14" s="147"/>
      <c r="GLQ14" s="147"/>
      <c r="GLR14" s="147"/>
      <c r="GLS14" s="147"/>
      <c r="GLT14" s="147"/>
      <c r="GLU14" s="147"/>
      <c r="GLV14" s="147"/>
      <c r="GLW14" s="147"/>
      <c r="GLX14" s="147"/>
      <c r="GLY14" s="147"/>
      <c r="GLZ14" s="147"/>
      <c r="GMA14" s="147"/>
      <c r="GMB14" s="147"/>
      <c r="GMC14" s="147"/>
      <c r="GMD14" s="147"/>
      <c r="GME14" s="147"/>
      <c r="GMF14" s="147"/>
      <c r="GMG14" s="147"/>
      <c r="GMH14" s="147"/>
      <c r="GMI14" s="147"/>
      <c r="GMJ14" s="147"/>
      <c r="GMK14" s="147"/>
      <c r="GML14" s="147"/>
      <c r="GMM14" s="147"/>
      <c r="GMN14" s="147"/>
      <c r="GMO14" s="147"/>
      <c r="GMP14" s="147"/>
      <c r="GMQ14" s="147"/>
      <c r="GMR14" s="147"/>
      <c r="GMS14" s="147"/>
      <c r="GMT14" s="147"/>
      <c r="GMU14" s="147"/>
      <c r="GMV14" s="147"/>
      <c r="GMW14" s="147"/>
      <c r="GMX14" s="147"/>
      <c r="GMY14" s="147"/>
      <c r="GMZ14" s="147"/>
      <c r="GNA14" s="147"/>
      <c r="GNB14" s="147"/>
      <c r="GNC14" s="147"/>
      <c r="GND14" s="147"/>
      <c r="GNE14" s="147"/>
      <c r="GNF14" s="147"/>
      <c r="GNG14" s="147"/>
      <c r="GNH14" s="147"/>
      <c r="GNI14" s="147"/>
      <c r="GNJ14" s="147"/>
      <c r="GNK14" s="147"/>
      <c r="GNL14" s="147"/>
      <c r="GNM14" s="147"/>
      <c r="GNN14" s="147"/>
      <c r="GNO14" s="147"/>
      <c r="GNP14" s="147"/>
      <c r="GNQ14" s="147"/>
      <c r="GNR14" s="147"/>
      <c r="GNS14" s="147"/>
      <c r="GNT14" s="147"/>
      <c r="GNU14" s="147"/>
      <c r="GNV14" s="147"/>
      <c r="GNW14" s="147"/>
      <c r="GNX14" s="147"/>
      <c r="GNY14" s="147"/>
      <c r="GNZ14" s="147"/>
      <c r="GOA14" s="147"/>
      <c r="GOB14" s="147"/>
      <c r="GOC14" s="147"/>
      <c r="GOD14" s="147"/>
      <c r="GOE14" s="147"/>
      <c r="GOF14" s="147"/>
      <c r="GOG14" s="147"/>
      <c r="GOH14" s="147"/>
      <c r="GOI14" s="147"/>
      <c r="GOJ14" s="147"/>
      <c r="GOK14" s="147"/>
      <c r="GOL14" s="147"/>
      <c r="GOM14" s="147"/>
      <c r="GON14" s="147"/>
      <c r="GOO14" s="147"/>
      <c r="GOP14" s="147"/>
      <c r="GOQ14" s="147"/>
      <c r="GOR14" s="147"/>
      <c r="GOS14" s="147"/>
      <c r="GOT14" s="147"/>
      <c r="GOU14" s="147"/>
      <c r="GOV14" s="147"/>
      <c r="GOW14" s="147"/>
      <c r="GOX14" s="147"/>
      <c r="GOY14" s="147"/>
      <c r="GOZ14" s="147"/>
      <c r="GPA14" s="147"/>
      <c r="GPB14" s="147"/>
      <c r="GPC14" s="147"/>
      <c r="GPD14" s="147"/>
      <c r="GPE14" s="147"/>
      <c r="GPF14" s="147"/>
      <c r="GPG14" s="147"/>
      <c r="GPH14" s="147"/>
      <c r="GPI14" s="147"/>
      <c r="GPJ14" s="147"/>
      <c r="GPK14" s="147"/>
      <c r="GPL14" s="147"/>
      <c r="GPM14" s="147"/>
      <c r="GPN14" s="147"/>
      <c r="GPO14" s="147"/>
      <c r="GPP14" s="147"/>
      <c r="GPQ14" s="147"/>
      <c r="GPR14" s="147"/>
      <c r="GPS14" s="147"/>
      <c r="GPT14" s="147"/>
      <c r="GPU14" s="147"/>
      <c r="GPV14" s="147"/>
      <c r="GPW14" s="147"/>
      <c r="GPX14" s="147"/>
      <c r="GPY14" s="147"/>
      <c r="GPZ14" s="147"/>
      <c r="GQA14" s="147"/>
      <c r="GQB14" s="147"/>
      <c r="GQC14" s="147"/>
      <c r="GQD14" s="147"/>
      <c r="GQE14" s="147"/>
      <c r="GQF14" s="147"/>
      <c r="GQG14" s="147"/>
      <c r="GQH14" s="147"/>
      <c r="GQI14" s="147"/>
      <c r="GQJ14" s="147"/>
      <c r="GQK14" s="147"/>
      <c r="GQL14" s="147"/>
      <c r="GQM14" s="147"/>
      <c r="GQN14" s="147"/>
      <c r="GQO14" s="147"/>
      <c r="GQP14" s="147"/>
      <c r="GQQ14" s="147"/>
      <c r="GQR14" s="147"/>
      <c r="GQS14" s="147"/>
      <c r="GQT14" s="147"/>
      <c r="GQU14" s="147"/>
      <c r="GQV14" s="147"/>
      <c r="GQW14" s="147"/>
      <c r="GQX14" s="147"/>
      <c r="GQY14" s="147"/>
      <c r="GQZ14" s="147"/>
      <c r="GRA14" s="147"/>
      <c r="GRB14" s="147"/>
      <c r="GRC14" s="147"/>
      <c r="GRD14" s="147"/>
      <c r="GRE14" s="147"/>
      <c r="GRF14" s="147"/>
      <c r="GRG14" s="147"/>
      <c r="GRH14" s="147"/>
      <c r="GRI14" s="147"/>
      <c r="GRJ14" s="147"/>
      <c r="GRK14" s="147"/>
      <c r="GRL14" s="147"/>
      <c r="GRM14" s="147"/>
      <c r="GRN14" s="147"/>
      <c r="GRO14" s="147"/>
      <c r="GRP14" s="147"/>
      <c r="GRQ14" s="147"/>
      <c r="GRR14" s="147"/>
      <c r="GRS14" s="147"/>
      <c r="GRT14" s="147"/>
      <c r="GRU14" s="147"/>
      <c r="GRV14" s="147"/>
      <c r="GRW14" s="147"/>
      <c r="GRX14" s="147"/>
      <c r="GRY14" s="147"/>
      <c r="GRZ14" s="147"/>
      <c r="GSA14" s="147"/>
      <c r="GSB14" s="147"/>
      <c r="GSC14" s="147"/>
      <c r="GSD14" s="147"/>
      <c r="GSE14" s="147"/>
      <c r="GSF14" s="147"/>
      <c r="GSG14" s="147"/>
      <c r="GSH14" s="147"/>
      <c r="GSI14" s="147"/>
      <c r="GSJ14" s="147"/>
      <c r="GSK14" s="147"/>
      <c r="GSL14" s="147"/>
      <c r="GSM14" s="147"/>
      <c r="GSN14" s="147"/>
      <c r="GSO14" s="147"/>
      <c r="GSP14" s="147"/>
      <c r="GSQ14" s="147"/>
      <c r="GSR14" s="147"/>
      <c r="GSS14" s="147"/>
      <c r="GST14" s="147"/>
      <c r="GSU14" s="147"/>
      <c r="GSV14" s="147"/>
      <c r="GSW14" s="147"/>
      <c r="GSX14" s="147"/>
      <c r="GSY14" s="147"/>
      <c r="GSZ14" s="147"/>
      <c r="GTA14" s="147"/>
      <c r="GTB14" s="147"/>
      <c r="GTC14" s="147"/>
      <c r="GTD14" s="147"/>
      <c r="GTE14" s="147"/>
      <c r="GTF14" s="147"/>
      <c r="GTG14" s="147"/>
      <c r="GTH14" s="147"/>
      <c r="GTI14" s="147"/>
      <c r="GTJ14" s="147"/>
      <c r="GTK14" s="147"/>
      <c r="GTL14" s="147"/>
      <c r="GTM14" s="147"/>
      <c r="GTN14" s="147"/>
      <c r="GTO14" s="147"/>
      <c r="GTP14" s="147"/>
      <c r="GTQ14" s="147"/>
      <c r="GTR14" s="147"/>
      <c r="GTS14" s="147"/>
      <c r="GTT14" s="147"/>
      <c r="GTU14" s="147"/>
      <c r="GTV14" s="147"/>
      <c r="GTW14" s="147"/>
      <c r="GTX14" s="147"/>
      <c r="GTY14" s="147"/>
      <c r="GTZ14" s="147"/>
      <c r="GUA14" s="147"/>
      <c r="GUB14" s="147"/>
      <c r="GUC14" s="147"/>
      <c r="GUD14" s="147"/>
      <c r="GUE14" s="147"/>
      <c r="GUF14" s="147"/>
      <c r="GUG14" s="147"/>
      <c r="GUH14" s="147"/>
      <c r="GUI14" s="147"/>
      <c r="GUJ14" s="147"/>
      <c r="GUK14" s="147"/>
      <c r="GUL14" s="147"/>
      <c r="GUM14" s="147"/>
      <c r="GUN14" s="147"/>
      <c r="GUO14" s="147"/>
      <c r="GUP14" s="147"/>
      <c r="GUQ14" s="147"/>
      <c r="GUR14" s="147"/>
      <c r="GUS14" s="147"/>
      <c r="GUT14" s="147"/>
      <c r="GUU14" s="147"/>
      <c r="GUV14" s="147"/>
      <c r="GUW14" s="147"/>
      <c r="GUX14" s="147"/>
      <c r="GUY14" s="147"/>
      <c r="GUZ14" s="147"/>
      <c r="GVA14" s="147"/>
      <c r="GVB14" s="147"/>
      <c r="GVC14" s="147"/>
      <c r="GVD14" s="147"/>
      <c r="GVE14" s="147"/>
      <c r="GVF14" s="147"/>
      <c r="GVG14" s="147"/>
      <c r="GVH14" s="147"/>
      <c r="GVI14" s="147"/>
      <c r="GVJ14" s="147"/>
      <c r="GVK14" s="147"/>
      <c r="GVL14" s="147"/>
      <c r="GVM14" s="147"/>
      <c r="GVN14" s="147"/>
      <c r="GVO14" s="147"/>
      <c r="GVP14" s="147"/>
      <c r="GVQ14" s="147"/>
      <c r="GVR14" s="147"/>
      <c r="GVS14" s="147"/>
      <c r="GVT14" s="147"/>
      <c r="GVU14" s="147"/>
      <c r="GVV14" s="147"/>
      <c r="GVW14" s="147"/>
      <c r="GVX14" s="147"/>
      <c r="GVY14" s="147"/>
      <c r="GVZ14" s="147"/>
      <c r="GWA14" s="147"/>
      <c r="GWB14" s="147"/>
      <c r="GWC14" s="147"/>
      <c r="GWD14" s="147"/>
      <c r="GWE14" s="147"/>
      <c r="GWF14" s="147"/>
      <c r="GWG14" s="147"/>
      <c r="GWH14" s="147"/>
      <c r="GWI14" s="147"/>
      <c r="GWJ14" s="147"/>
      <c r="GWK14" s="147"/>
      <c r="GWL14" s="147"/>
      <c r="GWM14" s="147"/>
      <c r="GWN14" s="147"/>
      <c r="GWO14" s="147"/>
      <c r="GWP14" s="147"/>
      <c r="GWQ14" s="147"/>
      <c r="GWR14" s="147"/>
      <c r="GWS14" s="147"/>
      <c r="GWT14" s="147"/>
      <c r="GWU14" s="147"/>
      <c r="GWV14" s="147"/>
      <c r="GWW14" s="147"/>
      <c r="GWX14" s="147"/>
      <c r="GWY14" s="147"/>
      <c r="GWZ14" s="147"/>
      <c r="GXA14" s="147"/>
      <c r="GXB14" s="147"/>
      <c r="GXC14" s="147"/>
      <c r="GXD14" s="147"/>
      <c r="GXE14" s="147"/>
      <c r="GXF14" s="147"/>
      <c r="GXG14" s="147"/>
      <c r="GXH14" s="147"/>
      <c r="GXI14" s="147"/>
      <c r="GXJ14" s="147"/>
      <c r="GXK14" s="147"/>
      <c r="GXL14" s="147"/>
      <c r="GXM14" s="147"/>
      <c r="GXN14" s="147"/>
      <c r="GXO14" s="147"/>
      <c r="GXP14" s="147"/>
      <c r="GXQ14" s="147"/>
      <c r="GXR14" s="147"/>
      <c r="GXS14" s="147"/>
      <c r="GXT14" s="147"/>
      <c r="GXU14" s="147"/>
      <c r="GXV14" s="147"/>
      <c r="GXW14" s="147"/>
      <c r="GXX14" s="147"/>
      <c r="GXY14" s="147"/>
      <c r="GXZ14" s="147"/>
      <c r="GYA14" s="147"/>
      <c r="GYB14" s="147"/>
      <c r="GYC14" s="147"/>
      <c r="GYD14" s="147"/>
      <c r="GYE14" s="147"/>
      <c r="GYF14" s="147"/>
      <c r="GYG14" s="147"/>
      <c r="GYH14" s="147"/>
      <c r="GYI14" s="147"/>
      <c r="GYJ14" s="147"/>
      <c r="GYK14" s="147"/>
      <c r="GYL14" s="147"/>
      <c r="GYM14" s="147"/>
      <c r="GYN14" s="147"/>
      <c r="GYO14" s="147"/>
      <c r="GYP14" s="147"/>
      <c r="GYQ14" s="147"/>
      <c r="GYR14" s="147"/>
      <c r="GYS14" s="147"/>
      <c r="GYT14" s="147"/>
      <c r="GYU14" s="147"/>
      <c r="GYV14" s="147"/>
      <c r="GYW14" s="147"/>
      <c r="GYX14" s="147"/>
      <c r="GYY14" s="147"/>
      <c r="GYZ14" s="147"/>
      <c r="GZA14" s="147"/>
      <c r="GZB14" s="147"/>
      <c r="GZC14" s="147"/>
      <c r="GZD14" s="147"/>
      <c r="GZE14" s="147"/>
      <c r="GZF14" s="147"/>
      <c r="GZG14" s="147"/>
      <c r="GZH14" s="147"/>
      <c r="GZI14" s="147"/>
      <c r="GZJ14" s="147"/>
      <c r="GZK14" s="147"/>
      <c r="GZL14" s="147"/>
      <c r="GZM14" s="147"/>
      <c r="GZN14" s="147"/>
      <c r="GZO14" s="147"/>
      <c r="GZP14" s="147"/>
      <c r="GZQ14" s="147"/>
      <c r="GZR14" s="147"/>
      <c r="GZS14" s="147"/>
      <c r="GZT14" s="147"/>
      <c r="GZU14" s="147"/>
      <c r="GZV14" s="147"/>
      <c r="GZW14" s="147"/>
      <c r="GZX14" s="147"/>
      <c r="GZY14" s="147"/>
      <c r="GZZ14" s="147"/>
      <c r="HAA14" s="147"/>
      <c r="HAB14" s="147"/>
      <c r="HAC14" s="147"/>
      <c r="HAD14" s="147"/>
      <c r="HAE14" s="147"/>
      <c r="HAF14" s="147"/>
      <c r="HAG14" s="147"/>
      <c r="HAH14" s="147"/>
      <c r="HAI14" s="147"/>
      <c r="HAJ14" s="147"/>
      <c r="HAK14" s="147"/>
      <c r="HAL14" s="147"/>
      <c r="HAM14" s="147"/>
      <c r="HAN14" s="147"/>
      <c r="HAO14" s="147"/>
      <c r="HAP14" s="147"/>
      <c r="HAQ14" s="147"/>
      <c r="HAR14" s="147"/>
      <c r="HAS14" s="147"/>
      <c r="HAT14" s="147"/>
      <c r="HAU14" s="147"/>
      <c r="HAV14" s="147"/>
      <c r="HAW14" s="147"/>
      <c r="HAX14" s="147"/>
      <c r="HAY14" s="147"/>
      <c r="HAZ14" s="147"/>
      <c r="HBA14" s="147"/>
      <c r="HBB14" s="147"/>
      <c r="HBC14" s="147"/>
      <c r="HBD14" s="147"/>
      <c r="HBE14" s="147"/>
      <c r="HBF14" s="147"/>
      <c r="HBG14" s="147"/>
      <c r="HBH14" s="147"/>
      <c r="HBI14" s="147"/>
      <c r="HBJ14" s="147"/>
      <c r="HBK14" s="147"/>
      <c r="HBL14" s="147"/>
      <c r="HBM14" s="147"/>
      <c r="HBN14" s="147"/>
      <c r="HBO14" s="147"/>
      <c r="HBP14" s="147"/>
      <c r="HBQ14" s="147"/>
      <c r="HBR14" s="147"/>
      <c r="HBS14" s="147"/>
      <c r="HBT14" s="147"/>
      <c r="HBU14" s="147"/>
      <c r="HBV14" s="147"/>
      <c r="HBW14" s="147"/>
      <c r="HBX14" s="147"/>
      <c r="HBY14" s="147"/>
      <c r="HBZ14" s="147"/>
      <c r="HCA14" s="147"/>
      <c r="HCB14" s="147"/>
      <c r="HCC14" s="147"/>
      <c r="HCD14" s="147"/>
      <c r="HCE14" s="147"/>
      <c r="HCF14" s="147"/>
      <c r="HCG14" s="147"/>
      <c r="HCH14" s="147"/>
      <c r="HCI14" s="147"/>
      <c r="HCJ14" s="147"/>
      <c r="HCK14" s="147"/>
      <c r="HCL14" s="147"/>
      <c r="HCM14" s="147"/>
      <c r="HCN14" s="147"/>
      <c r="HCO14" s="147"/>
      <c r="HCP14" s="147"/>
      <c r="HCQ14" s="147"/>
      <c r="HCR14" s="147"/>
      <c r="HCS14" s="147"/>
      <c r="HCT14" s="147"/>
      <c r="HCU14" s="147"/>
      <c r="HCV14" s="147"/>
      <c r="HCW14" s="147"/>
      <c r="HCX14" s="147"/>
      <c r="HCY14" s="147"/>
      <c r="HCZ14" s="147"/>
      <c r="HDA14" s="147"/>
      <c r="HDB14" s="147"/>
      <c r="HDC14" s="147"/>
      <c r="HDD14" s="147"/>
      <c r="HDE14" s="147"/>
      <c r="HDF14" s="147"/>
      <c r="HDG14" s="147"/>
      <c r="HDH14" s="147"/>
      <c r="HDI14" s="147"/>
      <c r="HDJ14" s="147"/>
      <c r="HDK14" s="147"/>
      <c r="HDL14" s="147"/>
      <c r="HDM14" s="147"/>
      <c r="HDN14" s="147"/>
      <c r="HDO14" s="147"/>
      <c r="HDP14" s="147"/>
      <c r="HDQ14" s="147"/>
      <c r="HDR14" s="147"/>
      <c r="HDS14" s="147"/>
      <c r="HDT14" s="147"/>
      <c r="HDU14" s="147"/>
      <c r="HDV14" s="147"/>
      <c r="HDW14" s="147"/>
      <c r="HDX14" s="147"/>
      <c r="HDY14" s="147"/>
      <c r="HDZ14" s="147"/>
      <c r="HEA14" s="147"/>
      <c r="HEB14" s="147"/>
      <c r="HEC14" s="147"/>
      <c r="HED14" s="147"/>
      <c r="HEE14" s="147"/>
      <c r="HEF14" s="147"/>
      <c r="HEG14" s="147"/>
      <c r="HEH14" s="147"/>
      <c r="HEI14" s="147"/>
      <c r="HEJ14" s="147"/>
      <c r="HEK14" s="147"/>
      <c r="HEL14" s="147"/>
      <c r="HEM14" s="147"/>
      <c r="HEN14" s="147"/>
      <c r="HEO14" s="147"/>
      <c r="HEP14" s="147"/>
      <c r="HEQ14" s="147"/>
      <c r="HER14" s="147"/>
      <c r="HES14" s="147"/>
      <c r="HET14" s="147"/>
      <c r="HEU14" s="147"/>
      <c r="HEV14" s="147"/>
      <c r="HEW14" s="147"/>
      <c r="HEX14" s="147"/>
      <c r="HEY14" s="147"/>
      <c r="HEZ14" s="147"/>
      <c r="HFA14" s="147"/>
      <c r="HFB14" s="147"/>
      <c r="HFC14" s="147"/>
      <c r="HFD14" s="147"/>
      <c r="HFE14" s="147"/>
      <c r="HFF14" s="147"/>
      <c r="HFG14" s="147"/>
      <c r="HFH14" s="147"/>
      <c r="HFI14" s="147"/>
      <c r="HFJ14" s="147"/>
      <c r="HFK14" s="147"/>
      <c r="HFL14" s="147"/>
      <c r="HFM14" s="147"/>
      <c r="HFN14" s="147"/>
      <c r="HFO14" s="147"/>
      <c r="HFP14" s="147"/>
      <c r="HFQ14" s="147"/>
      <c r="HFR14" s="147"/>
      <c r="HFS14" s="147"/>
      <c r="HFT14" s="147"/>
      <c r="HFU14" s="147"/>
      <c r="HFV14" s="147"/>
      <c r="HFW14" s="147"/>
      <c r="HFX14" s="147"/>
      <c r="HFY14" s="147"/>
      <c r="HFZ14" s="147"/>
      <c r="HGA14" s="147"/>
      <c r="HGB14" s="147"/>
      <c r="HGC14" s="147"/>
      <c r="HGD14" s="147"/>
      <c r="HGE14" s="147"/>
      <c r="HGF14" s="147"/>
      <c r="HGG14" s="147"/>
      <c r="HGH14" s="147"/>
      <c r="HGI14" s="147"/>
      <c r="HGJ14" s="147"/>
      <c r="HGK14" s="147"/>
      <c r="HGL14" s="147"/>
      <c r="HGM14" s="147"/>
      <c r="HGN14" s="147"/>
      <c r="HGO14" s="147"/>
      <c r="HGP14" s="147"/>
      <c r="HGQ14" s="147"/>
      <c r="HGR14" s="147"/>
      <c r="HGS14" s="147"/>
      <c r="HGT14" s="147"/>
      <c r="HGU14" s="147"/>
      <c r="HGV14" s="147"/>
      <c r="HGW14" s="147"/>
      <c r="HGX14" s="147"/>
      <c r="HGY14" s="147"/>
      <c r="HGZ14" s="147"/>
      <c r="HHA14" s="147"/>
      <c r="HHB14" s="147"/>
      <c r="HHC14" s="147"/>
      <c r="HHD14" s="147"/>
      <c r="HHE14" s="147"/>
      <c r="HHF14" s="147"/>
      <c r="HHG14" s="147"/>
      <c r="HHH14" s="147"/>
      <c r="HHI14" s="147"/>
      <c r="HHJ14" s="147"/>
      <c r="HHK14" s="147"/>
      <c r="HHL14" s="147"/>
      <c r="HHM14" s="147"/>
      <c r="HHN14" s="147"/>
      <c r="HHO14" s="147"/>
      <c r="HHP14" s="147"/>
      <c r="HHQ14" s="147"/>
      <c r="HHR14" s="147"/>
      <c r="HHS14" s="147"/>
      <c r="HHT14" s="147"/>
      <c r="HHU14" s="147"/>
      <c r="HHV14" s="147"/>
      <c r="HHW14" s="147"/>
      <c r="HHX14" s="147"/>
      <c r="HHY14" s="147"/>
      <c r="HHZ14" s="147"/>
      <c r="HIA14" s="147"/>
      <c r="HIB14" s="147"/>
      <c r="HIC14" s="147"/>
      <c r="HID14" s="147"/>
      <c r="HIE14" s="147"/>
      <c r="HIF14" s="147"/>
      <c r="HIG14" s="147"/>
      <c r="HIH14" s="147"/>
      <c r="HII14" s="147"/>
      <c r="HIJ14" s="147"/>
      <c r="HIK14" s="147"/>
      <c r="HIL14" s="147"/>
      <c r="HIM14" s="147"/>
      <c r="HIN14" s="147"/>
      <c r="HIO14" s="147"/>
      <c r="HIP14" s="147"/>
      <c r="HIQ14" s="147"/>
      <c r="HIR14" s="147"/>
      <c r="HIS14" s="147"/>
      <c r="HIT14" s="147"/>
      <c r="HIU14" s="147"/>
      <c r="HIV14" s="147"/>
      <c r="HIW14" s="147"/>
      <c r="HIX14" s="147"/>
      <c r="HIY14" s="147"/>
      <c r="HIZ14" s="147"/>
      <c r="HJA14" s="147"/>
      <c r="HJB14" s="147"/>
      <c r="HJC14" s="147"/>
      <c r="HJD14" s="147"/>
      <c r="HJE14" s="147"/>
      <c r="HJF14" s="147"/>
      <c r="HJG14" s="147"/>
      <c r="HJH14" s="147"/>
      <c r="HJI14" s="147"/>
      <c r="HJJ14" s="147"/>
      <c r="HJK14" s="147"/>
      <c r="HJL14" s="147"/>
      <c r="HJM14" s="147"/>
      <c r="HJN14" s="147"/>
      <c r="HJO14" s="147"/>
      <c r="HJP14" s="147"/>
      <c r="HJQ14" s="147"/>
      <c r="HJR14" s="147"/>
      <c r="HJS14" s="147"/>
      <c r="HJT14" s="147"/>
      <c r="HJU14" s="147"/>
      <c r="HJV14" s="147"/>
      <c r="HJW14" s="147"/>
      <c r="HJX14" s="147"/>
      <c r="HJY14" s="147"/>
      <c r="HJZ14" s="147"/>
      <c r="HKA14" s="147"/>
      <c r="HKB14" s="147"/>
      <c r="HKC14" s="147"/>
      <c r="HKD14" s="147"/>
      <c r="HKE14" s="147"/>
      <c r="HKF14" s="147"/>
      <c r="HKG14" s="147"/>
      <c r="HKH14" s="147"/>
      <c r="HKI14" s="147"/>
      <c r="HKJ14" s="147"/>
      <c r="HKK14" s="147"/>
      <c r="HKL14" s="147"/>
      <c r="HKM14" s="147"/>
      <c r="HKN14" s="147"/>
      <c r="HKO14" s="147"/>
      <c r="HKP14" s="147"/>
      <c r="HKQ14" s="147"/>
      <c r="HKR14" s="147"/>
      <c r="HKS14" s="147"/>
      <c r="HKT14" s="147"/>
      <c r="HKU14" s="147"/>
      <c r="HKV14" s="147"/>
      <c r="HKW14" s="147"/>
      <c r="HKX14" s="147"/>
      <c r="HKY14" s="147"/>
      <c r="HKZ14" s="147"/>
      <c r="HLA14" s="147"/>
      <c r="HLB14" s="147"/>
      <c r="HLC14" s="147"/>
      <c r="HLD14" s="147"/>
      <c r="HLE14" s="147"/>
      <c r="HLF14" s="147"/>
      <c r="HLG14" s="147"/>
      <c r="HLH14" s="147"/>
      <c r="HLI14" s="147"/>
      <c r="HLJ14" s="147"/>
      <c r="HLK14" s="147"/>
      <c r="HLL14" s="147"/>
      <c r="HLM14" s="147"/>
      <c r="HLN14" s="147"/>
      <c r="HLO14" s="147"/>
      <c r="HLP14" s="147"/>
      <c r="HLQ14" s="147"/>
      <c r="HLR14" s="147"/>
      <c r="HLS14" s="147"/>
      <c r="HLT14" s="147"/>
      <c r="HLU14" s="147"/>
      <c r="HLV14" s="147"/>
      <c r="HLW14" s="147"/>
      <c r="HLX14" s="147"/>
      <c r="HLY14" s="147"/>
      <c r="HLZ14" s="147"/>
      <c r="HMA14" s="147"/>
      <c r="HMB14" s="147"/>
      <c r="HMC14" s="147"/>
      <c r="HMD14" s="147"/>
      <c r="HME14" s="147"/>
      <c r="HMF14" s="147"/>
      <c r="HMG14" s="147"/>
      <c r="HMH14" s="147"/>
      <c r="HMI14" s="147"/>
      <c r="HMJ14" s="147"/>
      <c r="HMK14" s="147"/>
      <c r="HML14" s="147"/>
      <c r="HMM14" s="147"/>
      <c r="HMN14" s="147"/>
      <c r="HMO14" s="147"/>
      <c r="HMP14" s="147"/>
      <c r="HMQ14" s="147"/>
      <c r="HMR14" s="147"/>
      <c r="HMS14" s="147"/>
      <c r="HMT14" s="147"/>
      <c r="HMU14" s="147"/>
      <c r="HMV14" s="147"/>
      <c r="HMW14" s="147"/>
      <c r="HMX14" s="147"/>
      <c r="HMY14" s="147"/>
      <c r="HMZ14" s="147"/>
      <c r="HNA14" s="147"/>
      <c r="HNB14" s="147"/>
      <c r="HNC14" s="147"/>
      <c r="HND14" s="147"/>
      <c r="HNE14" s="147"/>
      <c r="HNF14" s="147"/>
      <c r="HNG14" s="147"/>
      <c r="HNH14" s="147"/>
      <c r="HNI14" s="147"/>
      <c r="HNJ14" s="147"/>
      <c r="HNK14" s="147"/>
      <c r="HNL14" s="147"/>
      <c r="HNM14" s="147"/>
      <c r="HNN14" s="147"/>
      <c r="HNO14" s="147"/>
      <c r="HNP14" s="147"/>
      <c r="HNQ14" s="147"/>
      <c r="HNR14" s="147"/>
      <c r="HNS14" s="147"/>
      <c r="HNT14" s="147"/>
      <c r="HNU14" s="147"/>
      <c r="HNV14" s="147"/>
      <c r="HNW14" s="147"/>
      <c r="HNX14" s="147"/>
      <c r="HNY14" s="147"/>
      <c r="HNZ14" s="147"/>
      <c r="HOA14" s="147"/>
      <c r="HOB14" s="147"/>
      <c r="HOC14" s="147"/>
      <c r="HOD14" s="147"/>
      <c r="HOE14" s="147"/>
      <c r="HOF14" s="147"/>
      <c r="HOG14" s="147"/>
      <c r="HOH14" s="147"/>
      <c r="HOI14" s="147"/>
      <c r="HOJ14" s="147"/>
      <c r="HOK14" s="147"/>
      <c r="HOL14" s="147"/>
      <c r="HOM14" s="147"/>
      <c r="HON14" s="147"/>
      <c r="HOO14" s="147"/>
      <c r="HOP14" s="147"/>
      <c r="HOQ14" s="147"/>
      <c r="HOR14" s="147"/>
      <c r="HOS14" s="147"/>
      <c r="HOT14" s="147"/>
      <c r="HOU14" s="147"/>
      <c r="HOV14" s="147"/>
      <c r="HOW14" s="147"/>
      <c r="HOX14" s="147"/>
      <c r="HOY14" s="147"/>
      <c r="HOZ14" s="147"/>
      <c r="HPA14" s="147"/>
      <c r="HPB14" s="147"/>
      <c r="HPC14" s="147"/>
      <c r="HPD14" s="147"/>
      <c r="HPE14" s="147"/>
      <c r="HPF14" s="147"/>
      <c r="HPG14" s="147"/>
      <c r="HPH14" s="147"/>
      <c r="HPI14" s="147"/>
      <c r="HPJ14" s="147"/>
      <c r="HPK14" s="147"/>
      <c r="HPL14" s="147"/>
      <c r="HPM14" s="147"/>
      <c r="HPN14" s="147"/>
      <c r="HPO14" s="147"/>
      <c r="HPP14" s="147"/>
      <c r="HPQ14" s="147"/>
      <c r="HPR14" s="147"/>
      <c r="HPS14" s="147"/>
      <c r="HPT14" s="147"/>
      <c r="HPU14" s="147"/>
      <c r="HPV14" s="147"/>
      <c r="HPW14" s="147"/>
      <c r="HPX14" s="147"/>
      <c r="HPY14" s="147"/>
      <c r="HPZ14" s="147"/>
      <c r="HQA14" s="147"/>
      <c r="HQB14" s="147"/>
      <c r="HQC14" s="147"/>
      <c r="HQD14" s="147"/>
      <c r="HQE14" s="147"/>
      <c r="HQF14" s="147"/>
      <c r="HQG14" s="147"/>
      <c r="HQH14" s="147"/>
      <c r="HQI14" s="147"/>
      <c r="HQJ14" s="147"/>
      <c r="HQK14" s="147"/>
      <c r="HQL14" s="147"/>
      <c r="HQM14" s="147"/>
      <c r="HQN14" s="147"/>
      <c r="HQO14" s="147"/>
      <c r="HQP14" s="147"/>
      <c r="HQQ14" s="147"/>
      <c r="HQR14" s="147"/>
      <c r="HQS14" s="147"/>
      <c r="HQT14" s="147"/>
      <c r="HQU14" s="147"/>
      <c r="HQV14" s="147"/>
      <c r="HQW14" s="147"/>
      <c r="HQX14" s="147"/>
      <c r="HQY14" s="147"/>
      <c r="HQZ14" s="147"/>
      <c r="HRA14" s="147"/>
      <c r="HRB14" s="147"/>
      <c r="HRC14" s="147"/>
      <c r="HRD14" s="147"/>
      <c r="HRE14" s="147"/>
      <c r="HRF14" s="147"/>
      <c r="HRG14" s="147"/>
      <c r="HRH14" s="147"/>
      <c r="HRI14" s="147"/>
      <c r="HRJ14" s="147"/>
      <c r="HRK14" s="147"/>
      <c r="HRL14" s="147"/>
      <c r="HRM14" s="147"/>
      <c r="HRN14" s="147"/>
      <c r="HRO14" s="147"/>
      <c r="HRP14" s="147"/>
      <c r="HRQ14" s="147"/>
      <c r="HRR14" s="147"/>
      <c r="HRS14" s="147"/>
      <c r="HRT14" s="147"/>
      <c r="HRU14" s="147"/>
      <c r="HRV14" s="147"/>
      <c r="HRW14" s="147"/>
      <c r="HRX14" s="147"/>
      <c r="HRY14" s="147"/>
      <c r="HRZ14" s="147"/>
      <c r="HSA14" s="147"/>
      <c r="HSB14" s="147"/>
      <c r="HSC14" s="147"/>
      <c r="HSD14" s="147"/>
      <c r="HSE14" s="147"/>
      <c r="HSF14" s="147"/>
      <c r="HSG14" s="147"/>
      <c r="HSH14" s="147"/>
      <c r="HSI14" s="147"/>
      <c r="HSJ14" s="147"/>
      <c r="HSK14" s="147"/>
      <c r="HSL14" s="147"/>
      <c r="HSM14" s="147"/>
      <c r="HSN14" s="147"/>
      <c r="HSO14" s="147"/>
      <c r="HSP14" s="147"/>
      <c r="HSQ14" s="147"/>
      <c r="HSR14" s="147"/>
      <c r="HSS14" s="147"/>
      <c r="HST14" s="147"/>
      <c r="HSU14" s="147"/>
      <c r="HSV14" s="147"/>
      <c r="HSW14" s="147"/>
      <c r="HSX14" s="147"/>
      <c r="HSY14" s="147"/>
      <c r="HSZ14" s="147"/>
      <c r="HTA14" s="147"/>
      <c r="HTB14" s="147"/>
      <c r="HTC14" s="147"/>
      <c r="HTD14" s="147"/>
      <c r="HTE14" s="147"/>
      <c r="HTF14" s="147"/>
      <c r="HTG14" s="147"/>
      <c r="HTH14" s="147"/>
      <c r="HTI14" s="147"/>
      <c r="HTJ14" s="147"/>
      <c r="HTK14" s="147"/>
      <c r="HTL14" s="147"/>
      <c r="HTM14" s="147"/>
      <c r="HTN14" s="147"/>
      <c r="HTO14" s="147"/>
      <c r="HTP14" s="147"/>
      <c r="HTQ14" s="147"/>
      <c r="HTR14" s="147"/>
      <c r="HTS14" s="147"/>
      <c r="HTT14" s="147"/>
      <c r="HTU14" s="147"/>
      <c r="HTV14" s="147"/>
      <c r="HTW14" s="147"/>
      <c r="HTX14" s="147"/>
      <c r="HTY14" s="147"/>
      <c r="HTZ14" s="147"/>
      <c r="HUA14" s="147"/>
      <c r="HUB14" s="147"/>
      <c r="HUC14" s="147"/>
      <c r="HUD14" s="147"/>
      <c r="HUE14" s="147"/>
      <c r="HUF14" s="147"/>
      <c r="HUG14" s="147"/>
      <c r="HUH14" s="147"/>
      <c r="HUI14" s="147"/>
      <c r="HUJ14" s="147"/>
      <c r="HUK14" s="147"/>
      <c r="HUL14" s="147"/>
      <c r="HUM14" s="147"/>
      <c r="HUN14" s="147"/>
      <c r="HUO14" s="147"/>
      <c r="HUP14" s="147"/>
      <c r="HUQ14" s="147"/>
      <c r="HUR14" s="147"/>
      <c r="HUS14" s="147"/>
      <c r="HUT14" s="147"/>
      <c r="HUU14" s="147"/>
      <c r="HUV14" s="147"/>
      <c r="HUW14" s="147"/>
      <c r="HUX14" s="147"/>
      <c r="HUY14" s="147"/>
      <c r="HUZ14" s="147"/>
      <c r="HVA14" s="147"/>
      <c r="HVB14" s="147"/>
      <c r="HVC14" s="147"/>
      <c r="HVD14" s="147"/>
      <c r="HVE14" s="147"/>
      <c r="HVF14" s="147"/>
      <c r="HVG14" s="147"/>
      <c r="HVH14" s="147"/>
      <c r="HVI14" s="147"/>
      <c r="HVJ14" s="147"/>
      <c r="HVK14" s="147"/>
      <c r="HVL14" s="147"/>
      <c r="HVM14" s="147"/>
      <c r="HVN14" s="147"/>
      <c r="HVO14" s="147"/>
      <c r="HVP14" s="147"/>
      <c r="HVQ14" s="147"/>
      <c r="HVR14" s="147"/>
      <c r="HVS14" s="147"/>
      <c r="HVT14" s="147"/>
      <c r="HVU14" s="147"/>
      <c r="HVV14" s="147"/>
      <c r="HVW14" s="147"/>
      <c r="HVX14" s="147"/>
      <c r="HVY14" s="147"/>
      <c r="HVZ14" s="147"/>
      <c r="HWA14" s="147"/>
      <c r="HWB14" s="147"/>
      <c r="HWC14" s="147"/>
      <c r="HWD14" s="147"/>
      <c r="HWE14" s="147"/>
      <c r="HWF14" s="147"/>
      <c r="HWG14" s="147"/>
      <c r="HWH14" s="147"/>
      <c r="HWI14" s="147"/>
      <c r="HWJ14" s="147"/>
      <c r="HWK14" s="147"/>
      <c r="HWL14" s="147"/>
      <c r="HWM14" s="147"/>
      <c r="HWN14" s="147"/>
      <c r="HWO14" s="147"/>
      <c r="HWP14" s="147"/>
      <c r="HWQ14" s="147"/>
      <c r="HWR14" s="147"/>
      <c r="HWS14" s="147"/>
      <c r="HWT14" s="147"/>
      <c r="HWU14" s="147"/>
      <c r="HWV14" s="147"/>
      <c r="HWW14" s="147"/>
      <c r="HWX14" s="147"/>
      <c r="HWY14" s="147"/>
      <c r="HWZ14" s="147"/>
      <c r="HXA14" s="147"/>
      <c r="HXB14" s="147"/>
      <c r="HXC14" s="147"/>
      <c r="HXD14" s="147"/>
      <c r="HXE14" s="147"/>
      <c r="HXF14" s="147"/>
      <c r="HXG14" s="147"/>
      <c r="HXH14" s="147"/>
      <c r="HXI14" s="147"/>
      <c r="HXJ14" s="147"/>
      <c r="HXK14" s="147"/>
      <c r="HXL14" s="147"/>
      <c r="HXM14" s="147"/>
      <c r="HXN14" s="147"/>
      <c r="HXO14" s="147"/>
      <c r="HXP14" s="147"/>
      <c r="HXQ14" s="147"/>
      <c r="HXR14" s="147"/>
      <c r="HXS14" s="147"/>
      <c r="HXT14" s="147"/>
      <c r="HXU14" s="147"/>
      <c r="HXV14" s="147"/>
      <c r="HXW14" s="147"/>
      <c r="HXX14" s="147"/>
      <c r="HXY14" s="147"/>
      <c r="HXZ14" s="147"/>
      <c r="HYA14" s="147"/>
      <c r="HYB14" s="147"/>
      <c r="HYC14" s="147"/>
      <c r="HYD14" s="147"/>
      <c r="HYE14" s="147"/>
      <c r="HYF14" s="147"/>
      <c r="HYG14" s="147"/>
      <c r="HYH14" s="147"/>
      <c r="HYI14" s="147"/>
      <c r="HYJ14" s="147"/>
      <c r="HYK14" s="147"/>
      <c r="HYL14" s="147"/>
      <c r="HYM14" s="147"/>
      <c r="HYN14" s="147"/>
      <c r="HYO14" s="147"/>
      <c r="HYP14" s="147"/>
      <c r="HYQ14" s="147"/>
      <c r="HYR14" s="147"/>
      <c r="HYS14" s="147"/>
      <c r="HYT14" s="147"/>
      <c r="HYU14" s="147"/>
      <c r="HYV14" s="147"/>
      <c r="HYW14" s="147"/>
      <c r="HYX14" s="147"/>
      <c r="HYY14" s="147"/>
      <c r="HYZ14" s="147"/>
      <c r="HZA14" s="147"/>
      <c r="HZB14" s="147"/>
      <c r="HZC14" s="147"/>
      <c r="HZD14" s="147"/>
      <c r="HZE14" s="147"/>
      <c r="HZF14" s="147"/>
      <c r="HZG14" s="147"/>
      <c r="HZH14" s="147"/>
      <c r="HZI14" s="147"/>
      <c r="HZJ14" s="147"/>
      <c r="HZK14" s="147"/>
      <c r="HZL14" s="147"/>
      <c r="HZM14" s="147"/>
      <c r="HZN14" s="147"/>
      <c r="HZO14" s="147"/>
      <c r="HZP14" s="147"/>
      <c r="HZQ14" s="147"/>
      <c r="HZR14" s="147"/>
      <c r="HZS14" s="147"/>
      <c r="HZT14" s="147"/>
      <c r="HZU14" s="147"/>
      <c r="HZV14" s="147"/>
      <c r="HZW14" s="147"/>
      <c r="HZX14" s="147"/>
      <c r="HZY14" s="147"/>
      <c r="HZZ14" s="147"/>
      <c r="IAA14" s="147"/>
      <c r="IAB14" s="147"/>
      <c r="IAC14" s="147"/>
      <c r="IAD14" s="147"/>
      <c r="IAE14" s="147"/>
      <c r="IAF14" s="147"/>
      <c r="IAG14" s="147"/>
      <c r="IAH14" s="147"/>
      <c r="IAI14" s="147"/>
      <c r="IAJ14" s="147"/>
      <c r="IAK14" s="147"/>
      <c r="IAL14" s="147"/>
      <c r="IAM14" s="147"/>
      <c r="IAN14" s="147"/>
      <c r="IAO14" s="147"/>
      <c r="IAP14" s="147"/>
      <c r="IAQ14" s="147"/>
      <c r="IAR14" s="147"/>
      <c r="IAS14" s="147"/>
      <c r="IAT14" s="147"/>
      <c r="IAU14" s="147"/>
      <c r="IAV14" s="147"/>
      <c r="IAW14" s="147"/>
      <c r="IAX14" s="147"/>
      <c r="IAY14" s="147"/>
      <c r="IAZ14" s="147"/>
      <c r="IBA14" s="147"/>
      <c r="IBB14" s="147"/>
      <c r="IBC14" s="147"/>
      <c r="IBD14" s="147"/>
      <c r="IBE14" s="147"/>
      <c r="IBF14" s="147"/>
      <c r="IBG14" s="147"/>
      <c r="IBH14" s="147"/>
      <c r="IBI14" s="147"/>
      <c r="IBJ14" s="147"/>
      <c r="IBK14" s="147"/>
      <c r="IBL14" s="147"/>
      <c r="IBM14" s="147"/>
      <c r="IBN14" s="147"/>
      <c r="IBO14" s="147"/>
      <c r="IBP14" s="147"/>
      <c r="IBQ14" s="147"/>
      <c r="IBR14" s="147"/>
      <c r="IBS14" s="147"/>
      <c r="IBT14" s="147"/>
      <c r="IBU14" s="147"/>
      <c r="IBV14" s="147"/>
      <c r="IBW14" s="147"/>
      <c r="IBX14" s="147"/>
      <c r="IBY14" s="147"/>
      <c r="IBZ14" s="147"/>
      <c r="ICA14" s="147"/>
      <c r="ICB14" s="147"/>
      <c r="ICC14" s="147"/>
      <c r="ICD14" s="147"/>
      <c r="ICE14" s="147"/>
      <c r="ICF14" s="147"/>
      <c r="ICG14" s="147"/>
      <c r="ICH14" s="147"/>
      <c r="ICI14" s="147"/>
      <c r="ICJ14" s="147"/>
      <c r="ICK14" s="147"/>
      <c r="ICL14" s="147"/>
      <c r="ICM14" s="147"/>
      <c r="ICN14" s="147"/>
      <c r="ICO14" s="147"/>
      <c r="ICP14" s="147"/>
      <c r="ICQ14" s="147"/>
      <c r="ICR14" s="147"/>
      <c r="ICS14" s="147"/>
      <c r="ICT14" s="147"/>
      <c r="ICU14" s="147"/>
      <c r="ICV14" s="147"/>
      <c r="ICW14" s="147"/>
      <c r="ICX14" s="147"/>
      <c r="ICY14" s="147"/>
      <c r="ICZ14" s="147"/>
      <c r="IDA14" s="147"/>
      <c r="IDB14" s="147"/>
      <c r="IDC14" s="147"/>
      <c r="IDD14" s="147"/>
      <c r="IDE14" s="147"/>
      <c r="IDF14" s="147"/>
      <c r="IDG14" s="147"/>
      <c r="IDH14" s="147"/>
      <c r="IDI14" s="147"/>
      <c r="IDJ14" s="147"/>
      <c r="IDK14" s="147"/>
      <c r="IDL14" s="147"/>
      <c r="IDM14" s="147"/>
      <c r="IDN14" s="147"/>
      <c r="IDO14" s="147"/>
      <c r="IDP14" s="147"/>
      <c r="IDQ14" s="147"/>
      <c r="IDR14" s="147"/>
      <c r="IDS14" s="147"/>
      <c r="IDT14" s="147"/>
      <c r="IDU14" s="147"/>
      <c r="IDV14" s="147"/>
      <c r="IDW14" s="147"/>
      <c r="IDX14" s="147"/>
      <c r="IDY14" s="147"/>
      <c r="IDZ14" s="147"/>
      <c r="IEA14" s="147"/>
      <c r="IEB14" s="147"/>
      <c r="IEC14" s="147"/>
      <c r="IED14" s="147"/>
      <c r="IEE14" s="147"/>
      <c r="IEF14" s="147"/>
      <c r="IEG14" s="147"/>
      <c r="IEH14" s="147"/>
      <c r="IEI14" s="147"/>
      <c r="IEJ14" s="147"/>
      <c r="IEK14" s="147"/>
      <c r="IEL14" s="147"/>
      <c r="IEM14" s="147"/>
      <c r="IEN14" s="147"/>
      <c r="IEO14" s="147"/>
      <c r="IEP14" s="147"/>
      <c r="IEQ14" s="147"/>
      <c r="IER14" s="147"/>
      <c r="IES14" s="147"/>
      <c r="IET14" s="147"/>
      <c r="IEU14" s="147"/>
      <c r="IEV14" s="147"/>
      <c r="IEW14" s="147"/>
      <c r="IEX14" s="147"/>
      <c r="IEY14" s="147"/>
      <c r="IEZ14" s="147"/>
      <c r="IFA14" s="147"/>
      <c r="IFB14" s="147"/>
      <c r="IFC14" s="147"/>
      <c r="IFD14" s="147"/>
      <c r="IFE14" s="147"/>
      <c r="IFF14" s="147"/>
      <c r="IFG14" s="147"/>
      <c r="IFH14" s="147"/>
      <c r="IFI14" s="147"/>
      <c r="IFJ14" s="147"/>
      <c r="IFK14" s="147"/>
      <c r="IFL14" s="147"/>
      <c r="IFM14" s="147"/>
      <c r="IFN14" s="147"/>
      <c r="IFO14" s="147"/>
      <c r="IFP14" s="147"/>
      <c r="IFQ14" s="147"/>
      <c r="IFR14" s="147"/>
      <c r="IFS14" s="147"/>
      <c r="IFT14" s="147"/>
      <c r="IFU14" s="147"/>
      <c r="IFV14" s="147"/>
      <c r="IFW14" s="147"/>
      <c r="IFX14" s="147"/>
      <c r="IFY14" s="147"/>
      <c r="IFZ14" s="147"/>
      <c r="IGA14" s="147"/>
      <c r="IGB14" s="147"/>
      <c r="IGC14" s="147"/>
      <c r="IGD14" s="147"/>
      <c r="IGE14" s="147"/>
      <c r="IGF14" s="147"/>
      <c r="IGG14" s="147"/>
      <c r="IGH14" s="147"/>
      <c r="IGI14" s="147"/>
      <c r="IGJ14" s="147"/>
      <c r="IGK14" s="147"/>
      <c r="IGL14" s="147"/>
      <c r="IGM14" s="147"/>
      <c r="IGN14" s="147"/>
      <c r="IGO14" s="147"/>
      <c r="IGP14" s="147"/>
      <c r="IGQ14" s="147"/>
      <c r="IGR14" s="147"/>
      <c r="IGS14" s="147"/>
      <c r="IGT14" s="147"/>
      <c r="IGU14" s="147"/>
      <c r="IGV14" s="147"/>
      <c r="IGW14" s="147"/>
      <c r="IGX14" s="147"/>
      <c r="IGY14" s="147"/>
      <c r="IGZ14" s="147"/>
      <c r="IHA14" s="147"/>
      <c r="IHB14" s="147"/>
      <c r="IHC14" s="147"/>
      <c r="IHD14" s="147"/>
      <c r="IHE14" s="147"/>
      <c r="IHF14" s="147"/>
      <c r="IHG14" s="147"/>
      <c r="IHH14" s="147"/>
      <c r="IHI14" s="147"/>
      <c r="IHJ14" s="147"/>
      <c r="IHK14" s="147"/>
      <c r="IHL14" s="147"/>
      <c r="IHM14" s="147"/>
      <c r="IHN14" s="147"/>
      <c r="IHO14" s="147"/>
      <c r="IHP14" s="147"/>
      <c r="IHQ14" s="147"/>
      <c r="IHR14" s="147"/>
      <c r="IHS14" s="147"/>
      <c r="IHT14" s="147"/>
      <c r="IHU14" s="147"/>
      <c r="IHV14" s="147"/>
      <c r="IHW14" s="147"/>
      <c r="IHX14" s="147"/>
      <c r="IHY14" s="147"/>
      <c r="IHZ14" s="147"/>
      <c r="IIA14" s="147"/>
      <c r="IIB14" s="147"/>
      <c r="IIC14" s="147"/>
      <c r="IID14" s="147"/>
      <c r="IIE14" s="147"/>
      <c r="IIF14" s="147"/>
      <c r="IIG14" s="147"/>
      <c r="IIH14" s="147"/>
      <c r="III14" s="147"/>
      <c r="IIJ14" s="147"/>
      <c r="IIK14" s="147"/>
      <c r="IIL14" s="147"/>
      <c r="IIM14" s="147"/>
      <c r="IIN14" s="147"/>
      <c r="IIO14" s="147"/>
      <c r="IIP14" s="147"/>
      <c r="IIQ14" s="147"/>
      <c r="IIR14" s="147"/>
      <c r="IIS14" s="147"/>
      <c r="IIT14" s="147"/>
      <c r="IIU14" s="147"/>
      <c r="IIV14" s="147"/>
      <c r="IIW14" s="147"/>
      <c r="IIX14" s="147"/>
      <c r="IIY14" s="147"/>
      <c r="IIZ14" s="147"/>
      <c r="IJA14" s="147"/>
      <c r="IJB14" s="147"/>
      <c r="IJC14" s="147"/>
      <c r="IJD14" s="147"/>
      <c r="IJE14" s="147"/>
      <c r="IJF14" s="147"/>
      <c r="IJG14" s="147"/>
      <c r="IJH14" s="147"/>
      <c r="IJI14" s="147"/>
      <c r="IJJ14" s="147"/>
      <c r="IJK14" s="147"/>
      <c r="IJL14" s="147"/>
      <c r="IJM14" s="147"/>
      <c r="IJN14" s="147"/>
      <c r="IJO14" s="147"/>
      <c r="IJP14" s="147"/>
      <c r="IJQ14" s="147"/>
      <c r="IJR14" s="147"/>
      <c r="IJS14" s="147"/>
      <c r="IJT14" s="147"/>
      <c r="IJU14" s="147"/>
      <c r="IJV14" s="147"/>
      <c r="IJW14" s="147"/>
      <c r="IJX14" s="147"/>
      <c r="IJY14" s="147"/>
      <c r="IJZ14" s="147"/>
      <c r="IKA14" s="147"/>
      <c r="IKB14" s="147"/>
      <c r="IKC14" s="147"/>
      <c r="IKD14" s="147"/>
      <c r="IKE14" s="147"/>
      <c r="IKF14" s="147"/>
      <c r="IKG14" s="147"/>
      <c r="IKH14" s="147"/>
      <c r="IKI14" s="147"/>
      <c r="IKJ14" s="147"/>
      <c r="IKK14" s="147"/>
      <c r="IKL14" s="147"/>
      <c r="IKM14" s="147"/>
      <c r="IKN14" s="147"/>
      <c r="IKO14" s="147"/>
      <c r="IKP14" s="147"/>
      <c r="IKQ14" s="147"/>
      <c r="IKR14" s="147"/>
      <c r="IKS14" s="147"/>
      <c r="IKT14" s="147"/>
      <c r="IKU14" s="147"/>
      <c r="IKV14" s="147"/>
      <c r="IKW14" s="147"/>
      <c r="IKX14" s="147"/>
      <c r="IKY14" s="147"/>
      <c r="IKZ14" s="147"/>
      <c r="ILA14" s="147"/>
      <c r="ILB14" s="147"/>
      <c r="ILC14" s="147"/>
      <c r="ILD14" s="147"/>
      <c r="ILE14" s="147"/>
      <c r="ILF14" s="147"/>
      <c r="ILG14" s="147"/>
      <c r="ILH14" s="147"/>
      <c r="ILI14" s="147"/>
      <c r="ILJ14" s="147"/>
      <c r="ILK14" s="147"/>
      <c r="ILL14" s="147"/>
      <c r="ILM14" s="147"/>
      <c r="ILN14" s="147"/>
      <c r="ILO14" s="147"/>
      <c r="ILP14" s="147"/>
      <c r="ILQ14" s="147"/>
      <c r="ILR14" s="147"/>
      <c r="ILS14" s="147"/>
      <c r="ILT14" s="147"/>
      <c r="ILU14" s="147"/>
      <c r="ILV14" s="147"/>
      <c r="ILW14" s="147"/>
      <c r="ILX14" s="147"/>
      <c r="ILY14" s="147"/>
      <c r="ILZ14" s="147"/>
      <c r="IMA14" s="147"/>
      <c r="IMB14" s="147"/>
      <c r="IMC14" s="147"/>
      <c r="IMD14" s="147"/>
      <c r="IME14" s="147"/>
      <c r="IMF14" s="147"/>
      <c r="IMG14" s="147"/>
      <c r="IMH14" s="147"/>
      <c r="IMI14" s="147"/>
      <c r="IMJ14" s="147"/>
      <c r="IMK14" s="147"/>
      <c r="IML14" s="147"/>
      <c r="IMM14" s="147"/>
      <c r="IMN14" s="147"/>
      <c r="IMO14" s="147"/>
      <c r="IMP14" s="147"/>
      <c r="IMQ14" s="147"/>
      <c r="IMR14" s="147"/>
      <c r="IMS14" s="147"/>
      <c r="IMT14" s="147"/>
      <c r="IMU14" s="147"/>
      <c r="IMV14" s="147"/>
      <c r="IMW14" s="147"/>
      <c r="IMX14" s="147"/>
      <c r="IMY14" s="147"/>
      <c r="IMZ14" s="147"/>
      <c r="INA14" s="147"/>
      <c r="INB14" s="147"/>
      <c r="INC14" s="147"/>
      <c r="IND14" s="147"/>
      <c r="INE14" s="147"/>
      <c r="INF14" s="147"/>
      <c r="ING14" s="147"/>
      <c r="INH14" s="147"/>
      <c r="INI14" s="147"/>
      <c r="INJ14" s="147"/>
      <c r="INK14" s="147"/>
      <c r="INL14" s="147"/>
      <c r="INM14" s="147"/>
      <c r="INN14" s="147"/>
      <c r="INO14" s="147"/>
      <c r="INP14" s="147"/>
      <c r="INQ14" s="147"/>
      <c r="INR14" s="147"/>
      <c r="INS14" s="147"/>
      <c r="INT14" s="147"/>
      <c r="INU14" s="147"/>
      <c r="INV14" s="147"/>
      <c r="INW14" s="147"/>
      <c r="INX14" s="147"/>
      <c r="INY14" s="147"/>
      <c r="INZ14" s="147"/>
      <c r="IOA14" s="147"/>
      <c r="IOB14" s="147"/>
      <c r="IOC14" s="147"/>
      <c r="IOD14" s="147"/>
      <c r="IOE14" s="147"/>
      <c r="IOF14" s="147"/>
      <c r="IOG14" s="147"/>
      <c r="IOH14" s="147"/>
      <c r="IOI14" s="147"/>
      <c r="IOJ14" s="147"/>
      <c r="IOK14" s="147"/>
      <c r="IOL14" s="147"/>
      <c r="IOM14" s="147"/>
      <c r="ION14" s="147"/>
      <c r="IOO14" s="147"/>
      <c r="IOP14" s="147"/>
      <c r="IOQ14" s="147"/>
      <c r="IOR14" s="147"/>
      <c r="IOS14" s="147"/>
      <c r="IOT14" s="147"/>
      <c r="IOU14" s="147"/>
      <c r="IOV14" s="147"/>
      <c r="IOW14" s="147"/>
      <c r="IOX14" s="147"/>
      <c r="IOY14" s="147"/>
      <c r="IOZ14" s="147"/>
      <c r="IPA14" s="147"/>
      <c r="IPB14" s="147"/>
      <c r="IPC14" s="147"/>
      <c r="IPD14" s="147"/>
      <c r="IPE14" s="147"/>
      <c r="IPF14" s="147"/>
      <c r="IPG14" s="147"/>
      <c r="IPH14" s="147"/>
      <c r="IPI14" s="147"/>
      <c r="IPJ14" s="147"/>
      <c r="IPK14" s="147"/>
      <c r="IPL14" s="147"/>
      <c r="IPM14" s="147"/>
      <c r="IPN14" s="147"/>
      <c r="IPO14" s="147"/>
      <c r="IPP14" s="147"/>
      <c r="IPQ14" s="147"/>
      <c r="IPR14" s="147"/>
      <c r="IPS14" s="147"/>
      <c r="IPT14" s="147"/>
      <c r="IPU14" s="147"/>
      <c r="IPV14" s="147"/>
      <c r="IPW14" s="147"/>
      <c r="IPX14" s="147"/>
      <c r="IPY14" s="147"/>
      <c r="IPZ14" s="147"/>
      <c r="IQA14" s="147"/>
      <c r="IQB14" s="147"/>
      <c r="IQC14" s="147"/>
      <c r="IQD14" s="147"/>
      <c r="IQE14" s="147"/>
      <c r="IQF14" s="147"/>
      <c r="IQG14" s="147"/>
      <c r="IQH14" s="147"/>
      <c r="IQI14" s="147"/>
      <c r="IQJ14" s="147"/>
      <c r="IQK14" s="147"/>
      <c r="IQL14" s="147"/>
      <c r="IQM14" s="147"/>
      <c r="IQN14" s="147"/>
      <c r="IQO14" s="147"/>
      <c r="IQP14" s="147"/>
      <c r="IQQ14" s="147"/>
      <c r="IQR14" s="147"/>
      <c r="IQS14" s="147"/>
      <c r="IQT14" s="147"/>
      <c r="IQU14" s="147"/>
      <c r="IQV14" s="147"/>
      <c r="IQW14" s="147"/>
      <c r="IQX14" s="147"/>
      <c r="IQY14" s="147"/>
      <c r="IQZ14" s="147"/>
      <c r="IRA14" s="147"/>
      <c r="IRB14" s="147"/>
      <c r="IRC14" s="147"/>
      <c r="IRD14" s="147"/>
      <c r="IRE14" s="147"/>
      <c r="IRF14" s="147"/>
      <c r="IRG14" s="147"/>
      <c r="IRH14" s="147"/>
      <c r="IRI14" s="147"/>
      <c r="IRJ14" s="147"/>
      <c r="IRK14" s="147"/>
      <c r="IRL14" s="147"/>
      <c r="IRM14" s="147"/>
      <c r="IRN14" s="147"/>
      <c r="IRO14" s="147"/>
      <c r="IRP14" s="147"/>
      <c r="IRQ14" s="147"/>
      <c r="IRR14" s="147"/>
      <c r="IRS14" s="147"/>
      <c r="IRT14" s="147"/>
      <c r="IRU14" s="147"/>
      <c r="IRV14" s="147"/>
      <c r="IRW14" s="147"/>
      <c r="IRX14" s="147"/>
      <c r="IRY14" s="147"/>
      <c r="IRZ14" s="147"/>
      <c r="ISA14" s="147"/>
      <c r="ISB14" s="147"/>
      <c r="ISC14" s="147"/>
      <c r="ISD14" s="147"/>
      <c r="ISE14" s="147"/>
      <c r="ISF14" s="147"/>
      <c r="ISG14" s="147"/>
      <c r="ISH14" s="147"/>
      <c r="ISI14" s="147"/>
      <c r="ISJ14" s="147"/>
      <c r="ISK14" s="147"/>
      <c r="ISL14" s="147"/>
      <c r="ISM14" s="147"/>
      <c r="ISN14" s="147"/>
      <c r="ISO14" s="147"/>
      <c r="ISP14" s="147"/>
      <c r="ISQ14" s="147"/>
      <c r="ISR14" s="147"/>
      <c r="ISS14" s="147"/>
      <c r="IST14" s="147"/>
      <c r="ISU14" s="147"/>
      <c r="ISV14" s="147"/>
      <c r="ISW14" s="147"/>
      <c r="ISX14" s="147"/>
      <c r="ISY14" s="147"/>
      <c r="ISZ14" s="147"/>
      <c r="ITA14" s="147"/>
      <c r="ITB14" s="147"/>
      <c r="ITC14" s="147"/>
      <c r="ITD14" s="147"/>
      <c r="ITE14" s="147"/>
      <c r="ITF14" s="147"/>
      <c r="ITG14" s="147"/>
      <c r="ITH14" s="147"/>
      <c r="ITI14" s="147"/>
      <c r="ITJ14" s="147"/>
      <c r="ITK14" s="147"/>
      <c r="ITL14" s="147"/>
      <c r="ITM14" s="147"/>
      <c r="ITN14" s="147"/>
      <c r="ITO14" s="147"/>
      <c r="ITP14" s="147"/>
      <c r="ITQ14" s="147"/>
      <c r="ITR14" s="147"/>
      <c r="ITS14" s="147"/>
      <c r="ITT14" s="147"/>
      <c r="ITU14" s="147"/>
      <c r="ITV14" s="147"/>
      <c r="ITW14" s="147"/>
      <c r="ITX14" s="147"/>
      <c r="ITY14" s="147"/>
      <c r="ITZ14" s="147"/>
      <c r="IUA14" s="147"/>
      <c r="IUB14" s="147"/>
      <c r="IUC14" s="147"/>
      <c r="IUD14" s="147"/>
      <c r="IUE14" s="147"/>
      <c r="IUF14" s="147"/>
      <c r="IUG14" s="147"/>
      <c r="IUH14" s="147"/>
      <c r="IUI14" s="147"/>
      <c r="IUJ14" s="147"/>
      <c r="IUK14" s="147"/>
      <c r="IUL14" s="147"/>
      <c r="IUM14" s="147"/>
      <c r="IUN14" s="147"/>
      <c r="IUO14" s="147"/>
      <c r="IUP14" s="147"/>
      <c r="IUQ14" s="147"/>
      <c r="IUR14" s="147"/>
      <c r="IUS14" s="147"/>
      <c r="IUT14" s="147"/>
      <c r="IUU14" s="147"/>
      <c r="IUV14" s="147"/>
      <c r="IUW14" s="147"/>
      <c r="IUX14" s="147"/>
      <c r="IUY14" s="147"/>
      <c r="IUZ14" s="147"/>
      <c r="IVA14" s="147"/>
      <c r="IVB14" s="147"/>
      <c r="IVC14" s="147"/>
      <c r="IVD14" s="147"/>
      <c r="IVE14" s="147"/>
      <c r="IVF14" s="147"/>
      <c r="IVG14" s="147"/>
      <c r="IVH14" s="147"/>
      <c r="IVI14" s="147"/>
      <c r="IVJ14" s="147"/>
      <c r="IVK14" s="147"/>
      <c r="IVL14" s="147"/>
      <c r="IVM14" s="147"/>
      <c r="IVN14" s="147"/>
      <c r="IVO14" s="147"/>
      <c r="IVP14" s="147"/>
      <c r="IVQ14" s="147"/>
      <c r="IVR14" s="147"/>
      <c r="IVS14" s="147"/>
      <c r="IVT14" s="147"/>
      <c r="IVU14" s="147"/>
      <c r="IVV14" s="147"/>
      <c r="IVW14" s="147"/>
      <c r="IVX14" s="147"/>
      <c r="IVY14" s="147"/>
      <c r="IVZ14" s="147"/>
      <c r="IWA14" s="147"/>
      <c r="IWB14" s="147"/>
      <c r="IWC14" s="147"/>
      <c r="IWD14" s="147"/>
      <c r="IWE14" s="147"/>
      <c r="IWF14" s="147"/>
      <c r="IWG14" s="147"/>
      <c r="IWH14" s="147"/>
      <c r="IWI14" s="147"/>
      <c r="IWJ14" s="147"/>
      <c r="IWK14" s="147"/>
      <c r="IWL14" s="147"/>
      <c r="IWM14" s="147"/>
      <c r="IWN14" s="147"/>
      <c r="IWO14" s="147"/>
      <c r="IWP14" s="147"/>
      <c r="IWQ14" s="147"/>
      <c r="IWR14" s="147"/>
      <c r="IWS14" s="147"/>
      <c r="IWT14" s="147"/>
      <c r="IWU14" s="147"/>
      <c r="IWV14" s="147"/>
      <c r="IWW14" s="147"/>
      <c r="IWX14" s="147"/>
      <c r="IWY14" s="147"/>
      <c r="IWZ14" s="147"/>
      <c r="IXA14" s="147"/>
      <c r="IXB14" s="147"/>
      <c r="IXC14" s="147"/>
      <c r="IXD14" s="147"/>
      <c r="IXE14" s="147"/>
      <c r="IXF14" s="147"/>
      <c r="IXG14" s="147"/>
      <c r="IXH14" s="147"/>
      <c r="IXI14" s="147"/>
      <c r="IXJ14" s="147"/>
      <c r="IXK14" s="147"/>
      <c r="IXL14" s="147"/>
      <c r="IXM14" s="147"/>
      <c r="IXN14" s="147"/>
      <c r="IXO14" s="147"/>
      <c r="IXP14" s="147"/>
      <c r="IXQ14" s="147"/>
      <c r="IXR14" s="147"/>
      <c r="IXS14" s="147"/>
      <c r="IXT14" s="147"/>
      <c r="IXU14" s="147"/>
      <c r="IXV14" s="147"/>
      <c r="IXW14" s="147"/>
      <c r="IXX14" s="147"/>
      <c r="IXY14" s="147"/>
      <c r="IXZ14" s="147"/>
      <c r="IYA14" s="147"/>
      <c r="IYB14" s="147"/>
      <c r="IYC14" s="147"/>
      <c r="IYD14" s="147"/>
      <c r="IYE14" s="147"/>
      <c r="IYF14" s="147"/>
      <c r="IYG14" s="147"/>
      <c r="IYH14" s="147"/>
      <c r="IYI14" s="147"/>
      <c r="IYJ14" s="147"/>
      <c r="IYK14" s="147"/>
      <c r="IYL14" s="147"/>
      <c r="IYM14" s="147"/>
      <c r="IYN14" s="147"/>
      <c r="IYO14" s="147"/>
      <c r="IYP14" s="147"/>
      <c r="IYQ14" s="147"/>
      <c r="IYR14" s="147"/>
      <c r="IYS14" s="147"/>
      <c r="IYT14" s="147"/>
      <c r="IYU14" s="147"/>
      <c r="IYV14" s="147"/>
      <c r="IYW14" s="147"/>
      <c r="IYX14" s="147"/>
      <c r="IYY14" s="147"/>
      <c r="IYZ14" s="147"/>
      <c r="IZA14" s="147"/>
      <c r="IZB14" s="147"/>
      <c r="IZC14" s="147"/>
      <c r="IZD14" s="147"/>
      <c r="IZE14" s="147"/>
      <c r="IZF14" s="147"/>
      <c r="IZG14" s="147"/>
      <c r="IZH14" s="147"/>
      <c r="IZI14" s="147"/>
      <c r="IZJ14" s="147"/>
      <c r="IZK14" s="147"/>
      <c r="IZL14" s="147"/>
      <c r="IZM14" s="147"/>
      <c r="IZN14" s="147"/>
      <c r="IZO14" s="147"/>
      <c r="IZP14" s="147"/>
      <c r="IZQ14" s="147"/>
      <c r="IZR14" s="147"/>
      <c r="IZS14" s="147"/>
      <c r="IZT14" s="147"/>
      <c r="IZU14" s="147"/>
      <c r="IZV14" s="147"/>
      <c r="IZW14" s="147"/>
      <c r="IZX14" s="147"/>
      <c r="IZY14" s="147"/>
      <c r="IZZ14" s="147"/>
      <c r="JAA14" s="147"/>
      <c r="JAB14" s="147"/>
      <c r="JAC14" s="147"/>
      <c r="JAD14" s="147"/>
      <c r="JAE14" s="147"/>
      <c r="JAF14" s="147"/>
      <c r="JAG14" s="147"/>
      <c r="JAH14" s="147"/>
      <c r="JAI14" s="147"/>
      <c r="JAJ14" s="147"/>
      <c r="JAK14" s="147"/>
      <c r="JAL14" s="147"/>
      <c r="JAM14" s="147"/>
      <c r="JAN14" s="147"/>
      <c r="JAO14" s="147"/>
      <c r="JAP14" s="147"/>
      <c r="JAQ14" s="147"/>
      <c r="JAR14" s="147"/>
      <c r="JAS14" s="147"/>
      <c r="JAT14" s="147"/>
      <c r="JAU14" s="147"/>
      <c r="JAV14" s="147"/>
      <c r="JAW14" s="147"/>
      <c r="JAX14" s="147"/>
      <c r="JAY14" s="147"/>
      <c r="JAZ14" s="147"/>
      <c r="JBA14" s="147"/>
      <c r="JBB14" s="147"/>
      <c r="JBC14" s="147"/>
      <c r="JBD14" s="147"/>
      <c r="JBE14" s="147"/>
      <c r="JBF14" s="147"/>
      <c r="JBG14" s="147"/>
      <c r="JBH14" s="147"/>
      <c r="JBI14" s="147"/>
      <c r="JBJ14" s="147"/>
      <c r="JBK14" s="147"/>
      <c r="JBL14" s="147"/>
      <c r="JBM14" s="147"/>
      <c r="JBN14" s="147"/>
      <c r="JBO14" s="147"/>
      <c r="JBP14" s="147"/>
      <c r="JBQ14" s="147"/>
      <c r="JBR14" s="147"/>
      <c r="JBS14" s="147"/>
      <c r="JBT14" s="147"/>
      <c r="JBU14" s="147"/>
      <c r="JBV14" s="147"/>
      <c r="JBW14" s="147"/>
      <c r="JBX14" s="147"/>
      <c r="JBY14" s="147"/>
      <c r="JBZ14" s="147"/>
      <c r="JCA14" s="147"/>
      <c r="JCB14" s="147"/>
      <c r="JCC14" s="147"/>
      <c r="JCD14" s="147"/>
      <c r="JCE14" s="147"/>
      <c r="JCF14" s="147"/>
      <c r="JCG14" s="147"/>
      <c r="JCH14" s="147"/>
      <c r="JCI14" s="147"/>
      <c r="JCJ14" s="147"/>
      <c r="JCK14" s="147"/>
      <c r="JCL14" s="147"/>
      <c r="JCM14" s="147"/>
      <c r="JCN14" s="147"/>
      <c r="JCO14" s="147"/>
      <c r="JCP14" s="147"/>
      <c r="JCQ14" s="147"/>
      <c r="JCR14" s="147"/>
      <c r="JCS14" s="147"/>
      <c r="JCT14" s="147"/>
      <c r="JCU14" s="147"/>
      <c r="JCV14" s="147"/>
      <c r="JCW14" s="147"/>
      <c r="JCX14" s="147"/>
      <c r="JCY14" s="147"/>
      <c r="JCZ14" s="147"/>
      <c r="JDA14" s="147"/>
      <c r="JDB14" s="147"/>
      <c r="JDC14" s="147"/>
      <c r="JDD14" s="147"/>
      <c r="JDE14" s="147"/>
      <c r="JDF14" s="147"/>
      <c r="JDG14" s="147"/>
      <c r="JDH14" s="147"/>
      <c r="JDI14" s="147"/>
      <c r="JDJ14" s="147"/>
      <c r="JDK14" s="147"/>
      <c r="JDL14" s="147"/>
      <c r="JDM14" s="147"/>
      <c r="JDN14" s="147"/>
      <c r="JDO14" s="147"/>
      <c r="JDP14" s="147"/>
      <c r="JDQ14" s="147"/>
      <c r="JDR14" s="147"/>
      <c r="JDS14" s="147"/>
      <c r="JDT14" s="147"/>
      <c r="JDU14" s="147"/>
      <c r="JDV14" s="147"/>
      <c r="JDW14" s="147"/>
      <c r="JDX14" s="147"/>
      <c r="JDY14" s="147"/>
      <c r="JDZ14" s="147"/>
      <c r="JEA14" s="147"/>
      <c r="JEB14" s="147"/>
      <c r="JEC14" s="147"/>
      <c r="JED14" s="147"/>
      <c r="JEE14" s="147"/>
      <c r="JEF14" s="147"/>
      <c r="JEG14" s="147"/>
      <c r="JEH14" s="147"/>
      <c r="JEI14" s="147"/>
      <c r="JEJ14" s="147"/>
      <c r="JEK14" s="147"/>
      <c r="JEL14" s="147"/>
      <c r="JEM14" s="147"/>
      <c r="JEN14" s="147"/>
      <c r="JEO14" s="147"/>
      <c r="JEP14" s="147"/>
      <c r="JEQ14" s="147"/>
      <c r="JER14" s="147"/>
      <c r="JES14" s="147"/>
      <c r="JET14" s="147"/>
      <c r="JEU14" s="147"/>
      <c r="JEV14" s="147"/>
      <c r="JEW14" s="147"/>
      <c r="JEX14" s="147"/>
      <c r="JEY14" s="147"/>
      <c r="JEZ14" s="147"/>
      <c r="JFA14" s="147"/>
      <c r="JFB14" s="147"/>
      <c r="JFC14" s="147"/>
      <c r="JFD14" s="147"/>
      <c r="JFE14" s="147"/>
      <c r="JFF14" s="147"/>
      <c r="JFG14" s="147"/>
      <c r="JFH14" s="147"/>
      <c r="JFI14" s="147"/>
      <c r="JFJ14" s="147"/>
      <c r="JFK14" s="147"/>
      <c r="JFL14" s="147"/>
      <c r="JFM14" s="147"/>
      <c r="JFN14" s="147"/>
      <c r="JFO14" s="147"/>
      <c r="JFP14" s="147"/>
      <c r="JFQ14" s="147"/>
      <c r="JFR14" s="147"/>
      <c r="JFS14" s="147"/>
      <c r="JFT14" s="147"/>
      <c r="JFU14" s="147"/>
      <c r="JFV14" s="147"/>
      <c r="JFW14" s="147"/>
      <c r="JFX14" s="147"/>
      <c r="JFY14" s="147"/>
      <c r="JFZ14" s="147"/>
      <c r="JGA14" s="147"/>
      <c r="JGB14" s="147"/>
      <c r="JGC14" s="147"/>
      <c r="JGD14" s="147"/>
      <c r="JGE14" s="147"/>
      <c r="JGF14" s="147"/>
      <c r="JGG14" s="147"/>
      <c r="JGH14" s="147"/>
      <c r="JGI14" s="147"/>
      <c r="JGJ14" s="147"/>
      <c r="JGK14" s="147"/>
      <c r="JGL14" s="147"/>
      <c r="JGM14" s="147"/>
      <c r="JGN14" s="147"/>
      <c r="JGO14" s="147"/>
      <c r="JGP14" s="147"/>
      <c r="JGQ14" s="147"/>
      <c r="JGR14" s="147"/>
      <c r="JGS14" s="147"/>
      <c r="JGT14" s="147"/>
      <c r="JGU14" s="147"/>
      <c r="JGV14" s="147"/>
      <c r="JGW14" s="147"/>
      <c r="JGX14" s="147"/>
      <c r="JGY14" s="147"/>
      <c r="JGZ14" s="147"/>
      <c r="JHA14" s="147"/>
      <c r="JHB14" s="147"/>
      <c r="JHC14" s="147"/>
      <c r="JHD14" s="147"/>
      <c r="JHE14" s="147"/>
      <c r="JHF14" s="147"/>
      <c r="JHG14" s="147"/>
      <c r="JHH14" s="147"/>
      <c r="JHI14" s="147"/>
      <c r="JHJ14" s="147"/>
      <c r="JHK14" s="147"/>
      <c r="JHL14" s="147"/>
      <c r="JHM14" s="147"/>
      <c r="JHN14" s="147"/>
      <c r="JHO14" s="147"/>
      <c r="JHP14" s="147"/>
      <c r="JHQ14" s="147"/>
      <c r="JHR14" s="147"/>
      <c r="JHS14" s="147"/>
      <c r="JHT14" s="147"/>
      <c r="JHU14" s="147"/>
      <c r="JHV14" s="147"/>
      <c r="JHW14" s="147"/>
      <c r="JHX14" s="147"/>
      <c r="JHY14" s="147"/>
      <c r="JHZ14" s="147"/>
      <c r="JIA14" s="147"/>
      <c r="JIB14" s="147"/>
      <c r="JIC14" s="147"/>
      <c r="JID14" s="147"/>
      <c r="JIE14" s="147"/>
      <c r="JIF14" s="147"/>
      <c r="JIG14" s="147"/>
      <c r="JIH14" s="147"/>
      <c r="JII14" s="147"/>
      <c r="JIJ14" s="147"/>
      <c r="JIK14" s="147"/>
      <c r="JIL14" s="147"/>
      <c r="JIM14" s="147"/>
      <c r="JIN14" s="147"/>
      <c r="JIO14" s="147"/>
      <c r="JIP14" s="147"/>
      <c r="JIQ14" s="147"/>
      <c r="JIR14" s="147"/>
      <c r="JIS14" s="147"/>
      <c r="JIT14" s="147"/>
      <c r="JIU14" s="147"/>
      <c r="JIV14" s="147"/>
      <c r="JIW14" s="147"/>
      <c r="JIX14" s="147"/>
      <c r="JIY14" s="147"/>
      <c r="JIZ14" s="147"/>
      <c r="JJA14" s="147"/>
      <c r="JJB14" s="147"/>
      <c r="JJC14" s="147"/>
      <c r="JJD14" s="147"/>
      <c r="JJE14" s="147"/>
      <c r="JJF14" s="147"/>
      <c r="JJG14" s="147"/>
      <c r="JJH14" s="147"/>
      <c r="JJI14" s="147"/>
      <c r="JJJ14" s="147"/>
      <c r="JJK14" s="147"/>
      <c r="JJL14" s="147"/>
      <c r="JJM14" s="147"/>
      <c r="JJN14" s="147"/>
      <c r="JJO14" s="147"/>
      <c r="JJP14" s="147"/>
      <c r="JJQ14" s="147"/>
      <c r="JJR14" s="147"/>
      <c r="JJS14" s="147"/>
      <c r="JJT14" s="147"/>
      <c r="JJU14" s="147"/>
      <c r="JJV14" s="147"/>
      <c r="JJW14" s="147"/>
      <c r="JJX14" s="147"/>
      <c r="JJY14" s="147"/>
      <c r="JJZ14" s="147"/>
      <c r="JKA14" s="147"/>
      <c r="JKB14" s="147"/>
      <c r="JKC14" s="147"/>
      <c r="JKD14" s="147"/>
      <c r="JKE14" s="147"/>
      <c r="JKF14" s="147"/>
      <c r="JKG14" s="147"/>
      <c r="JKH14" s="147"/>
      <c r="JKI14" s="147"/>
      <c r="JKJ14" s="147"/>
      <c r="JKK14" s="147"/>
      <c r="JKL14" s="147"/>
      <c r="JKM14" s="147"/>
      <c r="JKN14" s="147"/>
      <c r="JKO14" s="147"/>
      <c r="JKP14" s="147"/>
      <c r="JKQ14" s="147"/>
      <c r="JKR14" s="147"/>
      <c r="JKS14" s="147"/>
      <c r="JKT14" s="147"/>
      <c r="JKU14" s="147"/>
      <c r="JKV14" s="147"/>
      <c r="JKW14" s="147"/>
      <c r="JKX14" s="147"/>
      <c r="JKY14" s="147"/>
      <c r="JKZ14" s="147"/>
      <c r="JLA14" s="147"/>
      <c r="JLB14" s="147"/>
      <c r="JLC14" s="147"/>
      <c r="JLD14" s="147"/>
      <c r="JLE14" s="147"/>
      <c r="JLF14" s="147"/>
      <c r="JLG14" s="147"/>
      <c r="JLH14" s="147"/>
      <c r="JLI14" s="147"/>
      <c r="JLJ14" s="147"/>
      <c r="JLK14" s="147"/>
      <c r="JLL14" s="147"/>
      <c r="JLM14" s="147"/>
      <c r="JLN14" s="147"/>
      <c r="JLO14" s="147"/>
      <c r="JLP14" s="147"/>
      <c r="JLQ14" s="147"/>
      <c r="JLR14" s="147"/>
      <c r="JLS14" s="147"/>
      <c r="JLT14" s="147"/>
      <c r="JLU14" s="147"/>
      <c r="JLV14" s="147"/>
      <c r="JLW14" s="147"/>
      <c r="JLX14" s="147"/>
      <c r="JLY14" s="147"/>
      <c r="JLZ14" s="147"/>
      <c r="JMA14" s="147"/>
      <c r="JMB14" s="147"/>
      <c r="JMC14" s="147"/>
      <c r="JMD14" s="147"/>
      <c r="JME14" s="147"/>
      <c r="JMF14" s="147"/>
      <c r="JMG14" s="147"/>
      <c r="JMH14" s="147"/>
      <c r="JMI14" s="147"/>
      <c r="JMJ14" s="147"/>
      <c r="JMK14" s="147"/>
      <c r="JML14" s="147"/>
      <c r="JMM14" s="147"/>
      <c r="JMN14" s="147"/>
      <c r="JMO14" s="147"/>
      <c r="JMP14" s="147"/>
      <c r="JMQ14" s="147"/>
      <c r="JMR14" s="147"/>
      <c r="JMS14" s="147"/>
      <c r="JMT14" s="147"/>
      <c r="JMU14" s="147"/>
      <c r="JMV14" s="147"/>
      <c r="JMW14" s="147"/>
      <c r="JMX14" s="147"/>
      <c r="JMY14" s="147"/>
      <c r="JMZ14" s="147"/>
      <c r="JNA14" s="147"/>
      <c r="JNB14" s="147"/>
      <c r="JNC14" s="147"/>
      <c r="JND14" s="147"/>
      <c r="JNE14" s="147"/>
      <c r="JNF14" s="147"/>
      <c r="JNG14" s="147"/>
      <c r="JNH14" s="147"/>
      <c r="JNI14" s="147"/>
      <c r="JNJ14" s="147"/>
      <c r="JNK14" s="147"/>
      <c r="JNL14" s="147"/>
      <c r="JNM14" s="147"/>
      <c r="JNN14" s="147"/>
      <c r="JNO14" s="147"/>
      <c r="JNP14" s="147"/>
      <c r="JNQ14" s="147"/>
      <c r="JNR14" s="147"/>
      <c r="JNS14" s="147"/>
      <c r="JNT14" s="147"/>
      <c r="JNU14" s="147"/>
      <c r="JNV14" s="147"/>
      <c r="JNW14" s="147"/>
      <c r="JNX14" s="147"/>
      <c r="JNY14" s="147"/>
      <c r="JNZ14" s="147"/>
      <c r="JOA14" s="147"/>
      <c r="JOB14" s="147"/>
      <c r="JOC14" s="147"/>
      <c r="JOD14" s="147"/>
      <c r="JOE14" s="147"/>
      <c r="JOF14" s="147"/>
      <c r="JOG14" s="147"/>
      <c r="JOH14" s="147"/>
      <c r="JOI14" s="147"/>
      <c r="JOJ14" s="147"/>
      <c r="JOK14" s="147"/>
      <c r="JOL14" s="147"/>
      <c r="JOM14" s="147"/>
      <c r="JON14" s="147"/>
      <c r="JOO14" s="147"/>
      <c r="JOP14" s="147"/>
      <c r="JOQ14" s="147"/>
      <c r="JOR14" s="147"/>
      <c r="JOS14" s="147"/>
      <c r="JOT14" s="147"/>
      <c r="JOU14" s="147"/>
      <c r="JOV14" s="147"/>
      <c r="JOW14" s="147"/>
      <c r="JOX14" s="147"/>
      <c r="JOY14" s="147"/>
      <c r="JOZ14" s="147"/>
      <c r="JPA14" s="147"/>
      <c r="JPB14" s="147"/>
      <c r="JPC14" s="147"/>
      <c r="JPD14" s="147"/>
      <c r="JPE14" s="147"/>
      <c r="JPF14" s="147"/>
      <c r="JPG14" s="147"/>
      <c r="JPH14" s="147"/>
      <c r="JPI14" s="147"/>
      <c r="JPJ14" s="147"/>
      <c r="JPK14" s="147"/>
      <c r="JPL14" s="147"/>
      <c r="JPM14" s="147"/>
      <c r="JPN14" s="147"/>
      <c r="JPO14" s="147"/>
      <c r="JPP14" s="147"/>
      <c r="JPQ14" s="147"/>
      <c r="JPR14" s="147"/>
      <c r="JPS14" s="147"/>
      <c r="JPT14" s="147"/>
      <c r="JPU14" s="147"/>
      <c r="JPV14" s="147"/>
      <c r="JPW14" s="147"/>
      <c r="JPX14" s="147"/>
      <c r="JPY14" s="147"/>
      <c r="JPZ14" s="147"/>
      <c r="JQA14" s="147"/>
      <c r="JQB14" s="147"/>
      <c r="JQC14" s="147"/>
      <c r="JQD14" s="147"/>
      <c r="JQE14" s="147"/>
      <c r="JQF14" s="147"/>
      <c r="JQG14" s="147"/>
      <c r="JQH14" s="147"/>
      <c r="JQI14" s="147"/>
      <c r="JQJ14" s="147"/>
      <c r="JQK14" s="147"/>
      <c r="JQL14" s="147"/>
      <c r="JQM14" s="147"/>
      <c r="JQN14" s="147"/>
      <c r="JQO14" s="147"/>
      <c r="JQP14" s="147"/>
      <c r="JQQ14" s="147"/>
      <c r="JQR14" s="147"/>
      <c r="JQS14" s="147"/>
      <c r="JQT14" s="147"/>
      <c r="JQU14" s="147"/>
      <c r="JQV14" s="147"/>
      <c r="JQW14" s="147"/>
      <c r="JQX14" s="147"/>
      <c r="JQY14" s="147"/>
      <c r="JQZ14" s="147"/>
      <c r="JRA14" s="147"/>
      <c r="JRB14" s="147"/>
      <c r="JRC14" s="147"/>
      <c r="JRD14" s="147"/>
      <c r="JRE14" s="147"/>
      <c r="JRF14" s="147"/>
      <c r="JRG14" s="147"/>
      <c r="JRH14" s="147"/>
      <c r="JRI14" s="147"/>
      <c r="JRJ14" s="147"/>
      <c r="JRK14" s="147"/>
      <c r="JRL14" s="147"/>
      <c r="JRM14" s="147"/>
      <c r="JRN14" s="147"/>
      <c r="JRO14" s="147"/>
      <c r="JRP14" s="147"/>
      <c r="JRQ14" s="147"/>
      <c r="JRR14" s="147"/>
      <c r="JRS14" s="147"/>
      <c r="JRT14" s="147"/>
      <c r="JRU14" s="147"/>
      <c r="JRV14" s="147"/>
      <c r="JRW14" s="147"/>
      <c r="JRX14" s="147"/>
      <c r="JRY14" s="147"/>
      <c r="JRZ14" s="147"/>
      <c r="JSA14" s="147"/>
      <c r="JSB14" s="147"/>
      <c r="JSC14" s="147"/>
      <c r="JSD14" s="147"/>
      <c r="JSE14" s="147"/>
      <c r="JSF14" s="147"/>
      <c r="JSG14" s="147"/>
      <c r="JSH14" s="147"/>
      <c r="JSI14" s="147"/>
      <c r="JSJ14" s="147"/>
      <c r="JSK14" s="147"/>
      <c r="JSL14" s="147"/>
      <c r="JSM14" s="147"/>
      <c r="JSN14" s="147"/>
      <c r="JSO14" s="147"/>
      <c r="JSP14" s="147"/>
      <c r="JSQ14" s="147"/>
      <c r="JSR14" s="147"/>
      <c r="JSS14" s="147"/>
      <c r="JST14" s="147"/>
      <c r="JSU14" s="147"/>
      <c r="JSV14" s="147"/>
      <c r="JSW14" s="147"/>
      <c r="JSX14" s="147"/>
      <c r="JSY14" s="147"/>
      <c r="JSZ14" s="147"/>
      <c r="JTA14" s="147"/>
      <c r="JTB14" s="147"/>
      <c r="JTC14" s="147"/>
      <c r="JTD14" s="147"/>
      <c r="JTE14" s="147"/>
      <c r="JTF14" s="147"/>
      <c r="JTG14" s="147"/>
      <c r="JTH14" s="147"/>
      <c r="JTI14" s="147"/>
      <c r="JTJ14" s="147"/>
      <c r="JTK14" s="147"/>
      <c r="JTL14" s="147"/>
      <c r="JTM14" s="147"/>
      <c r="JTN14" s="147"/>
      <c r="JTO14" s="147"/>
      <c r="JTP14" s="147"/>
      <c r="JTQ14" s="147"/>
      <c r="JTR14" s="147"/>
      <c r="JTS14" s="147"/>
      <c r="JTT14" s="147"/>
      <c r="JTU14" s="147"/>
      <c r="JTV14" s="147"/>
      <c r="JTW14" s="147"/>
      <c r="JTX14" s="147"/>
      <c r="JTY14" s="147"/>
      <c r="JTZ14" s="147"/>
      <c r="JUA14" s="147"/>
      <c r="JUB14" s="147"/>
      <c r="JUC14" s="147"/>
      <c r="JUD14" s="147"/>
      <c r="JUE14" s="147"/>
      <c r="JUF14" s="147"/>
      <c r="JUG14" s="147"/>
      <c r="JUH14" s="147"/>
      <c r="JUI14" s="147"/>
      <c r="JUJ14" s="147"/>
      <c r="JUK14" s="147"/>
      <c r="JUL14" s="147"/>
      <c r="JUM14" s="147"/>
      <c r="JUN14" s="147"/>
      <c r="JUO14" s="147"/>
      <c r="JUP14" s="147"/>
      <c r="JUQ14" s="147"/>
      <c r="JUR14" s="147"/>
      <c r="JUS14" s="147"/>
      <c r="JUT14" s="147"/>
      <c r="JUU14" s="147"/>
      <c r="JUV14" s="147"/>
      <c r="JUW14" s="147"/>
      <c r="JUX14" s="147"/>
      <c r="JUY14" s="147"/>
      <c r="JUZ14" s="147"/>
      <c r="JVA14" s="147"/>
      <c r="JVB14" s="147"/>
      <c r="JVC14" s="147"/>
      <c r="JVD14" s="147"/>
      <c r="JVE14" s="147"/>
      <c r="JVF14" s="147"/>
      <c r="JVG14" s="147"/>
      <c r="JVH14" s="147"/>
      <c r="JVI14" s="147"/>
      <c r="JVJ14" s="147"/>
      <c r="JVK14" s="147"/>
      <c r="JVL14" s="147"/>
      <c r="JVM14" s="147"/>
      <c r="JVN14" s="147"/>
      <c r="JVO14" s="147"/>
      <c r="JVP14" s="147"/>
      <c r="JVQ14" s="147"/>
      <c r="JVR14" s="147"/>
      <c r="JVS14" s="147"/>
      <c r="JVT14" s="147"/>
      <c r="JVU14" s="147"/>
      <c r="JVV14" s="147"/>
      <c r="JVW14" s="147"/>
      <c r="JVX14" s="147"/>
      <c r="JVY14" s="147"/>
      <c r="JVZ14" s="147"/>
      <c r="JWA14" s="147"/>
      <c r="JWB14" s="147"/>
      <c r="JWC14" s="147"/>
      <c r="JWD14" s="147"/>
      <c r="JWE14" s="147"/>
      <c r="JWF14" s="147"/>
      <c r="JWG14" s="147"/>
      <c r="JWH14" s="147"/>
      <c r="JWI14" s="147"/>
      <c r="JWJ14" s="147"/>
      <c r="JWK14" s="147"/>
      <c r="JWL14" s="147"/>
      <c r="JWM14" s="147"/>
      <c r="JWN14" s="147"/>
      <c r="JWO14" s="147"/>
      <c r="JWP14" s="147"/>
      <c r="JWQ14" s="147"/>
      <c r="JWR14" s="147"/>
      <c r="JWS14" s="147"/>
      <c r="JWT14" s="147"/>
      <c r="JWU14" s="147"/>
      <c r="JWV14" s="147"/>
      <c r="JWW14" s="147"/>
      <c r="JWX14" s="147"/>
      <c r="JWY14" s="147"/>
      <c r="JWZ14" s="147"/>
      <c r="JXA14" s="147"/>
      <c r="JXB14" s="147"/>
      <c r="JXC14" s="147"/>
      <c r="JXD14" s="147"/>
      <c r="JXE14" s="147"/>
      <c r="JXF14" s="147"/>
      <c r="JXG14" s="147"/>
      <c r="JXH14" s="147"/>
      <c r="JXI14" s="147"/>
      <c r="JXJ14" s="147"/>
      <c r="JXK14" s="147"/>
      <c r="JXL14" s="147"/>
      <c r="JXM14" s="147"/>
      <c r="JXN14" s="147"/>
      <c r="JXO14" s="147"/>
      <c r="JXP14" s="147"/>
      <c r="JXQ14" s="147"/>
      <c r="JXR14" s="147"/>
      <c r="JXS14" s="147"/>
      <c r="JXT14" s="147"/>
      <c r="JXU14" s="147"/>
      <c r="JXV14" s="147"/>
      <c r="JXW14" s="147"/>
      <c r="JXX14" s="147"/>
      <c r="JXY14" s="147"/>
      <c r="JXZ14" s="147"/>
      <c r="JYA14" s="147"/>
      <c r="JYB14" s="147"/>
      <c r="JYC14" s="147"/>
      <c r="JYD14" s="147"/>
      <c r="JYE14" s="147"/>
      <c r="JYF14" s="147"/>
      <c r="JYG14" s="147"/>
      <c r="JYH14" s="147"/>
      <c r="JYI14" s="147"/>
      <c r="JYJ14" s="147"/>
      <c r="JYK14" s="147"/>
      <c r="JYL14" s="147"/>
      <c r="JYM14" s="147"/>
      <c r="JYN14" s="147"/>
      <c r="JYO14" s="147"/>
      <c r="JYP14" s="147"/>
      <c r="JYQ14" s="147"/>
      <c r="JYR14" s="147"/>
      <c r="JYS14" s="147"/>
      <c r="JYT14" s="147"/>
      <c r="JYU14" s="147"/>
      <c r="JYV14" s="147"/>
      <c r="JYW14" s="147"/>
      <c r="JYX14" s="147"/>
      <c r="JYY14" s="147"/>
      <c r="JYZ14" s="147"/>
      <c r="JZA14" s="147"/>
      <c r="JZB14" s="147"/>
      <c r="JZC14" s="147"/>
      <c r="JZD14" s="147"/>
      <c r="JZE14" s="147"/>
      <c r="JZF14" s="147"/>
      <c r="JZG14" s="147"/>
      <c r="JZH14" s="147"/>
      <c r="JZI14" s="147"/>
      <c r="JZJ14" s="147"/>
      <c r="JZK14" s="147"/>
      <c r="JZL14" s="147"/>
      <c r="JZM14" s="147"/>
      <c r="JZN14" s="147"/>
      <c r="JZO14" s="147"/>
      <c r="JZP14" s="147"/>
      <c r="JZQ14" s="147"/>
      <c r="JZR14" s="147"/>
      <c r="JZS14" s="147"/>
      <c r="JZT14" s="147"/>
      <c r="JZU14" s="147"/>
      <c r="JZV14" s="147"/>
      <c r="JZW14" s="147"/>
      <c r="JZX14" s="147"/>
      <c r="JZY14" s="147"/>
      <c r="JZZ14" s="147"/>
      <c r="KAA14" s="147"/>
      <c r="KAB14" s="147"/>
      <c r="KAC14" s="147"/>
      <c r="KAD14" s="147"/>
      <c r="KAE14" s="147"/>
      <c r="KAF14" s="147"/>
      <c r="KAG14" s="147"/>
      <c r="KAH14" s="147"/>
      <c r="KAI14" s="147"/>
      <c r="KAJ14" s="147"/>
      <c r="KAK14" s="147"/>
      <c r="KAL14" s="147"/>
      <c r="KAM14" s="147"/>
      <c r="KAN14" s="147"/>
      <c r="KAO14" s="147"/>
      <c r="KAP14" s="147"/>
      <c r="KAQ14" s="147"/>
      <c r="KAR14" s="147"/>
      <c r="KAS14" s="147"/>
      <c r="KAT14" s="147"/>
      <c r="KAU14" s="147"/>
      <c r="KAV14" s="147"/>
      <c r="KAW14" s="147"/>
      <c r="KAX14" s="147"/>
      <c r="KAY14" s="147"/>
      <c r="KAZ14" s="147"/>
      <c r="KBA14" s="147"/>
      <c r="KBB14" s="147"/>
      <c r="KBC14" s="147"/>
      <c r="KBD14" s="147"/>
      <c r="KBE14" s="147"/>
      <c r="KBF14" s="147"/>
      <c r="KBG14" s="147"/>
      <c r="KBH14" s="147"/>
      <c r="KBI14" s="147"/>
      <c r="KBJ14" s="147"/>
      <c r="KBK14" s="147"/>
      <c r="KBL14" s="147"/>
      <c r="KBM14" s="147"/>
      <c r="KBN14" s="147"/>
      <c r="KBO14" s="147"/>
      <c r="KBP14" s="147"/>
      <c r="KBQ14" s="147"/>
      <c r="KBR14" s="147"/>
      <c r="KBS14" s="147"/>
      <c r="KBT14" s="147"/>
      <c r="KBU14" s="147"/>
      <c r="KBV14" s="147"/>
      <c r="KBW14" s="147"/>
      <c r="KBX14" s="147"/>
      <c r="KBY14" s="147"/>
      <c r="KBZ14" s="147"/>
      <c r="KCA14" s="147"/>
      <c r="KCB14" s="147"/>
      <c r="KCC14" s="147"/>
      <c r="KCD14" s="147"/>
      <c r="KCE14" s="147"/>
      <c r="KCF14" s="147"/>
      <c r="KCG14" s="147"/>
      <c r="KCH14" s="147"/>
      <c r="KCI14" s="147"/>
      <c r="KCJ14" s="147"/>
      <c r="KCK14" s="147"/>
      <c r="KCL14" s="147"/>
      <c r="KCM14" s="147"/>
      <c r="KCN14" s="147"/>
      <c r="KCO14" s="147"/>
      <c r="KCP14" s="147"/>
      <c r="KCQ14" s="147"/>
      <c r="KCR14" s="147"/>
      <c r="KCS14" s="147"/>
      <c r="KCT14" s="147"/>
      <c r="KCU14" s="147"/>
      <c r="KCV14" s="147"/>
      <c r="KCW14" s="147"/>
      <c r="KCX14" s="147"/>
      <c r="KCY14" s="147"/>
      <c r="KCZ14" s="147"/>
      <c r="KDA14" s="147"/>
      <c r="KDB14" s="147"/>
      <c r="KDC14" s="147"/>
      <c r="KDD14" s="147"/>
      <c r="KDE14" s="147"/>
      <c r="KDF14" s="147"/>
      <c r="KDG14" s="147"/>
      <c r="KDH14" s="147"/>
      <c r="KDI14" s="147"/>
      <c r="KDJ14" s="147"/>
      <c r="KDK14" s="147"/>
      <c r="KDL14" s="147"/>
      <c r="KDM14" s="147"/>
      <c r="KDN14" s="147"/>
      <c r="KDO14" s="147"/>
      <c r="KDP14" s="147"/>
      <c r="KDQ14" s="147"/>
      <c r="KDR14" s="147"/>
      <c r="KDS14" s="147"/>
      <c r="KDT14" s="147"/>
      <c r="KDU14" s="147"/>
      <c r="KDV14" s="147"/>
      <c r="KDW14" s="147"/>
      <c r="KDX14" s="147"/>
      <c r="KDY14" s="147"/>
      <c r="KDZ14" s="147"/>
      <c r="KEA14" s="147"/>
      <c r="KEB14" s="147"/>
      <c r="KEC14" s="147"/>
      <c r="KED14" s="147"/>
      <c r="KEE14" s="147"/>
      <c r="KEF14" s="147"/>
      <c r="KEG14" s="147"/>
      <c r="KEH14" s="147"/>
      <c r="KEI14" s="147"/>
      <c r="KEJ14" s="147"/>
      <c r="KEK14" s="147"/>
      <c r="KEL14" s="147"/>
      <c r="KEM14" s="147"/>
      <c r="KEN14" s="147"/>
      <c r="KEO14" s="147"/>
      <c r="KEP14" s="147"/>
      <c r="KEQ14" s="147"/>
      <c r="KER14" s="147"/>
      <c r="KES14" s="147"/>
      <c r="KET14" s="147"/>
      <c r="KEU14" s="147"/>
      <c r="KEV14" s="147"/>
      <c r="KEW14" s="147"/>
      <c r="KEX14" s="147"/>
      <c r="KEY14" s="147"/>
      <c r="KEZ14" s="147"/>
      <c r="KFA14" s="147"/>
      <c r="KFB14" s="147"/>
      <c r="KFC14" s="147"/>
      <c r="KFD14" s="147"/>
      <c r="KFE14" s="147"/>
      <c r="KFF14" s="147"/>
      <c r="KFG14" s="147"/>
      <c r="KFH14" s="147"/>
      <c r="KFI14" s="147"/>
      <c r="KFJ14" s="147"/>
      <c r="KFK14" s="147"/>
      <c r="KFL14" s="147"/>
      <c r="KFM14" s="147"/>
      <c r="KFN14" s="147"/>
      <c r="KFO14" s="147"/>
      <c r="KFP14" s="147"/>
      <c r="KFQ14" s="147"/>
      <c r="KFR14" s="147"/>
      <c r="KFS14" s="147"/>
      <c r="KFT14" s="147"/>
      <c r="KFU14" s="147"/>
      <c r="KFV14" s="147"/>
      <c r="KFW14" s="147"/>
      <c r="KFX14" s="147"/>
      <c r="KFY14" s="147"/>
      <c r="KFZ14" s="147"/>
      <c r="KGA14" s="147"/>
      <c r="KGB14" s="147"/>
      <c r="KGC14" s="147"/>
      <c r="KGD14" s="147"/>
      <c r="KGE14" s="147"/>
      <c r="KGF14" s="147"/>
      <c r="KGG14" s="147"/>
      <c r="KGH14" s="147"/>
      <c r="KGI14" s="147"/>
      <c r="KGJ14" s="147"/>
      <c r="KGK14" s="147"/>
      <c r="KGL14" s="147"/>
      <c r="KGM14" s="147"/>
      <c r="KGN14" s="147"/>
      <c r="KGO14" s="147"/>
      <c r="KGP14" s="147"/>
      <c r="KGQ14" s="147"/>
      <c r="KGR14" s="147"/>
      <c r="KGS14" s="147"/>
      <c r="KGT14" s="147"/>
      <c r="KGU14" s="147"/>
      <c r="KGV14" s="147"/>
      <c r="KGW14" s="147"/>
      <c r="KGX14" s="147"/>
      <c r="KGY14" s="147"/>
      <c r="KGZ14" s="147"/>
      <c r="KHA14" s="147"/>
      <c r="KHB14" s="147"/>
      <c r="KHC14" s="147"/>
      <c r="KHD14" s="147"/>
      <c r="KHE14" s="147"/>
      <c r="KHF14" s="147"/>
      <c r="KHG14" s="147"/>
      <c r="KHH14" s="147"/>
      <c r="KHI14" s="147"/>
      <c r="KHJ14" s="147"/>
      <c r="KHK14" s="147"/>
      <c r="KHL14" s="147"/>
      <c r="KHM14" s="147"/>
      <c r="KHN14" s="147"/>
      <c r="KHO14" s="147"/>
      <c r="KHP14" s="147"/>
      <c r="KHQ14" s="147"/>
      <c r="KHR14" s="147"/>
      <c r="KHS14" s="147"/>
      <c r="KHT14" s="147"/>
      <c r="KHU14" s="147"/>
      <c r="KHV14" s="147"/>
      <c r="KHW14" s="147"/>
      <c r="KHX14" s="147"/>
      <c r="KHY14" s="147"/>
      <c r="KHZ14" s="147"/>
      <c r="KIA14" s="147"/>
      <c r="KIB14" s="147"/>
      <c r="KIC14" s="147"/>
      <c r="KID14" s="147"/>
      <c r="KIE14" s="147"/>
      <c r="KIF14" s="147"/>
      <c r="KIG14" s="147"/>
      <c r="KIH14" s="147"/>
      <c r="KII14" s="147"/>
      <c r="KIJ14" s="147"/>
      <c r="KIK14" s="147"/>
      <c r="KIL14" s="147"/>
      <c r="KIM14" s="147"/>
      <c r="KIN14" s="147"/>
      <c r="KIO14" s="147"/>
      <c r="KIP14" s="147"/>
      <c r="KIQ14" s="147"/>
      <c r="KIR14" s="147"/>
      <c r="KIS14" s="147"/>
      <c r="KIT14" s="147"/>
      <c r="KIU14" s="147"/>
      <c r="KIV14" s="147"/>
      <c r="KIW14" s="147"/>
      <c r="KIX14" s="147"/>
      <c r="KIY14" s="147"/>
      <c r="KIZ14" s="147"/>
      <c r="KJA14" s="147"/>
      <c r="KJB14" s="147"/>
      <c r="KJC14" s="147"/>
      <c r="KJD14" s="147"/>
      <c r="KJE14" s="147"/>
      <c r="KJF14" s="147"/>
      <c r="KJG14" s="147"/>
      <c r="KJH14" s="147"/>
      <c r="KJI14" s="147"/>
      <c r="KJJ14" s="147"/>
      <c r="KJK14" s="147"/>
      <c r="KJL14" s="147"/>
      <c r="KJM14" s="147"/>
      <c r="KJN14" s="147"/>
      <c r="KJO14" s="147"/>
      <c r="KJP14" s="147"/>
      <c r="KJQ14" s="147"/>
      <c r="KJR14" s="147"/>
      <c r="KJS14" s="147"/>
      <c r="KJT14" s="147"/>
      <c r="KJU14" s="147"/>
      <c r="KJV14" s="147"/>
      <c r="KJW14" s="147"/>
      <c r="KJX14" s="147"/>
      <c r="KJY14" s="147"/>
      <c r="KJZ14" s="147"/>
      <c r="KKA14" s="147"/>
      <c r="KKB14" s="147"/>
      <c r="KKC14" s="147"/>
      <c r="KKD14" s="147"/>
      <c r="KKE14" s="147"/>
      <c r="KKF14" s="147"/>
      <c r="KKG14" s="147"/>
      <c r="KKH14" s="147"/>
      <c r="KKI14" s="147"/>
      <c r="KKJ14" s="147"/>
      <c r="KKK14" s="147"/>
      <c r="KKL14" s="147"/>
      <c r="KKM14" s="147"/>
      <c r="KKN14" s="147"/>
      <c r="KKO14" s="147"/>
      <c r="KKP14" s="147"/>
      <c r="KKQ14" s="147"/>
      <c r="KKR14" s="147"/>
      <c r="KKS14" s="147"/>
      <c r="KKT14" s="147"/>
      <c r="KKU14" s="147"/>
      <c r="KKV14" s="147"/>
      <c r="KKW14" s="147"/>
      <c r="KKX14" s="147"/>
      <c r="KKY14" s="147"/>
      <c r="KKZ14" s="147"/>
      <c r="KLA14" s="147"/>
      <c r="KLB14" s="147"/>
      <c r="KLC14" s="147"/>
      <c r="KLD14" s="147"/>
      <c r="KLE14" s="147"/>
      <c r="KLF14" s="147"/>
      <c r="KLG14" s="147"/>
      <c r="KLH14" s="147"/>
      <c r="KLI14" s="147"/>
      <c r="KLJ14" s="147"/>
      <c r="KLK14" s="147"/>
      <c r="KLL14" s="147"/>
      <c r="KLM14" s="147"/>
      <c r="KLN14" s="147"/>
      <c r="KLO14" s="147"/>
      <c r="KLP14" s="147"/>
      <c r="KLQ14" s="147"/>
      <c r="KLR14" s="147"/>
      <c r="KLS14" s="147"/>
      <c r="KLT14" s="147"/>
      <c r="KLU14" s="147"/>
      <c r="KLV14" s="147"/>
      <c r="KLW14" s="147"/>
      <c r="KLX14" s="147"/>
      <c r="KLY14" s="147"/>
      <c r="KLZ14" s="147"/>
      <c r="KMA14" s="147"/>
      <c r="KMB14" s="147"/>
      <c r="KMC14" s="147"/>
      <c r="KMD14" s="147"/>
      <c r="KME14" s="147"/>
      <c r="KMF14" s="147"/>
      <c r="KMG14" s="147"/>
      <c r="KMH14" s="147"/>
      <c r="KMI14" s="147"/>
      <c r="KMJ14" s="147"/>
      <c r="KMK14" s="147"/>
      <c r="KML14" s="147"/>
      <c r="KMM14" s="147"/>
      <c r="KMN14" s="147"/>
      <c r="KMO14" s="147"/>
      <c r="KMP14" s="147"/>
      <c r="KMQ14" s="147"/>
      <c r="KMR14" s="147"/>
      <c r="KMS14" s="147"/>
      <c r="KMT14" s="147"/>
      <c r="KMU14" s="147"/>
      <c r="KMV14" s="147"/>
      <c r="KMW14" s="147"/>
      <c r="KMX14" s="147"/>
      <c r="KMY14" s="147"/>
      <c r="KMZ14" s="147"/>
      <c r="KNA14" s="147"/>
      <c r="KNB14" s="147"/>
      <c r="KNC14" s="147"/>
      <c r="KND14" s="147"/>
      <c r="KNE14" s="147"/>
      <c r="KNF14" s="147"/>
      <c r="KNG14" s="147"/>
      <c r="KNH14" s="147"/>
      <c r="KNI14" s="147"/>
      <c r="KNJ14" s="147"/>
      <c r="KNK14" s="147"/>
      <c r="KNL14" s="147"/>
      <c r="KNM14" s="147"/>
      <c r="KNN14" s="147"/>
      <c r="KNO14" s="147"/>
      <c r="KNP14" s="147"/>
      <c r="KNQ14" s="147"/>
      <c r="KNR14" s="147"/>
      <c r="KNS14" s="147"/>
      <c r="KNT14" s="147"/>
      <c r="KNU14" s="147"/>
      <c r="KNV14" s="147"/>
      <c r="KNW14" s="147"/>
      <c r="KNX14" s="147"/>
      <c r="KNY14" s="147"/>
      <c r="KNZ14" s="147"/>
      <c r="KOA14" s="147"/>
      <c r="KOB14" s="147"/>
      <c r="KOC14" s="147"/>
      <c r="KOD14" s="147"/>
      <c r="KOE14" s="147"/>
      <c r="KOF14" s="147"/>
      <c r="KOG14" s="147"/>
      <c r="KOH14" s="147"/>
      <c r="KOI14" s="147"/>
      <c r="KOJ14" s="147"/>
      <c r="KOK14" s="147"/>
      <c r="KOL14" s="147"/>
      <c r="KOM14" s="147"/>
      <c r="KON14" s="147"/>
      <c r="KOO14" s="147"/>
      <c r="KOP14" s="147"/>
      <c r="KOQ14" s="147"/>
      <c r="KOR14" s="147"/>
      <c r="KOS14" s="147"/>
      <c r="KOT14" s="147"/>
      <c r="KOU14" s="147"/>
      <c r="KOV14" s="147"/>
      <c r="KOW14" s="147"/>
      <c r="KOX14" s="147"/>
      <c r="KOY14" s="147"/>
      <c r="KOZ14" s="147"/>
      <c r="KPA14" s="147"/>
      <c r="KPB14" s="147"/>
      <c r="KPC14" s="147"/>
      <c r="KPD14" s="147"/>
      <c r="KPE14" s="147"/>
      <c r="KPF14" s="147"/>
      <c r="KPG14" s="147"/>
      <c r="KPH14" s="147"/>
      <c r="KPI14" s="147"/>
      <c r="KPJ14" s="147"/>
      <c r="KPK14" s="147"/>
      <c r="KPL14" s="147"/>
      <c r="KPM14" s="147"/>
      <c r="KPN14" s="147"/>
      <c r="KPO14" s="147"/>
      <c r="KPP14" s="147"/>
      <c r="KPQ14" s="147"/>
      <c r="KPR14" s="147"/>
      <c r="KPS14" s="147"/>
      <c r="KPT14" s="147"/>
      <c r="KPU14" s="147"/>
      <c r="KPV14" s="147"/>
      <c r="KPW14" s="147"/>
      <c r="KPX14" s="147"/>
      <c r="KPY14" s="147"/>
      <c r="KPZ14" s="147"/>
      <c r="KQA14" s="147"/>
      <c r="KQB14" s="147"/>
      <c r="KQC14" s="147"/>
      <c r="KQD14" s="147"/>
      <c r="KQE14" s="147"/>
      <c r="KQF14" s="147"/>
      <c r="KQG14" s="147"/>
      <c r="KQH14" s="147"/>
      <c r="KQI14" s="147"/>
      <c r="KQJ14" s="147"/>
      <c r="KQK14" s="147"/>
      <c r="KQL14" s="147"/>
      <c r="KQM14" s="147"/>
      <c r="KQN14" s="147"/>
      <c r="KQO14" s="147"/>
      <c r="KQP14" s="147"/>
      <c r="KQQ14" s="147"/>
      <c r="KQR14" s="147"/>
      <c r="KQS14" s="147"/>
      <c r="KQT14" s="147"/>
      <c r="KQU14" s="147"/>
      <c r="KQV14" s="147"/>
      <c r="KQW14" s="147"/>
      <c r="KQX14" s="147"/>
      <c r="KQY14" s="147"/>
      <c r="KQZ14" s="147"/>
      <c r="KRA14" s="147"/>
      <c r="KRB14" s="147"/>
      <c r="KRC14" s="147"/>
      <c r="KRD14" s="147"/>
      <c r="KRE14" s="147"/>
      <c r="KRF14" s="147"/>
      <c r="KRG14" s="147"/>
      <c r="KRH14" s="147"/>
      <c r="KRI14" s="147"/>
      <c r="KRJ14" s="147"/>
      <c r="KRK14" s="147"/>
      <c r="KRL14" s="147"/>
      <c r="KRM14" s="147"/>
      <c r="KRN14" s="147"/>
      <c r="KRO14" s="147"/>
      <c r="KRP14" s="147"/>
      <c r="KRQ14" s="147"/>
      <c r="KRR14" s="147"/>
      <c r="KRS14" s="147"/>
      <c r="KRT14" s="147"/>
      <c r="KRU14" s="147"/>
      <c r="KRV14" s="147"/>
      <c r="KRW14" s="147"/>
      <c r="KRX14" s="147"/>
      <c r="KRY14" s="147"/>
      <c r="KRZ14" s="147"/>
      <c r="KSA14" s="147"/>
      <c r="KSB14" s="147"/>
      <c r="KSC14" s="147"/>
      <c r="KSD14" s="147"/>
      <c r="KSE14" s="147"/>
      <c r="KSF14" s="147"/>
      <c r="KSG14" s="147"/>
      <c r="KSH14" s="147"/>
      <c r="KSI14" s="147"/>
      <c r="KSJ14" s="147"/>
      <c r="KSK14" s="147"/>
      <c r="KSL14" s="147"/>
      <c r="KSM14" s="147"/>
      <c r="KSN14" s="147"/>
      <c r="KSO14" s="147"/>
      <c r="KSP14" s="147"/>
      <c r="KSQ14" s="147"/>
      <c r="KSR14" s="147"/>
      <c r="KSS14" s="147"/>
      <c r="KST14" s="147"/>
      <c r="KSU14" s="147"/>
      <c r="KSV14" s="147"/>
      <c r="KSW14" s="147"/>
      <c r="KSX14" s="147"/>
      <c r="KSY14" s="147"/>
      <c r="KSZ14" s="147"/>
      <c r="KTA14" s="147"/>
      <c r="KTB14" s="147"/>
      <c r="KTC14" s="147"/>
      <c r="KTD14" s="147"/>
      <c r="KTE14" s="147"/>
      <c r="KTF14" s="147"/>
      <c r="KTG14" s="147"/>
      <c r="KTH14" s="147"/>
      <c r="KTI14" s="147"/>
      <c r="KTJ14" s="147"/>
      <c r="KTK14" s="147"/>
      <c r="KTL14" s="147"/>
      <c r="KTM14" s="147"/>
      <c r="KTN14" s="147"/>
      <c r="KTO14" s="147"/>
      <c r="KTP14" s="147"/>
      <c r="KTQ14" s="147"/>
      <c r="KTR14" s="147"/>
      <c r="KTS14" s="147"/>
      <c r="KTT14" s="147"/>
      <c r="KTU14" s="147"/>
      <c r="KTV14" s="147"/>
      <c r="KTW14" s="147"/>
      <c r="KTX14" s="147"/>
      <c r="KTY14" s="147"/>
      <c r="KTZ14" s="147"/>
      <c r="KUA14" s="147"/>
      <c r="KUB14" s="147"/>
      <c r="KUC14" s="147"/>
      <c r="KUD14" s="147"/>
      <c r="KUE14" s="147"/>
      <c r="KUF14" s="147"/>
      <c r="KUG14" s="147"/>
      <c r="KUH14" s="147"/>
      <c r="KUI14" s="147"/>
      <c r="KUJ14" s="147"/>
      <c r="KUK14" s="147"/>
      <c r="KUL14" s="147"/>
      <c r="KUM14" s="147"/>
      <c r="KUN14" s="147"/>
      <c r="KUO14" s="147"/>
      <c r="KUP14" s="147"/>
      <c r="KUQ14" s="147"/>
      <c r="KUR14" s="147"/>
      <c r="KUS14" s="147"/>
      <c r="KUT14" s="147"/>
      <c r="KUU14" s="147"/>
      <c r="KUV14" s="147"/>
      <c r="KUW14" s="147"/>
      <c r="KUX14" s="147"/>
      <c r="KUY14" s="147"/>
      <c r="KUZ14" s="147"/>
      <c r="KVA14" s="147"/>
      <c r="KVB14" s="147"/>
      <c r="KVC14" s="147"/>
      <c r="KVD14" s="147"/>
      <c r="KVE14" s="147"/>
      <c r="KVF14" s="147"/>
      <c r="KVG14" s="147"/>
      <c r="KVH14" s="147"/>
      <c r="KVI14" s="147"/>
      <c r="KVJ14" s="147"/>
      <c r="KVK14" s="147"/>
      <c r="KVL14" s="147"/>
      <c r="KVM14" s="147"/>
      <c r="KVN14" s="147"/>
      <c r="KVO14" s="147"/>
      <c r="KVP14" s="147"/>
      <c r="KVQ14" s="147"/>
      <c r="KVR14" s="147"/>
      <c r="KVS14" s="147"/>
      <c r="KVT14" s="147"/>
      <c r="KVU14" s="147"/>
      <c r="KVV14" s="147"/>
      <c r="KVW14" s="147"/>
      <c r="KVX14" s="147"/>
      <c r="KVY14" s="147"/>
      <c r="KVZ14" s="147"/>
      <c r="KWA14" s="147"/>
      <c r="KWB14" s="147"/>
      <c r="KWC14" s="147"/>
      <c r="KWD14" s="147"/>
      <c r="KWE14" s="147"/>
      <c r="KWF14" s="147"/>
      <c r="KWG14" s="147"/>
      <c r="KWH14" s="147"/>
      <c r="KWI14" s="147"/>
      <c r="KWJ14" s="147"/>
      <c r="KWK14" s="147"/>
      <c r="KWL14" s="147"/>
      <c r="KWM14" s="147"/>
      <c r="KWN14" s="147"/>
      <c r="KWO14" s="147"/>
      <c r="KWP14" s="147"/>
      <c r="KWQ14" s="147"/>
      <c r="KWR14" s="147"/>
      <c r="KWS14" s="147"/>
      <c r="KWT14" s="147"/>
      <c r="KWU14" s="147"/>
      <c r="KWV14" s="147"/>
      <c r="KWW14" s="147"/>
      <c r="KWX14" s="147"/>
      <c r="KWY14" s="147"/>
      <c r="KWZ14" s="147"/>
      <c r="KXA14" s="147"/>
      <c r="KXB14" s="147"/>
      <c r="KXC14" s="147"/>
      <c r="KXD14" s="147"/>
      <c r="KXE14" s="147"/>
      <c r="KXF14" s="147"/>
      <c r="KXG14" s="147"/>
      <c r="KXH14" s="147"/>
      <c r="KXI14" s="147"/>
      <c r="KXJ14" s="147"/>
      <c r="KXK14" s="147"/>
      <c r="KXL14" s="147"/>
      <c r="KXM14" s="147"/>
      <c r="KXN14" s="147"/>
      <c r="KXO14" s="147"/>
      <c r="KXP14" s="147"/>
      <c r="KXQ14" s="147"/>
      <c r="KXR14" s="147"/>
      <c r="KXS14" s="147"/>
      <c r="KXT14" s="147"/>
      <c r="KXU14" s="147"/>
      <c r="KXV14" s="147"/>
      <c r="KXW14" s="147"/>
      <c r="KXX14" s="147"/>
      <c r="KXY14" s="147"/>
      <c r="KXZ14" s="147"/>
      <c r="KYA14" s="147"/>
      <c r="KYB14" s="147"/>
      <c r="KYC14" s="147"/>
      <c r="KYD14" s="147"/>
      <c r="KYE14" s="147"/>
      <c r="KYF14" s="147"/>
      <c r="KYG14" s="147"/>
      <c r="KYH14" s="147"/>
      <c r="KYI14" s="147"/>
      <c r="KYJ14" s="147"/>
      <c r="KYK14" s="147"/>
      <c r="KYL14" s="147"/>
      <c r="KYM14" s="147"/>
      <c r="KYN14" s="147"/>
      <c r="KYO14" s="147"/>
      <c r="KYP14" s="147"/>
      <c r="KYQ14" s="147"/>
      <c r="KYR14" s="147"/>
      <c r="KYS14" s="147"/>
      <c r="KYT14" s="147"/>
      <c r="KYU14" s="147"/>
      <c r="KYV14" s="147"/>
      <c r="KYW14" s="147"/>
      <c r="KYX14" s="147"/>
      <c r="KYY14" s="147"/>
      <c r="KYZ14" s="147"/>
      <c r="KZA14" s="147"/>
      <c r="KZB14" s="147"/>
      <c r="KZC14" s="147"/>
      <c r="KZD14" s="147"/>
      <c r="KZE14" s="147"/>
      <c r="KZF14" s="147"/>
      <c r="KZG14" s="147"/>
      <c r="KZH14" s="147"/>
      <c r="KZI14" s="147"/>
      <c r="KZJ14" s="147"/>
      <c r="KZK14" s="147"/>
      <c r="KZL14" s="147"/>
      <c r="KZM14" s="147"/>
      <c r="KZN14" s="147"/>
      <c r="KZO14" s="147"/>
      <c r="KZP14" s="147"/>
      <c r="KZQ14" s="147"/>
      <c r="KZR14" s="147"/>
      <c r="KZS14" s="147"/>
      <c r="KZT14" s="147"/>
      <c r="KZU14" s="147"/>
      <c r="KZV14" s="147"/>
      <c r="KZW14" s="147"/>
      <c r="KZX14" s="147"/>
      <c r="KZY14" s="147"/>
      <c r="KZZ14" s="147"/>
      <c r="LAA14" s="147"/>
      <c r="LAB14" s="147"/>
      <c r="LAC14" s="147"/>
      <c r="LAD14" s="147"/>
      <c r="LAE14" s="147"/>
      <c r="LAF14" s="147"/>
      <c r="LAG14" s="147"/>
      <c r="LAH14" s="147"/>
      <c r="LAI14" s="147"/>
      <c r="LAJ14" s="147"/>
      <c r="LAK14" s="147"/>
      <c r="LAL14" s="147"/>
      <c r="LAM14" s="147"/>
      <c r="LAN14" s="147"/>
      <c r="LAO14" s="147"/>
      <c r="LAP14" s="147"/>
      <c r="LAQ14" s="147"/>
      <c r="LAR14" s="147"/>
      <c r="LAS14" s="147"/>
      <c r="LAT14" s="147"/>
      <c r="LAU14" s="147"/>
      <c r="LAV14" s="147"/>
      <c r="LAW14" s="147"/>
      <c r="LAX14" s="147"/>
      <c r="LAY14" s="147"/>
      <c r="LAZ14" s="147"/>
      <c r="LBA14" s="147"/>
      <c r="LBB14" s="147"/>
      <c r="LBC14" s="147"/>
      <c r="LBD14" s="147"/>
      <c r="LBE14" s="147"/>
      <c r="LBF14" s="147"/>
      <c r="LBG14" s="147"/>
      <c r="LBH14" s="147"/>
      <c r="LBI14" s="147"/>
      <c r="LBJ14" s="147"/>
      <c r="LBK14" s="147"/>
      <c r="LBL14" s="147"/>
      <c r="LBM14" s="147"/>
      <c r="LBN14" s="147"/>
      <c r="LBO14" s="147"/>
      <c r="LBP14" s="147"/>
      <c r="LBQ14" s="147"/>
      <c r="LBR14" s="147"/>
      <c r="LBS14" s="147"/>
      <c r="LBT14" s="147"/>
      <c r="LBU14" s="147"/>
      <c r="LBV14" s="147"/>
      <c r="LBW14" s="147"/>
      <c r="LBX14" s="147"/>
      <c r="LBY14" s="147"/>
      <c r="LBZ14" s="147"/>
      <c r="LCA14" s="147"/>
      <c r="LCB14" s="147"/>
      <c r="LCC14" s="147"/>
      <c r="LCD14" s="147"/>
      <c r="LCE14" s="147"/>
      <c r="LCF14" s="147"/>
      <c r="LCG14" s="147"/>
      <c r="LCH14" s="147"/>
      <c r="LCI14" s="147"/>
      <c r="LCJ14" s="147"/>
      <c r="LCK14" s="147"/>
      <c r="LCL14" s="147"/>
      <c r="LCM14" s="147"/>
      <c r="LCN14" s="147"/>
      <c r="LCO14" s="147"/>
      <c r="LCP14" s="147"/>
      <c r="LCQ14" s="147"/>
      <c r="LCR14" s="147"/>
      <c r="LCS14" s="147"/>
      <c r="LCT14" s="147"/>
      <c r="LCU14" s="147"/>
      <c r="LCV14" s="147"/>
      <c r="LCW14" s="147"/>
      <c r="LCX14" s="147"/>
      <c r="LCY14" s="147"/>
      <c r="LCZ14" s="147"/>
      <c r="LDA14" s="147"/>
      <c r="LDB14" s="147"/>
      <c r="LDC14" s="147"/>
      <c r="LDD14" s="147"/>
      <c r="LDE14" s="147"/>
      <c r="LDF14" s="147"/>
      <c r="LDG14" s="147"/>
      <c r="LDH14" s="147"/>
      <c r="LDI14" s="147"/>
      <c r="LDJ14" s="147"/>
      <c r="LDK14" s="147"/>
      <c r="LDL14" s="147"/>
      <c r="LDM14" s="147"/>
      <c r="LDN14" s="147"/>
      <c r="LDO14" s="147"/>
      <c r="LDP14" s="147"/>
      <c r="LDQ14" s="147"/>
      <c r="LDR14" s="147"/>
      <c r="LDS14" s="147"/>
      <c r="LDT14" s="147"/>
      <c r="LDU14" s="147"/>
      <c r="LDV14" s="147"/>
      <c r="LDW14" s="147"/>
      <c r="LDX14" s="147"/>
      <c r="LDY14" s="147"/>
      <c r="LDZ14" s="147"/>
      <c r="LEA14" s="147"/>
      <c r="LEB14" s="147"/>
      <c r="LEC14" s="147"/>
      <c r="LED14" s="147"/>
      <c r="LEE14" s="147"/>
      <c r="LEF14" s="147"/>
      <c r="LEG14" s="147"/>
      <c r="LEH14" s="147"/>
      <c r="LEI14" s="147"/>
      <c r="LEJ14" s="147"/>
      <c r="LEK14" s="147"/>
      <c r="LEL14" s="147"/>
      <c r="LEM14" s="147"/>
      <c r="LEN14" s="147"/>
      <c r="LEO14" s="147"/>
      <c r="LEP14" s="147"/>
      <c r="LEQ14" s="147"/>
      <c r="LER14" s="147"/>
      <c r="LES14" s="147"/>
      <c r="LET14" s="147"/>
      <c r="LEU14" s="147"/>
      <c r="LEV14" s="147"/>
      <c r="LEW14" s="147"/>
      <c r="LEX14" s="147"/>
      <c r="LEY14" s="147"/>
      <c r="LEZ14" s="147"/>
      <c r="LFA14" s="147"/>
      <c r="LFB14" s="147"/>
      <c r="LFC14" s="147"/>
      <c r="LFD14" s="147"/>
      <c r="LFE14" s="147"/>
      <c r="LFF14" s="147"/>
      <c r="LFG14" s="147"/>
      <c r="LFH14" s="147"/>
      <c r="LFI14" s="147"/>
      <c r="LFJ14" s="147"/>
      <c r="LFK14" s="147"/>
      <c r="LFL14" s="147"/>
      <c r="LFM14" s="147"/>
      <c r="LFN14" s="147"/>
      <c r="LFO14" s="147"/>
      <c r="LFP14" s="147"/>
      <c r="LFQ14" s="147"/>
      <c r="LFR14" s="147"/>
      <c r="LFS14" s="147"/>
      <c r="LFT14" s="147"/>
      <c r="LFU14" s="147"/>
      <c r="LFV14" s="147"/>
      <c r="LFW14" s="147"/>
      <c r="LFX14" s="147"/>
      <c r="LFY14" s="147"/>
      <c r="LFZ14" s="147"/>
      <c r="LGA14" s="147"/>
      <c r="LGB14" s="147"/>
      <c r="LGC14" s="147"/>
      <c r="LGD14" s="147"/>
      <c r="LGE14" s="147"/>
      <c r="LGF14" s="147"/>
      <c r="LGG14" s="147"/>
      <c r="LGH14" s="147"/>
      <c r="LGI14" s="147"/>
      <c r="LGJ14" s="147"/>
      <c r="LGK14" s="147"/>
      <c r="LGL14" s="147"/>
      <c r="LGM14" s="147"/>
      <c r="LGN14" s="147"/>
      <c r="LGO14" s="147"/>
      <c r="LGP14" s="147"/>
      <c r="LGQ14" s="147"/>
      <c r="LGR14" s="147"/>
      <c r="LGS14" s="147"/>
      <c r="LGT14" s="147"/>
      <c r="LGU14" s="147"/>
      <c r="LGV14" s="147"/>
      <c r="LGW14" s="147"/>
      <c r="LGX14" s="147"/>
      <c r="LGY14" s="147"/>
      <c r="LGZ14" s="147"/>
      <c r="LHA14" s="147"/>
      <c r="LHB14" s="147"/>
      <c r="LHC14" s="147"/>
      <c r="LHD14" s="147"/>
      <c r="LHE14" s="147"/>
      <c r="LHF14" s="147"/>
      <c r="LHG14" s="147"/>
      <c r="LHH14" s="147"/>
      <c r="LHI14" s="147"/>
      <c r="LHJ14" s="147"/>
      <c r="LHK14" s="147"/>
      <c r="LHL14" s="147"/>
      <c r="LHM14" s="147"/>
      <c r="LHN14" s="147"/>
      <c r="LHO14" s="147"/>
      <c r="LHP14" s="147"/>
      <c r="LHQ14" s="147"/>
      <c r="LHR14" s="147"/>
      <c r="LHS14" s="147"/>
      <c r="LHT14" s="147"/>
      <c r="LHU14" s="147"/>
      <c r="LHV14" s="147"/>
      <c r="LHW14" s="147"/>
      <c r="LHX14" s="147"/>
      <c r="LHY14" s="147"/>
      <c r="LHZ14" s="147"/>
      <c r="LIA14" s="147"/>
      <c r="LIB14" s="147"/>
      <c r="LIC14" s="147"/>
      <c r="LID14" s="147"/>
      <c r="LIE14" s="147"/>
      <c r="LIF14" s="147"/>
      <c r="LIG14" s="147"/>
      <c r="LIH14" s="147"/>
      <c r="LII14" s="147"/>
      <c r="LIJ14" s="147"/>
      <c r="LIK14" s="147"/>
      <c r="LIL14" s="147"/>
      <c r="LIM14" s="147"/>
      <c r="LIN14" s="147"/>
      <c r="LIO14" s="147"/>
      <c r="LIP14" s="147"/>
      <c r="LIQ14" s="147"/>
      <c r="LIR14" s="147"/>
      <c r="LIS14" s="147"/>
      <c r="LIT14" s="147"/>
      <c r="LIU14" s="147"/>
      <c r="LIV14" s="147"/>
      <c r="LIW14" s="147"/>
      <c r="LIX14" s="147"/>
      <c r="LIY14" s="147"/>
      <c r="LIZ14" s="147"/>
      <c r="LJA14" s="147"/>
      <c r="LJB14" s="147"/>
      <c r="LJC14" s="147"/>
      <c r="LJD14" s="147"/>
      <c r="LJE14" s="147"/>
      <c r="LJF14" s="147"/>
      <c r="LJG14" s="147"/>
      <c r="LJH14" s="147"/>
      <c r="LJI14" s="147"/>
      <c r="LJJ14" s="147"/>
      <c r="LJK14" s="147"/>
      <c r="LJL14" s="147"/>
      <c r="LJM14" s="147"/>
      <c r="LJN14" s="147"/>
      <c r="LJO14" s="147"/>
      <c r="LJP14" s="147"/>
      <c r="LJQ14" s="147"/>
      <c r="LJR14" s="147"/>
      <c r="LJS14" s="147"/>
      <c r="LJT14" s="147"/>
      <c r="LJU14" s="147"/>
      <c r="LJV14" s="147"/>
      <c r="LJW14" s="147"/>
      <c r="LJX14" s="147"/>
      <c r="LJY14" s="147"/>
      <c r="LJZ14" s="147"/>
      <c r="LKA14" s="147"/>
      <c r="LKB14" s="147"/>
      <c r="LKC14" s="147"/>
      <c r="LKD14" s="147"/>
      <c r="LKE14" s="147"/>
      <c r="LKF14" s="147"/>
      <c r="LKG14" s="147"/>
      <c r="LKH14" s="147"/>
      <c r="LKI14" s="147"/>
      <c r="LKJ14" s="147"/>
      <c r="LKK14" s="147"/>
      <c r="LKL14" s="147"/>
      <c r="LKM14" s="147"/>
      <c r="LKN14" s="147"/>
      <c r="LKO14" s="147"/>
      <c r="LKP14" s="147"/>
      <c r="LKQ14" s="147"/>
      <c r="LKR14" s="147"/>
      <c r="LKS14" s="147"/>
      <c r="LKT14" s="147"/>
      <c r="LKU14" s="147"/>
      <c r="LKV14" s="147"/>
      <c r="LKW14" s="147"/>
      <c r="LKX14" s="147"/>
      <c r="LKY14" s="147"/>
      <c r="LKZ14" s="147"/>
      <c r="LLA14" s="147"/>
      <c r="LLB14" s="147"/>
      <c r="LLC14" s="147"/>
      <c r="LLD14" s="147"/>
      <c r="LLE14" s="147"/>
      <c r="LLF14" s="147"/>
      <c r="LLG14" s="147"/>
      <c r="LLH14" s="147"/>
      <c r="LLI14" s="147"/>
      <c r="LLJ14" s="147"/>
      <c r="LLK14" s="147"/>
      <c r="LLL14" s="147"/>
      <c r="LLM14" s="147"/>
      <c r="LLN14" s="147"/>
      <c r="LLO14" s="147"/>
      <c r="LLP14" s="147"/>
      <c r="LLQ14" s="147"/>
      <c r="LLR14" s="147"/>
      <c r="LLS14" s="147"/>
      <c r="LLT14" s="147"/>
      <c r="LLU14" s="147"/>
      <c r="LLV14" s="147"/>
      <c r="LLW14" s="147"/>
      <c r="LLX14" s="147"/>
      <c r="LLY14" s="147"/>
      <c r="LLZ14" s="147"/>
      <c r="LMA14" s="147"/>
      <c r="LMB14" s="147"/>
      <c r="LMC14" s="147"/>
      <c r="LMD14" s="147"/>
      <c r="LME14" s="147"/>
      <c r="LMF14" s="147"/>
      <c r="LMG14" s="147"/>
      <c r="LMH14" s="147"/>
      <c r="LMI14" s="147"/>
      <c r="LMJ14" s="147"/>
      <c r="LMK14" s="147"/>
      <c r="LML14" s="147"/>
      <c r="LMM14" s="147"/>
      <c r="LMN14" s="147"/>
      <c r="LMO14" s="147"/>
      <c r="LMP14" s="147"/>
      <c r="LMQ14" s="147"/>
      <c r="LMR14" s="147"/>
      <c r="LMS14" s="147"/>
      <c r="LMT14" s="147"/>
      <c r="LMU14" s="147"/>
      <c r="LMV14" s="147"/>
      <c r="LMW14" s="147"/>
      <c r="LMX14" s="147"/>
      <c r="LMY14" s="147"/>
      <c r="LMZ14" s="147"/>
      <c r="LNA14" s="147"/>
      <c r="LNB14" s="147"/>
      <c r="LNC14" s="147"/>
      <c r="LND14" s="147"/>
      <c r="LNE14" s="147"/>
      <c r="LNF14" s="147"/>
      <c r="LNG14" s="147"/>
      <c r="LNH14" s="147"/>
      <c r="LNI14" s="147"/>
      <c r="LNJ14" s="147"/>
      <c r="LNK14" s="147"/>
      <c r="LNL14" s="147"/>
      <c r="LNM14" s="147"/>
      <c r="LNN14" s="147"/>
      <c r="LNO14" s="147"/>
      <c r="LNP14" s="147"/>
      <c r="LNQ14" s="147"/>
      <c r="LNR14" s="147"/>
      <c r="LNS14" s="147"/>
      <c r="LNT14" s="147"/>
      <c r="LNU14" s="147"/>
      <c r="LNV14" s="147"/>
      <c r="LNW14" s="147"/>
      <c r="LNX14" s="147"/>
      <c r="LNY14" s="147"/>
      <c r="LNZ14" s="147"/>
      <c r="LOA14" s="147"/>
      <c r="LOB14" s="147"/>
      <c r="LOC14" s="147"/>
      <c r="LOD14" s="147"/>
      <c r="LOE14" s="147"/>
      <c r="LOF14" s="147"/>
      <c r="LOG14" s="147"/>
      <c r="LOH14" s="147"/>
      <c r="LOI14" s="147"/>
      <c r="LOJ14" s="147"/>
      <c r="LOK14" s="147"/>
      <c r="LOL14" s="147"/>
      <c r="LOM14" s="147"/>
      <c r="LON14" s="147"/>
      <c r="LOO14" s="147"/>
      <c r="LOP14" s="147"/>
      <c r="LOQ14" s="147"/>
      <c r="LOR14" s="147"/>
      <c r="LOS14" s="147"/>
      <c r="LOT14" s="147"/>
      <c r="LOU14" s="147"/>
      <c r="LOV14" s="147"/>
      <c r="LOW14" s="147"/>
      <c r="LOX14" s="147"/>
      <c r="LOY14" s="147"/>
      <c r="LOZ14" s="147"/>
      <c r="LPA14" s="147"/>
      <c r="LPB14" s="147"/>
      <c r="LPC14" s="147"/>
      <c r="LPD14" s="147"/>
      <c r="LPE14" s="147"/>
      <c r="LPF14" s="147"/>
      <c r="LPG14" s="147"/>
      <c r="LPH14" s="147"/>
      <c r="LPI14" s="147"/>
      <c r="LPJ14" s="147"/>
      <c r="LPK14" s="147"/>
      <c r="LPL14" s="147"/>
      <c r="LPM14" s="147"/>
      <c r="LPN14" s="147"/>
      <c r="LPO14" s="147"/>
      <c r="LPP14" s="147"/>
      <c r="LPQ14" s="147"/>
      <c r="LPR14" s="147"/>
      <c r="LPS14" s="147"/>
      <c r="LPT14" s="147"/>
      <c r="LPU14" s="147"/>
      <c r="LPV14" s="147"/>
      <c r="LPW14" s="147"/>
      <c r="LPX14" s="147"/>
      <c r="LPY14" s="147"/>
      <c r="LPZ14" s="147"/>
      <c r="LQA14" s="147"/>
      <c r="LQB14" s="147"/>
      <c r="LQC14" s="147"/>
      <c r="LQD14" s="147"/>
      <c r="LQE14" s="147"/>
      <c r="LQF14" s="147"/>
      <c r="LQG14" s="147"/>
      <c r="LQH14" s="147"/>
      <c r="LQI14" s="147"/>
      <c r="LQJ14" s="147"/>
      <c r="LQK14" s="147"/>
      <c r="LQL14" s="147"/>
      <c r="LQM14" s="147"/>
      <c r="LQN14" s="147"/>
      <c r="LQO14" s="147"/>
      <c r="LQP14" s="147"/>
      <c r="LQQ14" s="147"/>
      <c r="LQR14" s="147"/>
      <c r="LQS14" s="147"/>
      <c r="LQT14" s="147"/>
      <c r="LQU14" s="147"/>
      <c r="LQV14" s="147"/>
      <c r="LQW14" s="147"/>
      <c r="LQX14" s="147"/>
      <c r="LQY14" s="147"/>
      <c r="LQZ14" s="147"/>
      <c r="LRA14" s="147"/>
      <c r="LRB14" s="147"/>
      <c r="LRC14" s="147"/>
      <c r="LRD14" s="147"/>
      <c r="LRE14" s="147"/>
      <c r="LRF14" s="147"/>
      <c r="LRG14" s="147"/>
      <c r="LRH14" s="147"/>
      <c r="LRI14" s="147"/>
      <c r="LRJ14" s="147"/>
      <c r="LRK14" s="147"/>
      <c r="LRL14" s="147"/>
      <c r="LRM14" s="147"/>
      <c r="LRN14" s="147"/>
      <c r="LRO14" s="147"/>
      <c r="LRP14" s="147"/>
      <c r="LRQ14" s="147"/>
      <c r="LRR14" s="147"/>
      <c r="LRS14" s="147"/>
      <c r="LRT14" s="147"/>
      <c r="LRU14" s="147"/>
      <c r="LRV14" s="147"/>
      <c r="LRW14" s="147"/>
      <c r="LRX14" s="147"/>
      <c r="LRY14" s="147"/>
      <c r="LRZ14" s="147"/>
      <c r="LSA14" s="147"/>
      <c r="LSB14" s="147"/>
      <c r="LSC14" s="147"/>
      <c r="LSD14" s="147"/>
      <c r="LSE14" s="147"/>
      <c r="LSF14" s="147"/>
      <c r="LSG14" s="147"/>
      <c r="LSH14" s="147"/>
      <c r="LSI14" s="147"/>
      <c r="LSJ14" s="147"/>
      <c r="LSK14" s="147"/>
      <c r="LSL14" s="147"/>
      <c r="LSM14" s="147"/>
      <c r="LSN14" s="147"/>
      <c r="LSO14" s="147"/>
      <c r="LSP14" s="147"/>
      <c r="LSQ14" s="147"/>
      <c r="LSR14" s="147"/>
      <c r="LSS14" s="147"/>
      <c r="LST14" s="147"/>
      <c r="LSU14" s="147"/>
      <c r="LSV14" s="147"/>
      <c r="LSW14" s="147"/>
      <c r="LSX14" s="147"/>
      <c r="LSY14" s="147"/>
      <c r="LSZ14" s="147"/>
      <c r="LTA14" s="147"/>
      <c r="LTB14" s="147"/>
      <c r="LTC14" s="147"/>
      <c r="LTD14" s="147"/>
      <c r="LTE14" s="147"/>
      <c r="LTF14" s="147"/>
      <c r="LTG14" s="147"/>
      <c r="LTH14" s="147"/>
      <c r="LTI14" s="147"/>
      <c r="LTJ14" s="147"/>
      <c r="LTK14" s="147"/>
      <c r="LTL14" s="147"/>
      <c r="LTM14" s="147"/>
      <c r="LTN14" s="147"/>
      <c r="LTO14" s="147"/>
      <c r="LTP14" s="147"/>
      <c r="LTQ14" s="147"/>
      <c r="LTR14" s="147"/>
      <c r="LTS14" s="147"/>
      <c r="LTT14" s="147"/>
      <c r="LTU14" s="147"/>
      <c r="LTV14" s="147"/>
      <c r="LTW14" s="147"/>
      <c r="LTX14" s="147"/>
      <c r="LTY14" s="147"/>
      <c r="LTZ14" s="147"/>
      <c r="LUA14" s="147"/>
      <c r="LUB14" s="147"/>
      <c r="LUC14" s="147"/>
      <c r="LUD14" s="147"/>
      <c r="LUE14" s="147"/>
      <c r="LUF14" s="147"/>
      <c r="LUG14" s="147"/>
      <c r="LUH14" s="147"/>
      <c r="LUI14" s="147"/>
      <c r="LUJ14" s="147"/>
      <c r="LUK14" s="147"/>
      <c r="LUL14" s="147"/>
      <c r="LUM14" s="147"/>
      <c r="LUN14" s="147"/>
      <c r="LUO14" s="147"/>
      <c r="LUP14" s="147"/>
      <c r="LUQ14" s="147"/>
      <c r="LUR14" s="147"/>
      <c r="LUS14" s="147"/>
      <c r="LUT14" s="147"/>
      <c r="LUU14" s="147"/>
      <c r="LUV14" s="147"/>
      <c r="LUW14" s="147"/>
      <c r="LUX14" s="147"/>
      <c r="LUY14" s="147"/>
      <c r="LUZ14" s="147"/>
      <c r="LVA14" s="147"/>
      <c r="LVB14" s="147"/>
      <c r="LVC14" s="147"/>
      <c r="LVD14" s="147"/>
      <c r="LVE14" s="147"/>
      <c r="LVF14" s="147"/>
      <c r="LVG14" s="147"/>
      <c r="LVH14" s="147"/>
      <c r="LVI14" s="147"/>
      <c r="LVJ14" s="147"/>
      <c r="LVK14" s="147"/>
      <c r="LVL14" s="147"/>
      <c r="LVM14" s="147"/>
      <c r="LVN14" s="147"/>
      <c r="LVO14" s="147"/>
      <c r="LVP14" s="147"/>
      <c r="LVQ14" s="147"/>
      <c r="LVR14" s="147"/>
      <c r="LVS14" s="147"/>
      <c r="LVT14" s="147"/>
      <c r="LVU14" s="147"/>
      <c r="LVV14" s="147"/>
      <c r="LVW14" s="147"/>
      <c r="LVX14" s="147"/>
      <c r="LVY14" s="147"/>
      <c r="LVZ14" s="147"/>
      <c r="LWA14" s="147"/>
      <c r="LWB14" s="147"/>
      <c r="LWC14" s="147"/>
      <c r="LWD14" s="147"/>
      <c r="LWE14" s="147"/>
      <c r="LWF14" s="147"/>
      <c r="LWG14" s="147"/>
      <c r="LWH14" s="147"/>
      <c r="LWI14" s="147"/>
      <c r="LWJ14" s="147"/>
      <c r="LWK14" s="147"/>
      <c r="LWL14" s="147"/>
      <c r="LWM14" s="147"/>
      <c r="LWN14" s="147"/>
      <c r="LWO14" s="147"/>
      <c r="LWP14" s="147"/>
      <c r="LWQ14" s="147"/>
      <c r="LWR14" s="147"/>
      <c r="LWS14" s="147"/>
      <c r="LWT14" s="147"/>
      <c r="LWU14" s="147"/>
      <c r="LWV14" s="147"/>
      <c r="LWW14" s="147"/>
      <c r="LWX14" s="147"/>
      <c r="LWY14" s="147"/>
      <c r="LWZ14" s="147"/>
      <c r="LXA14" s="147"/>
      <c r="LXB14" s="147"/>
      <c r="LXC14" s="147"/>
      <c r="LXD14" s="147"/>
      <c r="LXE14" s="147"/>
      <c r="LXF14" s="147"/>
      <c r="LXG14" s="147"/>
      <c r="LXH14" s="147"/>
      <c r="LXI14" s="147"/>
      <c r="LXJ14" s="147"/>
      <c r="LXK14" s="147"/>
      <c r="LXL14" s="147"/>
      <c r="LXM14" s="147"/>
      <c r="LXN14" s="147"/>
      <c r="LXO14" s="147"/>
      <c r="LXP14" s="147"/>
      <c r="LXQ14" s="147"/>
      <c r="LXR14" s="147"/>
      <c r="LXS14" s="147"/>
      <c r="LXT14" s="147"/>
      <c r="LXU14" s="147"/>
      <c r="LXV14" s="147"/>
      <c r="LXW14" s="147"/>
      <c r="LXX14" s="147"/>
      <c r="LXY14" s="147"/>
      <c r="LXZ14" s="147"/>
      <c r="LYA14" s="147"/>
      <c r="LYB14" s="147"/>
      <c r="LYC14" s="147"/>
      <c r="LYD14" s="147"/>
      <c r="LYE14" s="147"/>
      <c r="LYF14" s="147"/>
      <c r="LYG14" s="147"/>
      <c r="LYH14" s="147"/>
      <c r="LYI14" s="147"/>
      <c r="LYJ14" s="147"/>
      <c r="LYK14" s="147"/>
      <c r="LYL14" s="147"/>
      <c r="LYM14" s="147"/>
      <c r="LYN14" s="147"/>
      <c r="LYO14" s="147"/>
      <c r="LYP14" s="147"/>
      <c r="LYQ14" s="147"/>
      <c r="LYR14" s="147"/>
      <c r="LYS14" s="147"/>
      <c r="LYT14" s="147"/>
      <c r="LYU14" s="147"/>
      <c r="LYV14" s="147"/>
      <c r="LYW14" s="147"/>
      <c r="LYX14" s="147"/>
      <c r="LYY14" s="147"/>
      <c r="LYZ14" s="147"/>
      <c r="LZA14" s="147"/>
      <c r="LZB14" s="147"/>
      <c r="LZC14" s="147"/>
      <c r="LZD14" s="147"/>
      <c r="LZE14" s="147"/>
      <c r="LZF14" s="147"/>
      <c r="LZG14" s="147"/>
      <c r="LZH14" s="147"/>
      <c r="LZI14" s="147"/>
      <c r="LZJ14" s="147"/>
      <c r="LZK14" s="147"/>
      <c r="LZL14" s="147"/>
      <c r="LZM14" s="147"/>
      <c r="LZN14" s="147"/>
      <c r="LZO14" s="147"/>
      <c r="LZP14" s="147"/>
      <c r="LZQ14" s="147"/>
      <c r="LZR14" s="147"/>
      <c r="LZS14" s="147"/>
      <c r="LZT14" s="147"/>
      <c r="LZU14" s="147"/>
      <c r="LZV14" s="147"/>
      <c r="LZW14" s="147"/>
      <c r="LZX14" s="147"/>
      <c r="LZY14" s="147"/>
      <c r="LZZ14" s="147"/>
      <c r="MAA14" s="147"/>
      <c r="MAB14" s="147"/>
      <c r="MAC14" s="147"/>
      <c r="MAD14" s="147"/>
      <c r="MAE14" s="147"/>
      <c r="MAF14" s="147"/>
      <c r="MAG14" s="147"/>
      <c r="MAH14" s="147"/>
      <c r="MAI14" s="147"/>
      <c r="MAJ14" s="147"/>
      <c r="MAK14" s="147"/>
      <c r="MAL14" s="147"/>
      <c r="MAM14" s="147"/>
      <c r="MAN14" s="147"/>
      <c r="MAO14" s="147"/>
      <c r="MAP14" s="147"/>
      <c r="MAQ14" s="147"/>
      <c r="MAR14" s="147"/>
      <c r="MAS14" s="147"/>
      <c r="MAT14" s="147"/>
      <c r="MAU14" s="147"/>
      <c r="MAV14" s="147"/>
      <c r="MAW14" s="147"/>
      <c r="MAX14" s="147"/>
      <c r="MAY14" s="147"/>
      <c r="MAZ14" s="147"/>
      <c r="MBA14" s="147"/>
      <c r="MBB14" s="147"/>
      <c r="MBC14" s="147"/>
      <c r="MBD14" s="147"/>
      <c r="MBE14" s="147"/>
      <c r="MBF14" s="147"/>
      <c r="MBG14" s="147"/>
      <c r="MBH14" s="147"/>
      <c r="MBI14" s="147"/>
      <c r="MBJ14" s="147"/>
      <c r="MBK14" s="147"/>
      <c r="MBL14" s="147"/>
      <c r="MBM14" s="147"/>
      <c r="MBN14" s="147"/>
      <c r="MBO14" s="147"/>
      <c r="MBP14" s="147"/>
      <c r="MBQ14" s="147"/>
      <c r="MBR14" s="147"/>
      <c r="MBS14" s="147"/>
      <c r="MBT14" s="147"/>
      <c r="MBU14" s="147"/>
      <c r="MBV14" s="147"/>
      <c r="MBW14" s="147"/>
      <c r="MBX14" s="147"/>
      <c r="MBY14" s="147"/>
      <c r="MBZ14" s="147"/>
      <c r="MCA14" s="147"/>
      <c r="MCB14" s="147"/>
      <c r="MCC14" s="147"/>
      <c r="MCD14" s="147"/>
      <c r="MCE14" s="147"/>
      <c r="MCF14" s="147"/>
      <c r="MCG14" s="147"/>
      <c r="MCH14" s="147"/>
      <c r="MCI14" s="147"/>
      <c r="MCJ14" s="147"/>
      <c r="MCK14" s="147"/>
      <c r="MCL14" s="147"/>
      <c r="MCM14" s="147"/>
      <c r="MCN14" s="147"/>
      <c r="MCO14" s="147"/>
      <c r="MCP14" s="147"/>
      <c r="MCQ14" s="147"/>
      <c r="MCR14" s="147"/>
      <c r="MCS14" s="147"/>
      <c r="MCT14" s="147"/>
      <c r="MCU14" s="147"/>
      <c r="MCV14" s="147"/>
      <c r="MCW14" s="147"/>
      <c r="MCX14" s="147"/>
      <c r="MCY14" s="147"/>
      <c r="MCZ14" s="147"/>
      <c r="MDA14" s="147"/>
      <c r="MDB14" s="147"/>
      <c r="MDC14" s="147"/>
      <c r="MDD14" s="147"/>
      <c r="MDE14" s="147"/>
      <c r="MDF14" s="147"/>
      <c r="MDG14" s="147"/>
      <c r="MDH14" s="147"/>
      <c r="MDI14" s="147"/>
      <c r="MDJ14" s="147"/>
      <c r="MDK14" s="147"/>
      <c r="MDL14" s="147"/>
      <c r="MDM14" s="147"/>
      <c r="MDN14" s="147"/>
      <c r="MDO14" s="147"/>
      <c r="MDP14" s="147"/>
      <c r="MDQ14" s="147"/>
      <c r="MDR14" s="147"/>
      <c r="MDS14" s="147"/>
      <c r="MDT14" s="147"/>
      <c r="MDU14" s="147"/>
      <c r="MDV14" s="147"/>
      <c r="MDW14" s="147"/>
      <c r="MDX14" s="147"/>
      <c r="MDY14" s="147"/>
      <c r="MDZ14" s="147"/>
      <c r="MEA14" s="147"/>
      <c r="MEB14" s="147"/>
      <c r="MEC14" s="147"/>
      <c r="MED14" s="147"/>
      <c r="MEE14" s="147"/>
      <c r="MEF14" s="147"/>
      <c r="MEG14" s="147"/>
      <c r="MEH14" s="147"/>
      <c r="MEI14" s="147"/>
      <c r="MEJ14" s="147"/>
      <c r="MEK14" s="147"/>
      <c r="MEL14" s="147"/>
      <c r="MEM14" s="147"/>
      <c r="MEN14" s="147"/>
      <c r="MEO14" s="147"/>
      <c r="MEP14" s="147"/>
      <c r="MEQ14" s="147"/>
      <c r="MER14" s="147"/>
      <c r="MES14" s="147"/>
      <c r="MET14" s="147"/>
      <c r="MEU14" s="147"/>
      <c r="MEV14" s="147"/>
      <c r="MEW14" s="147"/>
      <c r="MEX14" s="147"/>
      <c r="MEY14" s="147"/>
      <c r="MEZ14" s="147"/>
      <c r="MFA14" s="147"/>
      <c r="MFB14" s="147"/>
      <c r="MFC14" s="147"/>
      <c r="MFD14" s="147"/>
      <c r="MFE14" s="147"/>
      <c r="MFF14" s="147"/>
      <c r="MFG14" s="147"/>
      <c r="MFH14" s="147"/>
      <c r="MFI14" s="147"/>
      <c r="MFJ14" s="147"/>
      <c r="MFK14" s="147"/>
      <c r="MFL14" s="147"/>
      <c r="MFM14" s="147"/>
      <c r="MFN14" s="147"/>
      <c r="MFO14" s="147"/>
      <c r="MFP14" s="147"/>
      <c r="MFQ14" s="147"/>
      <c r="MFR14" s="147"/>
      <c r="MFS14" s="147"/>
      <c r="MFT14" s="147"/>
      <c r="MFU14" s="147"/>
      <c r="MFV14" s="147"/>
      <c r="MFW14" s="147"/>
      <c r="MFX14" s="147"/>
      <c r="MFY14" s="147"/>
      <c r="MFZ14" s="147"/>
      <c r="MGA14" s="147"/>
      <c r="MGB14" s="147"/>
      <c r="MGC14" s="147"/>
      <c r="MGD14" s="147"/>
      <c r="MGE14" s="147"/>
      <c r="MGF14" s="147"/>
      <c r="MGG14" s="147"/>
      <c r="MGH14" s="147"/>
      <c r="MGI14" s="147"/>
      <c r="MGJ14" s="147"/>
      <c r="MGK14" s="147"/>
      <c r="MGL14" s="147"/>
      <c r="MGM14" s="147"/>
      <c r="MGN14" s="147"/>
      <c r="MGO14" s="147"/>
      <c r="MGP14" s="147"/>
      <c r="MGQ14" s="147"/>
      <c r="MGR14" s="147"/>
      <c r="MGS14" s="147"/>
      <c r="MGT14" s="147"/>
      <c r="MGU14" s="147"/>
      <c r="MGV14" s="147"/>
      <c r="MGW14" s="147"/>
      <c r="MGX14" s="147"/>
      <c r="MGY14" s="147"/>
      <c r="MGZ14" s="147"/>
      <c r="MHA14" s="147"/>
      <c r="MHB14" s="147"/>
      <c r="MHC14" s="147"/>
      <c r="MHD14" s="147"/>
      <c r="MHE14" s="147"/>
      <c r="MHF14" s="147"/>
      <c r="MHG14" s="147"/>
      <c r="MHH14" s="147"/>
      <c r="MHI14" s="147"/>
      <c r="MHJ14" s="147"/>
      <c r="MHK14" s="147"/>
      <c r="MHL14" s="147"/>
      <c r="MHM14" s="147"/>
      <c r="MHN14" s="147"/>
      <c r="MHO14" s="147"/>
      <c r="MHP14" s="147"/>
      <c r="MHQ14" s="147"/>
      <c r="MHR14" s="147"/>
      <c r="MHS14" s="147"/>
      <c r="MHT14" s="147"/>
      <c r="MHU14" s="147"/>
      <c r="MHV14" s="147"/>
      <c r="MHW14" s="147"/>
      <c r="MHX14" s="147"/>
      <c r="MHY14" s="147"/>
      <c r="MHZ14" s="147"/>
      <c r="MIA14" s="147"/>
      <c r="MIB14" s="147"/>
      <c r="MIC14" s="147"/>
      <c r="MID14" s="147"/>
      <c r="MIE14" s="147"/>
      <c r="MIF14" s="147"/>
      <c r="MIG14" s="147"/>
      <c r="MIH14" s="147"/>
      <c r="MII14" s="147"/>
      <c r="MIJ14" s="147"/>
      <c r="MIK14" s="147"/>
      <c r="MIL14" s="147"/>
      <c r="MIM14" s="147"/>
      <c r="MIN14" s="147"/>
      <c r="MIO14" s="147"/>
      <c r="MIP14" s="147"/>
      <c r="MIQ14" s="147"/>
      <c r="MIR14" s="147"/>
      <c r="MIS14" s="147"/>
      <c r="MIT14" s="147"/>
      <c r="MIU14" s="147"/>
      <c r="MIV14" s="147"/>
      <c r="MIW14" s="147"/>
      <c r="MIX14" s="147"/>
      <c r="MIY14" s="147"/>
      <c r="MIZ14" s="147"/>
      <c r="MJA14" s="147"/>
      <c r="MJB14" s="147"/>
      <c r="MJC14" s="147"/>
      <c r="MJD14" s="147"/>
      <c r="MJE14" s="147"/>
      <c r="MJF14" s="147"/>
      <c r="MJG14" s="147"/>
      <c r="MJH14" s="147"/>
      <c r="MJI14" s="147"/>
      <c r="MJJ14" s="147"/>
      <c r="MJK14" s="147"/>
      <c r="MJL14" s="147"/>
      <c r="MJM14" s="147"/>
      <c r="MJN14" s="147"/>
      <c r="MJO14" s="147"/>
      <c r="MJP14" s="147"/>
      <c r="MJQ14" s="147"/>
      <c r="MJR14" s="147"/>
      <c r="MJS14" s="147"/>
      <c r="MJT14" s="147"/>
      <c r="MJU14" s="147"/>
      <c r="MJV14" s="147"/>
      <c r="MJW14" s="147"/>
      <c r="MJX14" s="147"/>
      <c r="MJY14" s="147"/>
      <c r="MJZ14" s="147"/>
      <c r="MKA14" s="147"/>
      <c r="MKB14" s="147"/>
      <c r="MKC14" s="147"/>
      <c r="MKD14" s="147"/>
      <c r="MKE14" s="147"/>
      <c r="MKF14" s="147"/>
      <c r="MKG14" s="147"/>
      <c r="MKH14" s="147"/>
      <c r="MKI14" s="147"/>
      <c r="MKJ14" s="147"/>
      <c r="MKK14" s="147"/>
      <c r="MKL14" s="147"/>
      <c r="MKM14" s="147"/>
      <c r="MKN14" s="147"/>
      <c r="MKO14" s="147"/>
      <c r="MKP14" s="147"/>
      <c r="MKQ14" s="147"/>
      <c r="MKR14" s="147"/>
      <c r="MKS14" s="147"/>
      <c r="MKT14" s="147"/>
      <c r="MKU14" s="147"/>
      <c r="MKV14" s="147"/>
      <c r="MKW14" s="147"/>
      <c r="MKX14" s="147"/>
      <c r="MKY14" s="147"/>
      <c r="MKZ14" s="147"/>
      <c r="MLA14" s="147"/>
      <c r="MLB14" s="147"/>
      <c r="MLC14" s="147"/>
      <c r="MLD14" s="147"/>
      <c r="MLE14" s="147"/>
      <c r="MLF14" s="147"/>
      <c r="MLG14" s="147"/>
      <c r="MLH14" s="147"/>
      <c r="MLI14" s="147"/>
      <c r="MLJ14" s="147"/>
      <c r="MLK14" s="147"/>
      <c r="MLL14" s="147"/>
      <c r="MLM14" s="147"/>
      <c r="MLN14" s="147"/>
      <c r="MLO14" s="147"/>
      <c r="MLP14" s="147"/>
      <c r="MLQ14" s="147"/>
      <c r="MLR14" s="147"/>
      <c r="MLS14" s="147"/>
      <c r="MLT14" s="147"/>
      <c r="MLU14" s="147"/>
      <c r="MLV14" s="147"/>
      <c r="MLW14" s="147"/>
      <c r="MLX14" s="147"/>
      <c r="MLY14" s="147"/>
      <c r="MLZ14" s="147"/>
      <c r="MMA14" s="147"/>
      <c r="MMB14" s="147"/>
      <c r="MMC14" s="147"/>
      <c r="MMD14" s="147"/>
      <c r="MME14" s="147"/>
      <c r="MMF14" s="147"/>
      <c r="MMG14" s="147"/>
      <c r="MMH14" s="147"/>
      <c r="MMI14" s="147"/>
      <c r="MMJ14" s="147"/>
      <c r="MMK14" s="147"/>
      <c r="MML14" s="147"/>
      <c r="MMM14" s="147"/>
      <c r="MMN14" s="147"/>
      <c r="MMO14" s="147"/>
      <c r="MMP14" s="147"/>
      <c r="MMQ14" s="147"/>
      <c r="MMR14" s="147"/>
      <c r="MMS14" s="147"/>
      <c r="MMT14" s="147"/>
      <c r="MMU14" s="147"/>
      <c r="MMV14" s="147"/>
      <c r="MMW14" s="147"/>
      <c r="MMX14" s="147"/>
      <c r="MMY14" s="147"/>
      <c r="MMZ14" s="147"/>
      <c r="MNA14" s="147"/>
      <c r="MNB14" s="147"/>
      <c r="MNC14" s="147"/>
      <c r="MND14" s="147"/>
      <c r="MNE14" s="147"/>
      <c r="MNF14" s="147"/>
      <c r="MNG14" s="147"/>
      <c r="MNH14" s="147"/>
      <c r="MNI14" s="147"/>
      <c r="MNJ14" s="147"/>
      <c r="MNK14" s="147"/>
      <c r="MNL14" s="147"/>
      <c r="MNM14" s="147"/>
      <c r="MNN14" s="147"/>
      <c r="MNO14" s="147"/>
      <c r="MNP14" s="147"/>
      <c r="MNQ14" s="147"/>
      <c r="MNR14" s="147"/>
      <c r="MNS14" s="147"/>
      <c r="MNT14" s="147"/>
      <c r="MNU14" s="147"/>
      <c r="MNV14" s="147"/>
      <c r="MNW14" s="147"/>
      <c r="MNX14" s="147"/>
      <c r="MNY14" s="147"/>
      <c r="MNZ14" s="147"/>
      <c r="MOA14" s="147"/>
      <c r="MOB14" s="147"/>
      <c r="MOC14" s="147"/>
      <c r="MOD14" s="147"/>
      <c r="MOE14" s="147"/>
      <c r="MOF14" s="147"/>
      <c r="MOG14" s="147"/>
      <c r="MOH14" s="147"/>
      <c r="MOI14" s="147"/>
      <c r="MOJ14" s="147"/>
      <c r="MOK14" s="147"/>
      <c r="MOL14" s="147"/>
      <c r="MOM14" s="147"/>
      <c r="MON14" s="147"/>
      <c r="MOO14" s="147"/>
      <c r="MOP14" s="147"/>
      <c r="MOQ14" s="147"/>
      <c r="MOR14" s="147"/>
      <c r="MOS14" s="147"/>
      <c r="MOT14" s="147"/>
      <c r="MOU14" s="147"/>
      <c r="MOV14" s="147"/>
      <c r="MOW14" s="147"/>
      <c r="MOX14" s="147"/>
      <c r="MOY14" s="147"/>
      <c r="MOZ14" s="147"/>
      <c r="MPA14" s="147"/>
      <c r="MPB14" s="147"/>
      <c r="MPC14" s="147"/>
      <c r="MPD14" s="147"/>
      <c r="MPE14" s="147"/>
      <c r="MPF14" s="147"/>
      <c r="MPG14" s="147"/>
      <c r="MPH14" s="147"/>
      <c r="MPI14" s="147"/>
      <c r="MPJ14" s="147"/>
      <c r="MPK14" s="147"/>
      <c r="MPL14" s="147"/>
      <c r="MPM14" s="147"/>
      <c r="MPN14" s="147"/>
      <c r="MPO14" s="147"/>
      <c r="MPP14" s="147"/>
      <c r="MPQ14" s="147"/>
      <c r="MPR14" s="147"/>
      <c r="MPS14" s="147"/>
      <c r="MPT14" s="147"/>
      <c r="MPU14" s="147"/>
      <c r="MPV14" s="147"/>
      <c r="MPW14" s="147"/>
      <c r="MPX14" s="147"/>
      <c r="MPY14" s="147"/>
      <c r="MPZ14" s="147"/>
      <c r="MQA14" s="147"/>
      <c r="MQB14" s="147"/>
      <c r="MQC14" s="147"/>
      <c r="MQD14" s="147"/>
      <c r="MQE14" s="147"/>
      <c r="MQF14" s="147"/>
      <c r="MQG14" s="147"/>
      <c r="MQH14" s="147"/>
      <c r="MQI14" s="147"/>
      <c r="MQJ14" s="147"/>
      <c r="MQK14" s="147"/>
      <c r="MQL14" s="147"/>
      <c r="MQM14" s="147"/>
      <c r="MQN14" s="147"/>
      <c r="MQO14" s="147"/>
      <c r="MQP14" s="147"/>
      <c r="MQQ14" s="147"/>
      <c r="MQR14" s="147"/>
      <c r="MQS14" s="147"/>
      <c r="MQT14" s="147"/>
      <c r="MQU14" s="147"/>
      <c r="MQV14" s="147"/>
      <c r="MQW14" s="147"/>
      <c r="MQX14" s="147"/>
      <c r="MQY14" s="147"/>
      <c r="MQZ14" s="147"/>
      <c r="MRA14" s="147"/>
      <c r="MRB14" s="147"/>
      <c r="MRC14" s="147"/>
      <c r="MRD14" s="147"/>
      <c r="MRE14" s="147"/>
      <c r="MRF14" s="147"/>
      <c r="MRG14" s="147"/>
      <c r="MRH14" s="147"/>
      <c r="MRI14" s="147"/>
      <c r="MRJ14" s="147"/>
      <c r="MRK14" s="147"/>
      <c r="MRL14" s="147"/>
      <c r="MRM14" s="147"/>
      <c r="MRN14" s="147"/>
      <c r="MRO14" s="147"/>
      <c r="MRP14" s="147"/>
      <c r="MRQ14" s="147"/>
      <c r="MRR14" s="147"/>
      <c r="MRS14" s="147"/>
      <c r="MRT14" s="147"/>
      <c r="MRU14" s="147"/>
      <c r="MRV14" s="147"/>
      <c r="MRW14" s="147"/>
      <c r="MRX14" s="147"/>
      <c r="MRY14" s="147"/>
      <c r="MRZ14" s="147"/>
      <c r="MSA14" s="147"/>
      <c r="MSB14" s="147"/>
      <c r="MSC14" s="147"/>
      <c r="MSD14" s="147"/>
      <c r="MSE14" s="147"/>
      <c r="MSF14" s="147"/>
      <c r="MSG14" s="147"/>
      <c r="MSH14" s="147"/>
      <c r="MSI14" s="147"/>
      <c r="MSJ14" s="147"/>
      <c r="MSK14" s="147"/>
      <c r="MSL14" s="147"/>
      <c r="MSM14" s="147"/>
      <c r="MSN14" s="147"/>
      <c r="MSO14" s="147"/>
      <c r="MSP14" s="147"/>
      <c r="MSQ14" s="147"/>
      <c r="MSR14" s="147"/>
      <c r="MSS14" s="147"/>
      <c r="MST14" s="147"/>
      <c r="MSU14" s="147"/>
      <c r="MSV14" s="147"/>
      <c r="MSW14" s="147"/>
      <c r="MSX14" s="147"/>
      <c r="MSY14" s="147"/>
      <c r="MSZ14" s="147"/>
      <c r="MTA14" s="147"/>
      <c r="MTB14" s="147"/>
      <c r="MTC14" s="147"/>
      <c r="MTD14" s="147"/>
      <c r="MTE14" s="147"/>
      <c r="MTF14" s="147"/>
      <c r="MTG14" s="147"/>
      <c r="MTH14" s="147"/>
      <c r="MTI14" s="147"/>
      <c r="MTJ14" s="147"/>
      <c r="MTK14" s="147"/>
      <c r="MTL14" s="147"/>
      <c r="MTM14" s="147"/>
      <c r="MTN14" s="147"/>
      <c r="MTO14" s="147"/>
      <c r="MTP14" s="147"/>
      <c r="MTQ14" s="147"/>
      <c r="MTR14" s="147"/>
      <c r="MTS14" s="147"/>
      <c r="MTT14" s="147"/>
      <c r="MTU14" s="147"/>
      <c r="MTV14" s="147"/>
      <c r="MTW14" s="147"/>
      <c r="MTX14" s="147"/>
      <c r="MTY14" s="147"/>
      <c r="MTZ14" s="147"/>
      <c r="MUA14" s="147"/>
      <c r="MUB14" s="147"/>
      <c r="MUC14" s="147"/>
      <c r="MUD14" s="147"/>
      <c r="MUE14" s="147"/>
      <c r="MUF14" s="147"/>
      <c r="MUG14" s="147"/>
      <c r="MUH14" s="147"/>
      <c r="MUI14" s="147"/>
      <c r="MUJ14" s="147"/>
      <c r="MUK14" s="147"/>
      <c r="MUL14" s="147"/>
      <c r="MUM14" s="147"/>
      <c r="MUN14" s="147"/>
      <c r="MUO14" s="147"/>
      <c r="MUP14" s="147"/>
      <c r="MUQ14" s="147"/>
      <c r="MUR14" s="147"/>
      <c r="MUS14" s="147"/>
      <c r="MUT14" s="147"/>
      <c r="MUU14" s="147"/>
      <c r="MUV14" s="147"/>
      <c r="MUW14" s="147"/>
      <c r="MUX14" s="147"/>
      <c r="MUY14" s="147"/>
      <c r="MUZ14" s="147"/>
      <c r="MVA14" s="147"/>
      <c r="MVB14" s="147"/>
      <c r="MVC14" s="147"/>
      <c r="MVD14" s="147"/>
      <c r="MVE14" s="147"/>
      <c r="MVF14" s="147"/>
      <c r="MVG14" s="147"/>
      <c r="MVH14" s="147"/>
      <c r="MVI14" s="147"/>
      <c r="MVJ14" s="147"/>
      <c r="MVK14" s="147"/>
      <c r="MVL14" s="147"/>
      <c r="MVM14" s="147"/>
      <c r="MVN14" s="147"/>
      <c r="MVO14" s="147"/>
      <c r="MVP14" s="147"/>
      <c r="MVQ14" s="147"/>
      <c r="MVR14" s="147"/>
      <c r="MVS14" s="147"/>
      <c r="MVT14" s="147"/>
      <c r="MVU14" s="147"/>
      <c r="MVV14" s="147"/>
      <c r="MVW14" s="147"/>
      <c r="MVX14" s="147"/>
      <c r="MVY14" s="147"/>
      <c r="MVZ14" s="147"/>
      <c r="MWA14" s="147"/>
      <c r="MWB14" s="147"/>
      <c r="MWC14" s="147"/>
      <c r="MWD14" s="147"/>
      <c r="MWE14" s="147"/>
      <c r="MWF14" s="147"/>
      <c r="MWG14" s="147"/>
      <c r="MWH14" s="147"/>
      <c r="MWI14" s="147"/>
      <c r="MWJ14" s="147"/>
      <c r="MWK14" s="147"/>
      <c r="MWL14" s="147"/>
      <c r="MWM14" s="147"/>
      <c r="MWN14" s="147"/>
      <c r="MWO14" s="147"/>
      <c r="MWP14" s="147"/>
      <c r="MWQ14" s="147"/>
      <c r="MWR14" s="147"/>
      <c r="MWS14" s="147"/>
      <c r="MWT14" s="147"/>
      <c r="MWU14" s="147"/>
      <c r="MWV14" s="147"/>
      <c r="MWW14" s="147"/>
      <c r="MWX14" s="147"/>
      <c r="MWY14" s="147"/>
      <c r="MWZ14" s="147"/>
      <c r="MXA14" s="147"/>
      <c r="MXB14" s="147"/>
      <c r="MXC14" s="147"/>
      <c r="MXD14" s="147"/>
      <c r="MXE14" s="147"/>
      <c r="MXF14" s="147"/>
      <c r="MXG14" s="147"/>
      <c r="MXH14" s="147"/>
      <c r="MXI14" s="147"/>
      <c r="MXJ14" s="147"/>
      <c r="MXK14" s="147"/>
      <c r="MXL14" s="147"/>
      <c r="MXM14" s="147"/>
      <c r="MXN14" s="147"/>
      <c r="MXO14" s="147"/>
      <c r="MXP14" s="147"/>
      <c r="MXQ14" s="147"/>
      <c r="MXR14" s="147"/>
      <c r="MXS14" s="147"/>
      <c r="MXT14" s="147"/>
      <c r="MXU14" s="147"/>
      <c r="MXV14" s="147"/>
      <c r="MXW14" s="147"/>
      <c r="MXX14" s="147"/>
      <c r="MXY14" s="147"/>
      <c r="MXZ14" s="147"/>
      <c r="MYA14" s="147"/>
      <c r="MYB14" s="147"/>
      <c r="MYC14" s="147"/>
      <c r="MYD14" s="147"/>
      <c r="MYE14" s="147"/>
      <c r="MYF14" s="147"/>
      <c r="MYG14" s="147"/>
      <c r="MYH14" s="147"/>
      <c r="MYI14" s="147"/>
      <c r="MYJ14" s="147"/>
      <c r="MYK14" s="147"/>
      <c r="MYL14" s="147"/>
      <c r="MYM14" s="147"/>
      <c r="MYN14" s="147"/>
      <c r="MYO14" s="147"/>
      <c r="MYP14" s="147"/>
      <c r="MYQ14" s="147"/>
      <c r="MYR14" s="147"/>
      <c r="MYS14" s="147"/>
      <c r="MYT14" s="147"/>
      <c r="MYU14" s="147"/>
      <c r="MYV14" s="147"/>
      <c r="MYW14" s="147"/>
      <c r="MYX14" s="147"/>
      <c r="MYY14" s="147"/>
      <c r="MYZ14" s="147"/>
      <c r="MZA14" s="147"/>
      <c r="MZB14" s="147"/>
      <c r="MZC14" s="147"/>
      <c r="MZD14" s="147"/>
      <c r="MZE14" s="147"/>
      <c r="MZF14" s="147"/>
      <c r="MZG14" s="147"/>
      <c r="MZH14" s="147"/>
      <c r="MZI14" s="147"/>
      <c r="MZJ14" s="147"/>
      <c r="MZK14" s="147"/>
      <c r="MZL14" s="147"/>
      <c r="MZM14" s="147"/>
      <c r="MZN14" s="147"/>
      <c r="MZO14" s="147"/>
      <c r="MZP14" s="147"/>
      <c r="MZQ14" s="147"/>
      <c r="MZR14" s="147"/>
      <c r="MZS14" s="147"/>
      <c r="MZT14" s="147"/>
      <c r="MZU14" s="147"/>
      <c r="MZV14" s="147"/>
      <c r="MZW14" s="147"/>
      <c r="MZX14" s="147"/>
      <c r="MZY14" s="147"/>
      <c r="MZZ14" s="147"/>
      <c r="NAA14" s="147"/>
      <c r="NAB14" s="147"/>
      <c r="NAC14" s="147"/>
      <c r="NAD14" s="147"/>
      <c r="NAE14" s="147"/>
      <c r="NAF14" s="147"/>
      <c r="NAG14" s="147"/>
      <c r="NAH14" s="147"/>
      <c r="NAI14" s="147"/>
      <c r="NAJ14" s="147"/>
      <c r="NAK14" s="147"/>
      <c r="NAL14" s="147"/>
      <c r="NAM14" s="147"/>
      <c r="NAN14" s="147"/>
      <c r="NAO14" s="147"/>
      <c r="NAP14" s="147"/>
      <c r="NAQ14" s="147"/>
      <c r="NAR14" s="147"/>
      <c r="NAS14" s="147"/>
      <c r="NAT14" s="147"/>
      <c r="NAU14" s="147"/>
      <c r="NAV14" s="147"/>
      <c r="NAW14" s="147"/>
      <c r="NAX14" s="147"/>
      <c r="NAY14" s="147"/>
      <c r="NAZ14" s="147"/>
      <c r="NBA14" s="147"/>
      <c r="NBB14" s="147"/>
      <c r="NBC14" s="147"/>
      <c r="NBD14" s="147"/>
      <c r="NBE14" s="147"/>
      <c r="NBF14" s="147"/>
      <c r="NBG14" s="147"/>
      <c r="NBH14" s="147"/>
      <c r="NBI14" s="147"/>
      <c r="NBJ14" s="147"/>
      <c r="NBK14" s="147"/>
      <c r="NBL14" s="147"/>
      <c r="NBM14" s="147"/>
      <c r="NBN14" s="147"/>
      <c r="NBO14" s="147"/>
      <c r="NBP14" s="147"/>
      <c r="NBQ14" s="147"/>
      <c r="NBR14" s="147"/>
      <c r="NBS14" s="147"/>
      <c r="NBT14" s="147"/>
      <c r="NBU14" s="147"/>
      <c r="NBV14" s="147"/>
      <c r="NBW14" s="147"/>
      <c r="NBX14" s="147"/>
      <c r="NBY14" s="147"/>
      <c r="NBZ14" s="147"/>
      <c r="NCA14" s="147"/>
      <c r="NCB14" s="147"/>
      <c r="NCC14" s="147"/>
      <c r="NCD14" s="147"/>
      <c r="NCE14" s="147"/>
      <c r="NCF14" s="147"/>
      <c r="NCG14" s="147"/>
      <c r="NCH14" s="147"/>
      <c r="NCI14" s="147"/>
      <c r="NCJ14" s="147"/>
      <c r="NCK14" s="147"/>
      <c r="NCL14" s="147"/>
      <c r="NCM14" s="147"/>
      <c r="NCN14" s="147"/>
      <c r="NCO14" s="147"/>
      <c r="NCP14" s="147"/>
      <c r="NCQ14" s="147"/>
      <c r="NCR14" s="147"/>
      <c r="NCS14" s="147"/>
      <c r="NCT14" s="147"/>
      <c r="NCU14" s="147"/>
      <c r="NCV14" s="147"/>
      <c r="NCW14" s="147"/>
      <c r="NCX14" s="147"/>
      <c r="NCY14" s="147"/>
      <c r="NCZ14" s="147"/>
      <c r="NDA14" s="147"/>
      <c r="NDB14" s="147"/>
      <c r="NDC14" s="147"/>
      <c r="NDD14" s="147"/>
      <c r="NDE14" s="147"/>
      <c r="NDF14" s="147"/>
      <c r="NDG14" s="147"/>
      <c r="NDH14" s="147"/>
      <c r="NDI14" s="147"/>
      <c r="NDJ14" s="147"/>
      <c r="NDK14" s="147"/>
      <c r="NDL14" s="147"/>
      <c r="NDM14" s="147"/>
      <c r="NDN14" s="147"/>
      <c r="NDO14" s="147"/>
      <c r="NDP14" s="147"/>
      <c r="NDQ14" s="147"/>
      <c r="NDR14" s="147"/>
      <c r="NDS14" s="147"/>
      <c r="NDT14" s="147"/>
      <c r="NDU14" s="147"/>
      <c r="NDV14" s="147"/>
      <c r="NDW14" s="147"/>
      <c r="NDX14" s="147"/>
      <c r="NDY14" s="147"/>
      <c r="NDZ14" s="147"/>
      <c r="NEA14" s="147"/>
      <c r="NEB14" s="147"/>
      <c r="NEC14" s="147"/>
      <c r="NED14" s="147"/>
      <c r="NEE14" s="147"/>
      <c r="NEF14" s="147"/>
      <c r="NEG14" s="147"/>
      <c r="NEH14" s="147"/>
      <c r="NEI14" s="147"/>
      <c r="NEJ14" s="147"/>
      <c r="NEK14" s="147"/>
      <c r="NEL14" s="147"/>
      <c r="NEM14" s="147"/>
      <c r="NEN14" s="147"/>
      <c r="NEO14" s="147"/>
      <c r="NEP14" s="147"/>
      <c r="NEQ14" s="147"/>
      <c r="NER14" s="147"/>
      <c r="NES14" s="147"/>
      <c r="NET14" s="147"/>
      <c r="NEU14" s="147"/>
      <c r="NEV14" s="147"/>
      <c r="NEW14" s="147"/>
      <c r="NEX14" s="147"/>
      <c r="NEY14" s="147"/>
      <c r="NEZ14" s="147"/>
      <c r="NFA14" s="147"/>
      <c r="NFB14" s="147"/>
      <c r="NFC14" s="147"/>
      <c r="NFD14" s="147"/>
      <c r="NFE14" s="147"/>
      <c r="NFF14" s="147"/>
      <c r="NFG14" s="147"/>
      <c r="NFH14" s="147"/>
      <c r="NFI14" s="147"/>
      <c r="NFJ14" s="147"/>
      <c r="NFK14" s="147"/>
      <c r="NFL14" s="147"/>
      <c r="NFM14" s="147"/>
      <c r="NFN14" s="147"/>
      <c r="NFO14" s="147"/>
      <c r="NFP14" s="147"/>
      <c r="NFQ14" s="147"/>
      <c r="NFR14" s="147"/>
      <c r="NFS14" s="147"/>
      <c r="NFT14" s="147"/>
      <c r="NFU14" s="147"/>
      <c r="NFV14" s="147"/>
      <c r="NFW14" s="147"/>
      <c r="NFX14" s="147"/>
      <c r="NFY14" s="147"/>
      <c r="NFZ14" s="147"/>
      <c r="NGA14" s="147"/>
      <c r="NGB14" s="147"/>
      <c r="NGC14" s="147"/>
      <c r="NGD14" s="147"/>
      <c r="NGE14" s="147"/>
      <c r="NGF14" s="147"/>
      <c r="NGG14" s="147"/>
      <c r="NGH14" s="147"/>
      <c r="NGI14" s="147"/>
      <c r="NGJ14" s="147"/>
      <c r="NGK14" s="147"/>
      <c r="NGL14" s="147"/>
      <c r="NGM14" s="147"/>
      <c r="NGN14" s="147"/>
      <c r="NGO14" s="147"/>
      <c r="NGP14" s="147"/>
      <c r="NGQ14" s="147"/>
      <c r="NGR14" s="147"/>
      <c r="NGS14" s="147"/>
      <c r="NGT14" s="147"/>
      <c r="NGU14" s="147"/>
      <c r="NGV14" s="147"/>
      <c r="NGW14" s="147"/>
      <c r="NGX14" s="147"/>
      <c r="NGY14" s="147"/>
      <c r="NGZ14" s="147"/>
      <c r="NHA14" s="147"/>
      <c r="NHB14" s="147"/>
      <c r="NHC14" s="147"/>
      <c r="NHD14" s="147"/>
      <c r="NHE14" s="147"/>
      <c r="NHF14" s="147"/>
      <c r="NHG14" s="147"/>
      <c r="NHH14" s="147"/>
      <c r="NHI14" s="147"/>
      <c r="NHJ14" s="147"/>
      <c r="NHK14" s="147"/>
      <c r="NHL14" s="147"/>
      <c r="NHM14" s="147"/>
      <c r="NHN14" s="147"/>
      <c r="NHO14" s="147"/>
      <c r="NHP14" s="147"/>
      <c r="NHQ14" s="147"/>
      <c r="NHR14" s="147"/>
      <c r="NHS14" s="147"/>
      <c r="NHT14" s="147"/>
      <c r="NHU14" s="147"/>
      <c r="NHV14" s="147"/>
      <c r="NHW14" s="147"/>
      <c r="NHX14" s="147"/>
      <c r="NHY14" s="147"/>
      <c r="NHZ14" s="147"/>
      <c r="NIA14" s="147"/>
      <c r="NIB14" s="147"/>
      <c r="NIC14" s="147"/>
      <c r="NID14" s="147"/>
      <c r="NIE14" s="147"/>
      <c r="NIF14" s="147"/>
      <c r="NIG14" s="147"/>
      <c r="NIH14" s="147"/>
      <c r="NII14" s="147"/>
      <c r="NIJ14" s="147"/>
      <c r="NIK14" s="147"/>
      <c r="NIL14" s="147"/>
      <c r="NIM14" s="147"/>
      <c r="NIN14" s="147"/>
      <c r="NIO14" s="147"/>
      <c r="NIP14" s="147"/>
      <c r="NIQ14" s="147"/>
      <c r="NIR14" s="147"/>
      <c r="NIS14" s="147"/>
      <c r="NIT14" s="147"/>
      <c r="NIU14" s="147"/>
      <c r="NIV14" s="147"/>
      <c r="NIW14" s="147"/>
      <c r="NIX14" s="147"/>
      <c r="NIY14" s="147"/>
      <c r="NIZ14" s="147"/>
      <c r="NJA14" s="147"/>
      <c r="NJB14" s="147"/>
      <c r="NJC14" s="147"/>
      <c r="NJD14" s="147"/>
      <c r="NJE14" s="147"/>
      <c r="NJF14" s="147"/>
      <c r="NJG14" s="147"/>
      <c r="NJH14" s="147"/>
      <c r="NJI14" s="147"/>
      <c r="NJJ14" s="147"/>
      <c r="NJK14" s="147"/>
      <c r="NJL14" s="147"/>
      <c r="NJM14" s="147"/>
      <c r="NJN14" s="147"/>
      <c r="NJO14" s="147"/>
      <c r="NJP14" s="147"/>
      <c r="NJQ14" s="147"/>
      <c r="NJR14" s="147"/>
      <c r="NJS14" s="147"/>
      <c r="NJT14" s="147"/>
      <c r="NJU14" s="147"/>
      <c r="NJV14" s="147"/>
      <c r="NJW14" s="147"/>
      <c r="NJX14" s="147"/>
      <c r="NJY14" s="147"/>
      <c r="NJZ14" s="147"/>
      <c r="NKA14" s="147"/>
      <c r="NKB14" s="147"/>
      <c r="NKC14" s="147"/>
      <c r="NKD14" s="147"/>
      <c r="NKE14" s="147"/>
      <c r="NKF14" s="147"/>
      <c r="NKG14" s="147"/>
      <c r="NKH14" s="147"/>
      <c r="NKI14" s="147"/>
      <c r="NKJ14" s="147"/>
      <c r="NKK14" s="147"/>
      <c r="NKL14" s="147"/>
      <c r="NKM14" s="147"/>
      <c r="NKN14" s="147"/>
      <c r="NKO14" s="147"/>
      <c r="NKP14" s="147"/>
      <c r="NKQ14" s="147"/>
      <c r="NKR14" s="147"/>
      <c r="NKS14" s="147"/>
      <c r="NKT14" s="147"/>
      <c r="NKU14" s="147"/>
      <c r="NKV14" s="147"/>
      <c r="NKW14" s="147"/>
      <c r="NKX14" s="147"/>
      <c r="NKY14" s="147"/>
      <c r="NKZ14" s="147"/>
      <c r="NLA14" s="147"/>
      <c r="NLB14" s="147"/>
      <c r="NLC14" s="147"/>
      <c r="NLD14" s="147"/>
      <c r="NLE14" s="147"/>
      <c r="NLF14" s="147"/>
      <c r="NLG14" s="147"/>
      <c r="NLH14" s="147"/>
      <c r="NLI14" s="147"/>
      <c r="NLJ14" s="147"/>
      <c r="NLK14" s="147"/>
      <c r="NLL14" s="147"/>
      <c r="NLM14" s="147"/>
      <c r="NLN14" s="147"/>
      <c r="NLO14" s="147"/>
      <c r="NLP14" s="147"/>
      <c r="NLQ14" s="147"/>
      <c r="NLR14" s="147"/>
      <c r="NLS14" s="147"/>
      <c r="NLT14" s="147"/>
      <c r="NLU14" s="147"/>
      <c r="NLV14" s="147"/>
      <c r="NLW14" s="147"/>
      <c r="NLX14" s="147"/>
      <c r="NLY14" s="147"/>
      <c r="NLZ14" s="147"/>
      <c r="NMA14" s="147"/>
      <c r="NMB14" s="147"/>
      <c r="NMC14" s="147"/>
      <c r="NMD14" s="147"/>
      <c r="NME14" s="147"/>
      <c r="NMF14" s="147"/>
      <c r="NMG14" s="147"/>
      <c r="NMH14" s="147"/>
      <c r="NMI14" s="147"/>
      <c r="NMJ14" s="147"/>
      <c r="NMK14" s="147"/>
      <c r="NML14" s="147"/>
      <c r="NMM14" s="147"/>
      <c r="NMN14" s="147"/>
      <c r="NMO14" s="147"/>
      <c r="NMP14" s="147"/>
      <c r="NMQ14" s="147"/>
      <c r="NMR14" s="147"/>
      <c r="NMS14" s="147"/>
      <c r="NMT14" s="147"/>
      <c r="NMU14" s="147"/>
      <c r="NMV14" s="147"/>
      <c r="NMW14" s="147"/>
      <c r="NMX14" s="147"/>
      <c r="NMY14" s="147"/>
      <c r="NMZ14" s="147"/>
      <c r="NNA14" s="147"/>
      <c r="NNB14" s="147"/>
      <c r="NNC14" s="147"/>
      <c r="NND14" s="147"/>
      <c r="NNE14" s="147"/>
      <c r="NNF14" s="147"/>
      <c r="NNG14" s="147"/>
      <c r="NNH14" s="147"/>
      <c r="NNI14" s="147"/>
      <c r="NNJ14" s="147"/>
      <c r="NNK14" s="147"/>
      <c r="NNL14" s="147"/>
      <c r="NNM14" s="147"/>
      <c r="NNN14" s="147"/>
      <c r="NNO14" s="147"/>
      <c r="NNP14" s="147"/>
      <c r="NNQ14" s="147"/>
      <c r="NNR14" s="147"/>
      <c r="NNS14" s="147"/>
      <c r="NNT14" s="147"/>
      <c r="NNU14" s="147"/>
      <c r="NNV14" s="147"/>
      <c r="NNW14" s="147"/>
      <c r="NNX14" s="147"/>
      <c r="NNY14" s="147"/>
      <c r="NNZ14" s="147"/>
      <c r="NOA14" s="147"/>
      <c r="NOB14" s="147"/>
      <c r="NOC14" s="147"/>
      <c r="NOD14" s="147"/>
      <c r="NOE14" s="147"/>
      <c r="NOF14" s="147"/>
      <c r="NOG14" s="147"/>
      <c r="NOH14" s="147"/>
      <c r="NOI14" s="147"/>
      <c r="NOJ14" s="147"/>
      <c r="NOK14" s="147"/>
      <c r="NOL14" s="147"/>
      <c r="NOM14" s="147"/>
      <c r="NON14" s="147"/>
      <c r="NOO14" s="147"/>
      <c r="NOP14" s="147"/>
      <c r="NOQ14" s="147"/>
      <c r="NOR14" s="147"/>
      <c r="NOS14" s="147"/>
      <c r="NOT14" s="147"/>
      <c r="NOU14" s="147"/>
      <c r="NOV14" s="147"/>
      <c r="NOW14" s="147"/>
      <c r="NOX14" s="147"/>
      <c r="NOY14" s="147"/>
      <c r="NOZ14" s="147"/>
      <c r="NPA14" s="147"/>
      <c r="NPB14" s="147"/>
      <c r="NPC14" s="147"/>
      <c r="NPD14" s="147"/>
      <c r="NPE14" s="147"/>
      <c r="NPF14" s="147"/>
      <c r="NPG14" s="147"/>
      <c r="NPH14" s="147"/>
      <c r="NPI14" s="147"/>
      <c r="NPJ14" s="147"/>
      <c r="NPK14" s="147"/>
      <c r="NPL14" s="147"/>
      <c r="NPM14" s="147"/>
      <c r="NPN14" s="147"/>
      <c r="NPO14" s="147"/>
      <c r="NPP14" s="147"/>
      <c r="NPQ14" s="147"/>
      <c r="NPR14" s="147"/>
      <c r="NPS14" s="147"/>
      <c r="NPT14" s="147"/>
      <c r="NPU14" s="147"/>
      <c r="NPV14" s="147"/>
      <c r="NPW14" s="147"/>
      <c r="NPX14" s="147"/>
      <c r="NPY14" s="147"/>
      <c r="NPZ14" s="147"/>
      <c r="NQA14" s="147"/>
      <c r="NQB14" s="147"/>
      <c r="NQC14" s="147"/>
      <c r="NQD14" s="147"/>
      <c r="NQE14" s="147"/>
      <c r="NQF14" s="147"/>
      <c r="NQG14" s="147"/>
      <c r="NQH14" s="147"/>
      <c r="NQI14" s="147"/>
      <c r="NQJ14" s="147"/>
      <c r="NQK14" s="147"/>
      <c r="NQL14" s="147"/>
      <c r="NQM14" s="147"/>
      <c r="NQN14" s="147"/>
      <c r="NQO14" s="147"/>
      <c r="NQP14" s="147"/>
      <c r="NQQ14" s="147"/>
      <c r="NQR14" s="147"/>
      <c r="NQS14" s="147"/>
      <c r="NQT14" s="147"/>
      <c r="NQU14" s="147"/>
      <c r="NQV14" s="147"/>
      <c r="NQW14" s="147"/>
      <c r="NQX14" s="147"/>
      <c r="NQY14" s="147"/>
      <c r="NQZ14" s="147"/>
      <c r="NRA14" s="147"/>
      <c r="NRB14" s="147"/>
      <c r="NRC14" s="147"/>
      <c r="NRD14" s="147"/>
      <c r="NRE14" s="147"/>
      <c r="NRF14" s="147"/>
      <c r="NRG14" s="147"/>
      <c r="NRH14" s="147"/>
      <c r="NRI14" s="147"/>
      <c r="NRJ14" s="147"/>
      <c r="NRK14" s="147"/>
      <c r="NRL14" s="147"/>
      <c r="NRM14" s="147"/>
      <c r="NRN14" s="147"/>
      <c r="NRO14" s="147"/>
      <c r="NRP14" s="147"/>
      <c r="NRQ14" s="147"/>
      <c r="NRR14" s="147"/>
      <c r="NRS14" s="147"/>
      <c r="NRT14" s="147"/>
      <c r="NRU14" s="147"/>
      <c r="NRV14" s="147"/>
      <c r="NRW14" s="147"/>
      <c r="NRX14" s="147"/>
      <c r="NRY14" s="147"/>
      <c r="NRZ14" s="147"/>
      <c r="NSA14" s="147"/>
      <c r="NSB14" s="147"/>
      <c r="NSC14" s="147"/>
      <c r="NSD14" s="147"/>
      <c r="NSE14" s="147"/>
      <c r="NSF14" s="147"/>
      <c r="NSG14" s="147"/>
      <c r="NSH14" s="147"/>
      <c r="NSI14" s="147"/>
      <c r="NSJ14" s="147"/>
      <c r="NSK14" s="147"/>
      <c r="NSL14" s="147"/>
      <c r="NSM14" s="147"/>
      <c r="NSN14" s="147"/>
      <c r="NSO14" s="147"/>
      <c r="NSP14" s="147"/>
      <c r="NSQ14" s="147"/>
      <c r="NSR14" s="147"/>
      <c r="NSS14" s="147"/>
      <c r="NST14" s="147"/>
      <c r="NSU14" s="147"/>
      <c r="NSV14" s="147"/>
      <c r="NSW14" s="147"/>
      <c r="NSX14" s="147"/>
      <c r="NSY14" s="147"/>
      <c r="NSZ14" s="147"/>
      <c r="NTA14" s="147"/>
      <c r="NTB14" s="147"/>
      <c r="NTC14" s="147"/>
      <c r="NTD14" s="147"/>
      <c r="NTE14" s="147"/>
      <c r="NTF14" s="147"/>
      <c r="NTG14" s="147"/>
      <c r="NTH14" s="147"/>
      <c r="NTI14" s="147"/>
      <c r="NTJ14" s="147"/>
      <c r="NTK14" s="147"/>
      <c r="NTL14" s="147"/>
      <c r="NTM14" s="147"/>
      <c r="NTN14" s="147"/>
      <c r="NTO14" s="147"/>
      <c r="NTP14" s="147"/>
      <c r="NTQ14" s="147"/>
      <c r="NTR14" s="147"/>
      <c r="NTS14" s="147"/>
      <c r="NTT14" s="147"/>
      <c r="NTU14" s="147"/>
      <c r="NTV14" s="147"/>
      <c r="NTW14" s="147"/>
      <c r="NTX14" s="147"/>
      <c r="NTY14" s="147"/>
      <c r="NTZ14" s="147"/>
      <c r="NUA14" s="147"/>
      <c r="NUB14" s="147"/>
      <c r="NUC14" s="147"/>
      <c r="NUD14" s="147"/>
      <c r="NUE14" s="147"/>
      <c r="NUF14" s="147"/>
      <c r="NUG14" s="147"/>
      <c r="NUH14" s="147"/>
      <c r="NUI14" s="147"/>
      <c r="NUJ14" s="147"/>
      <c r="NUK14" s="147"/>
      <c r="NUL14" s="147"/>
      <c r="NUM14" s="147"/>
      <c r="NUN14" s="147"/>
      <c r="NUO14" s="147"/>
      <c r="NUP14" s="147"/>
      <c r="NUQ14" s="147"/>
      <c r="NUR14" s="147"/>
      <c r="NUS14" s="147"/>
      <c r="NUT14" s="147"/>
      <c r="NUU14" s="147"/>
      <c r="NUV14" s="147"/>
      <c r="NUW14" s="147"/>
      <c r="NUX14" s="147"/>
      <c r="NUY14" s="147"/>
      <c r="NUZ14" s="147"/>
      <c r="NVA14" s="147"/>
      <c r="NVB14" s="147"/>
      <c r="NVC14" s="147"/>
      <c r="NVD14" s="147"/>
      <c r="NVE14" s="147"/>
      <c r="NVF14" s="147"/>
      <c r="NVG14" s="147"/>
      <c r="NVH14" s="147"/>
      <c r="NVI14" s="147"/>
      <c r="NVJ14" s="147"/>
      <c r="NVK14" s="147"/>
      <c r="NVL14" s="147"/>
      <c r="NVM14" s="147"/>
      <c r="NVN14" s="147"/>
      <c r="NVO14" s="147"/>
      <c r="NVP14" s="147"/>
      <c r="NVQ14" s="147"/>
      <c r="NVR14" s="147"/>
      <c r="NVS14" s="147"/>
      <c r="NVT14" s="147"/>
      <c r="NVU14" s="147"/>
      <c r="NVV14" s="147"/>
      <c r="NVW14" s="147"/>
      <c r="NVX14" s="147"/>
      <c r="NVY14" s="147"/>
      <c r="NVZ14" s="147"/>
      <c r="NWA14" s="147"/>
      <c r="NWB14" s="147"/>
      <c r="NWC14" s="147"/>
      <c r="NWD14" s="147"/>
      <c r="NWE14" s="147"/>
      <c r="NWF14" s="147"/>
      <c r="NWG14" s="147"/>
      <c r="NWH14" s="147"/>
      <c r="NWI14" s="147"/>
      <c r="NWJ14" s="147"/>
      <c r="NWK14" s="147"/>
      <c r="NWL14" s="147"/>
      <c r="NWM14" s="147"/>
      <c r="NWN14" s="147"/>
      <c r="NWO14" s="147"/>
      <c r="NWP14" s="147"/>
      <c r="NWQ14" s="147"/>
      <c r="NWR14" s="147"/>
      <c r="NWS14" s="147"/>
      <c r="NWT14" s="147"/>
      <c r="NWU14" s="147"/>
      <c r="NWV14" s="147"/>
      <c r="NWW14" s="147"/>
      <c r="NWX14" s="147"/>
      <c r="NWY14" s="147"/>
      <c r="NWZ14" s="147"/>
      <c r="NXA14" s="147"/>
      <c r="NXB14" s="147"/>
      <c r="NXC14" s="147"/>
      <c r="NXD14" s="147"/>
      <c r="NXE14" s="147"/>
      <c r="NXF14" s="147"/>
      <c r="NXG14" s="147"/>
      <c r="NXH14" s="147"/>
      <c r="NXI14" s="147"/>
      <c r="NXJ14" s="147"/>
      <c r="NXK14" s="147"/>
      <c r="NXL14" s="147"/>
      <c r="NXM14" s="147"/>
      <c r="NXN14" s="147"/>
      <c r="NXO14" s="147"/>
      <c r="NXP14" s="147"/>
      <c r="NXQ14" s="147"/>
      <c r="NXR14" s="147"/>
      <c r="NXS14" s="147"/>
      <c r="NXT14" s="147"/>
      <c r="NXU14" s="147"/>
      <c r="NXV14" s="147"/>
      <c r="NXW14" s="147"/>
      <c r="NXX14" s="147"/>
      <c r="NXY14" s="147"/>
      <c r="NXZ14" s="147"/>
      <c r="NYA14" s="147"/>
      <c r="NYB14" s="147"/>
      <c r="NYC14" s="147"/>
      <c r="NYD14" s="147"/>
      <c r="NYE14" s="147"/>
      <c r="NYF14" s="147"/>
      <c r="NYG14" s="147"/>
      <c r="NYH14" s="147"/>
      <c r="NYI14" s="147"/>
      <c r="NYJ14" s="147"/>
      <c r="NYK14" s="147"/>
      <c r="NYL14" s="147"/>
      <c r="NYM14" s="147"/>
      <c r="NYN14" s="147"/>
      <c r="NYO14" s="147"/>
      <c r="NYP14" s="147"/>
      <c r="NYQ14" s="147"/>
      <c r="NYR14" s="147"/>
      <c r="NYS14" s="147"/>
      <c r="NYT14" s="147"/>
      <c r="NYU14" s="147"/>
      <c r="NYV14" s="147"/>
      <c r="NYW14" s="147"/>
      <c r="NYX14" s="147"/>
      <c r="NYY14" s="147"/>
      <c r="NYZ14" s="147"/>
      <c r="NZA14" s="147"/>
      <c r="NZB14" s="147"/>
      <c r="NZC14" s="147"/>
      <c r="NZD14" s="147"/>
      <c r="NZE14" s="147"/>
      <c r="NZF14" s="147"/>
      <c r="NZG14" s="147"/>
      <c r="NZH14" s="147"/>
      <c r="NZI14" s="147"/>
      <c r="NZJ14" s="147"/>
      <c r="NZK14" s="147"/>
      <c r="NZL14" s="147"/>
      <c r="NZM14" s="147"/>
      <c r="NZN14" s="147"/>
      <c r="NZO14" s="147"/>
      <c r="NZP14" s="147"/>
      <c r="NZQ14" s="147"/>
      <c r="NZR14" s="147"/>
      <c r="NZS14" s="147"/>
      <c r="NZT14" s="147"/>
      <c r="NZU14" s="147"/>
      <c r="NZV14" s="147"/>
      <c r="NZW14" s="147"/>
      <c r="NZX14" s="147"/>
      <c r="NZY14" s="147"/>
      <c r="NZZ14" s="147"/>
      <c r="OAA14" s="147"/>
      <c r="OAB14" s="147"/>
      <c r="OAC14" s="147"/>
      <c r="OAD14" s="147"/>
      <c r="OAE14" s="147"/>
      <c r="OAF14" s="147"/>
      <c r="OAG14" s="147"/>
      <c r="OAH14" s="147"/>
      <c r="OAI14" s="147"/>
      <c r="OAJ14" s="147"/>
      <c r="OAK14" s="147"/>
      <c r="OAL14" s="147"/>
      <c r="OAM14" s="147"/>
      <c r="OAN14" s="147"/>
      <c r="OAO14" s="147"/>
      <c r="OAP14" s="147"/>
      <c r="OAQ14" s="147"/>
      <c r="OAR14" s="147"/>
      <c r="OAS14" s="147"/>
      <c r="OAT14" s="147"/>
      <c r="OAU14" s="147"/>
      <c r="OAV14" s="147"/>
      <c r="OAW14" s="147"/>
      <c r="OAX14" s="147"/>
      <c r="OAY14" s="147"/>
      <c r="OAZ14" s="147"/>
      <c r="OBA14" s="147"/>
      <c r="OBB14" s="147"/>
      <c r="OBC14" s="147"/>
      <c r="OBD14" s="147"/>
      <c r="OBE14" s="147"/>
      <c r="OBF14" s="147"/>
      <c r="OBG14" s="147"/>
      <c r="OBH14" s="147"/>
      <c r="OBI14" s="147"/>
      <c r="OBJ14" s="147"/>
      <c r="OBK14" s="147"/>
      <c r="OBL14" s="147"/>
      <c r="OBM14" s="147"/>
      <c r="OBN14" s="147"/>
      <c r="OBO14" s="147"/>
      <c r="OBP14" s="147"/>
      <c r="OBQ14" s="147"/>
      <c r="OBR14" s="147"/>
      <c r="OBS14" s="147"/>
      <c r="OBT14" s="147"/>
      <c r="OBU14" s="147"/>
      <c r="OBV14" s="147"/>
      <c r="OBW14" s="147"/>
      <c r="OBX14" s="147"/>
      <c r="OBY14" s="147"/>
      <c r="OBZ14" s="147"/>
      <c r="OCA14" s="147"/>
      <c r="OCB14" s="147"/>
      <c r="OCC14" s="147"/>
      <c r="OCD14" s="147"/>
      <c r="OCE14" s="147"/>
      <c r="OCF14" s="147"/>
      <c r="OCG14" s="147"/>
      <c r="OCH14" s="147"/>
      <c r="OCI14" s="147"/>
      <c r="OCJ14" s="147"/>
      <c r="OCK14" s="147"/>
      <c r="OCL14" s="147"/>
      <c r="OCM14" s="147"/>
      <c r="OCN14" s="147"/>
      <c r="OCO14" s="147"/>
      <c r="OCP14" s="147"/>
      <c r="OCQ14" s="147"/>
      <c r="OCR14" s="147"/>
      <c r="OCS14" s="147"/>
      <c r="OCT14" s="147"/>
      <c r="OCU14" s="147"/>
      <c r="OCV14" s="147"/>
      <c r="OCW14" s="147"/>
      <c r="OCX14" s="147"/>
      <c r="OCY14" s="147"/>
      <c r="OCZ14" s="147"/>
      <c r="ODA14" s="147"/>
      <c r="ODB14" s="147"/>
      <c r="ODC14" s="147"/>
      <c r="ODD14" s="147"/>
      <c r="ODE14" s="147"/>
      <c r="ODF14" s="147"/>
      <c r="ODG14" s="147"/>
      <c r="ODH14" s="147"/>
      <c r="ODI14" s="147"/>
      <c r="ODJ14" s="147"/>
      <c r="ODK14" s="147"/>
      <c r="ODL14" s="147"/>
      <c r="ODM14" s="147"/>
      <c r="ODN14" s="147"/>
      <c r="ODO14" s="147"/>
      <c r="ODP14" s="147"/>
      <c r="ODQ14" s="147"/>
      <c r="ODR14" s="147"/>
      <c r="ODS14" s="147"/>
      <c r="ODT14" s="147"/>
      <c r="ODU14" s="147"/>
      <c r="ODV14" s="147"/>
      <c r="ODW14" s="147"/>
      <c r="ODX14" s="147"/>
      <c r="ODY14" s="147"/>
      <c r="ODZ14" s="147"/>
      <c r="OEA14" s="147"/>
      <c r="OEB14" s="147"/>
      <c r="OEC14" s="147"/>
      <c r="OED14" s="147"/>
      <c r="OEE14" s="147"/>
      <c r="OEF14" s="147"/>
      <c r="OEG14" s="147"/>
      <c r="OEH14" s="147"/>
      <c r="OEI14" s="147"/>
      <c r="OEJ14" s="147"/>
      <c r="OEK14" s="147"/>
      <c r="OEL14" s="147"/>
      <c r="OEM14" s="147"/>
      <c r="OEN14" s="147"/>
      <c r="OEO14" s="147"/>
      <c r="OEP14" s="147"/>
      <c r="OEQ14" s="147"/>
      <c r="OER14" s="147"/>
      <c r="OES14" s="147"/>
      <c r="OET14" s="147"/>
      <c r="OEU14" s="147"/>
      <c r="OEV14" s="147"/>
      <c r="OEW14" s="147"/>
      <c r="OEX14" s="147"/>
      <c r="OEY14" s="147"/>
      <c r="OEZ14" s="147"/>
      <c r="OFA14" s="147"/>
      <c r="OFB14" s="147"/>
      <c r="OFC14" s="147"/>
      <c r="OFD14" s="147"/>
      <c r="OFE14" s="147"/>
      <c r="OFF14" s="147"/>
      <c r="OFG14" s="147"/>
      <c r="OFH14" s="147"/>
      <c r="OFI14" s="147"/>
      <c r="OFJ14" s="147"/>
      <c r="OFK14" s="147"/>
      <c r="OFL14" s="147"/>
      <c r="OFM14" s="147"/>
      <c r="OFN14" s="147"/>
      <c r="OFO14" s="147"/>
      <c r="OFP14" s="147"/>
      <c r="OFQ14" s="147"/>
      <c r="OFR14" s="147"/>
      <c r="OFS14" s="147"/>
      <c r="OFT14" s="147"/>
      <c r="OFU14" s="147"/>
      <c r="OFV14" s="147"/>
      <c r="OFW14" s="147"/>
      <c r="OFX14" s="147"/>
      <c r="OFY14" s="147"/>
      <c r="OFZ14" s="147"/>
      <c r="OGA14" s="147"/>
      <c r="OGB14" s="147"/>
      <c r="OGC14" s="147"/>
      <c r="OGD14" s="147"/>
      <c r="OGE14" s="147"/>
      <c r="OGF14" s="147"/>
      <c r="OGG14" s="147"/>
      <c r="OGH14" s="147"/>
      <c r="OGI14" s="147"/>
      <c r="OGJ14" s="147"/>
      <c r="OGK14" s="147"/>
      <c r="OGL14" s="147"/>
      <c r="OGM14" s="147"/>
      <c r="OGN14" s="147"/>
      <c r="OGO14" s="147"/>
      <c r="OGP14" s="147"/>
      <c r="OGQ14" s="147"/>
      <c r="OGR14" s="147"/>
      <c r="OGS14" s="147"/>
      <c r="OGT14" s="147"/>
      <c r="OGU14" s="147"/>
      <c r="OGV14" s="147"/>
      <c r="OGW14" s="147"/>
      <c r="OGX14" s="147"/>
      <c r="OGY14" s="147"/>
      <c r="OGZ14" s="147"/>
      <c r="OHA14" s="147"/>
      <c r="OHB14" s="147"/>
      <c r="OHC14" s="147"/>
      <c r="OHD14" s="147"/>
      <c r="OHE14" s="147"/>
      <c r="OHF14" s="147"/>
      <c r="OHG14" s="147"/>
      <c r="OHH14" s="147"/>
      <c r="OHI14" s="147"/>
      <c r="OHJ14" s="147"/>
      <c r="OHK14" s="147"/>
      <c r="OHL14" s="147"/>
      <c r="OHM14" s="147"/>
      <c r="OHN14" s="147"/>
      <c r="OHO14" s="147"/>
      <c r="OHP14" s="147"/>
      <c r="OHQ14" s="147"/>
      <c r="OHR14" s="147"/>
      <c r="OHS14" s="147"/>
      <c r="OHT14" s="147"/>
      <c r="OHU14" s="147"/>
      <c r="OHV14" s="147"/>
      <c r="OHW14" s="147"/>
      <c r="OHX14" s="147"/>
      <c r="OHY14" s="147"/>
      <c r="OHZ14" s="147"/>
      <c r="OIA14" s="147"/>
      <c r="OIB14" s="147"/>
      <c r="OIC14" s="147"/>
      <c r="OID14" s="147"/>
      <c r="OIE14" s="147"/>
      <c r="OIF14" s="147"/>
      <c r="OIG14" s="147"/>
      <c r="OIH14" s="147"/>
      <c r="OII14" s="147"/>
      <c r="OIJ14" s="147"/>
      <c r="OIK14" s="147"/>
      <c r="OIL14" s="147"/>
      <c r="OIM14" s="147"/>
      <c r="OIN14" s="147"/>
      <c r="OIO14" s="147"/>
      <c r="OIP14" s="147"/>
      <c r="OIQ14" s="147"/>
      <c r="OIR14" s="147"/>
      <c r="OIS14" s="147"/>
      <c r="OIT14" s="147"/>
      <c r="OIU14" s="147"/>
      <c r="OIV14" s="147"/>
      <c r="OIW14" s="147"/>
      <c r="OIX14" s="147"/>
      <c r="OIY14" s="147"/>
      <c r="OIZ14" s="147"/>
      <c r="OJA14" s="147"/>
      <c r="OJB14" s="147"/>
      <c r="OJC14" s="147"/>
      <c r="OJD14" s="147"/>
      <c r="OJE14" s="147"/>
      <c r="OJF14" s="147"/>
      <c r="OJG14" s="147"/>
      <c r="OJH14" s="147"/>
      <c r="OJI14" s="147"/>
      <c r="OJJ14" s="147"/>
      <c r="OJK14" s="147"/>
      <c r="OJL14" s="147"/>
      <c r="OJM14" s="147"/>
      <c r="OJN14" s="147"/>
      <c r="OJO14" s="147"/>
      <c r="OJP14" s="147"/>
      <c r="OJQ14" s="147"/>
      <c r="OJR14" s="147"/>
      <c r="OJS14" s="147"/>
      <c r="OJT14" s="147"/>
      <c r="OJU14" s="147"/>
      <c r="OJV14" s="147"/>
      <c r="OJW14" s="147"/>
      <c r="OJX14" s="147"/>
      <c r="OJY14" s="147"/>
      <c r="OJZ14" s="147"/>
      <c r="OKA14" s="147"/>
      <c r="OKB14" s="147"/>
      <c r="OKC14" s="147"/>
      <c r="OKD14" s="147"/>
      <c r="OKE14" s="147"/>
      <c r="OKF14" s="147"/>
      <c r="OKG14" s="147"/>
      <c r="OKH14" s="147"/>
      <c r="OKI14" s="147"/>
      <c r="OKJ14" s="147"/>
      <c r="OKK14" s="147"/>
      <c r="OKL14" s="147"/>
      <c r="OKM14" s="147"/>
      <c r="OKN14" s="147"/>
      <c r="OKO14" s="147"/>
      <c r="OKP14" s="147"/>
      <c r="OKQ14" s="147"/>
      <c r="OKR14" s="147"/>
      <c r="OKS14" s="147"/>
      <c r="OKT14" s="147"/>
      <c r="OKU14" s="147"/>
      <c r="OKV14" s="147"/>
      <c r="OKW14" s="147"/>
      <c r="OKX14" s="147"/>
      <c r="OKY14" s="147"/>
      <c r="OKZ14" s="147"/>
      <c r="OLA14" s="147"/>
      <c r="OLB14" s="147"/>
      <c r="OLC14" s="147"/>
      <c r="OLD14" s="147"/>
      <c r="OLE14" s="147"/>
      <c r="OLF14" s="147"/>
      <c r="OLG14" s="147"/>
      <c r="OLH14" s="147"/>
      <c r="OLI14" s="147"/>
      <c r="OLJ14" s="147"/>
      <c r="OLK14" s="147"/>
      <c r="OLL14" s="147"/>
      <c r="OLM14" s="147"/>
      <c r="OLN14" s="147"/>
      <c r="OLO14" s="147"/>
      <c r="OLP14" s="147"/>
      <c r="OLQ14" s="147"/>
      <c r="OLR14" s="147"/>
      <c r="OLS14" s="147"/>
      <c r="OLT14" s="147"/>
      <c r="OLU14" s="147"/>
      <c r="OLV14" s="147"/>
      <c r="OLW14" s="147"/>
      <c r="OLX14" s="147"/>
      <c r="OLY14" s="147"/>
      <c r="OLZ14" s="147"/>
      <c r="OMA14" s="147"/>
      <c r="OMB14" s="147"/>
      <c r="OMC14" s="147"/>
      <c r="OMD14" s="147"/>
      <c r="OME14" s="147"/>
      <c r="OMF14" s="147"/>
      <c r="OMG14" s="147"/>
      <c r="OMH14" s="147"/>
      <c r="OMI14" s="147"/>
      <c r="OMJ14" s="147"/>
      <c r="OMK14" s="147"/>
      <c r="OML14" s="147"/>
      <c r="OMM14" s="147"/>
      <c r="OMN14" s="147"/>
      <c r="OMO14" s="147"/>
      <c r="OMP14" s="147"/>
      <c r="OMQ14" s="147"/>
      <c r="OMR14" s="147"/>
      <c r="OMS14" s="147"/>
      <c r="OMT14" s="147"/>
      <c r="OMU14" s="147"/>
      <c r="OMV14" s="147"/>
      <c r="OMW14" s="147"/>
      <c r="OMX14" s="147"/>
      <c r="OMY14" s="147"/>
      <c r="OMZ14" s="147"/>
      <c r="ONA14" s="147"/>
      <c r="ONB14" s="147"/>
      <c r="ONC14" s="147"/>
      <c r="OND14" s="147"/>
      <c r="ONE14" s="147"/>
      <c r="ONF14" s="147"/>
      <c r="ONG14" s="147"/>
      <c r="ONH14" s="147"/>
      <c r="ONI14" s="147"/>
      <c r="ONJ14" s="147"/>
      <c r="ONK14" s="147"/>
      <c r="ONL14" s="147"/>
      <c r="ONM14" s="147"/>
      <c r="ONN14" s="147"/>
      <c r="ONO14" s="147"/>
      <c r="ONP14" s="147"/>
      <c r="ONQ14" s="147"/>
      <c r="ONR14" s="147"/>
      <c r="ONS14" s="147"/>
      <c r="ONT14" s="147"/>
      <c r="ONU14" s="147"/>
      <c r="ONV14" s="147"/>
      <c r="ONW14" s="147"/>
      <c r="ONX14" s="147"/>
      <c r="ONY14" s="147"/>
      <c r="ONZ14" s="147"/>
      <c r="OOA14" s="147"/>
      <c r="OOB14" s="147"/>
      <c r="OOC14" s="147"/>
      <c r="OOD14" s="147"/>
      <c r="OOE14" s="147"/>
      <c r="OOF14" s="147"/>
      <c r="OOG14" s="147"/>
      <c r="OOH14" s="147"/>
      <c r="OOI14" s="147"/>
      <c r="OOJ14" s="147"/>
      <c r="OOK14" s="147"/>
      <c r="OOL14" s="147"/>
      <c r="OOM14" s="147"/>
      <c r="OON14" s="147"/>
      <c r="OOO14" s="147"/>
      <c r="OOP14" s="147"/>
      <c r="OOQ14" s="147"/>
      <c r="OOR14" s="147"/>
      <c r="OOS14" s="147"/>
      <c r="OOT14" s="147"/>
      <c r="OOU14" s="147"/>
      <c r="OOV14" s="147"/>
      <c r="OOW14" s="147"/>
      <c r="OOX14" s="147"/>
      <c r="OOY14" s="147"/>
      <c r="OOZ14" s="147"/>
      <c r="OPA14" s="147"/>
      <c r="OPB14" s="147"/>
      <c r="OPC14" s="147"/>
      <c r="OPD14" s="147"/>
      <c r="OPE14" s="147"/>
      <c r="OPF14" s="147"/>
      <c r="OPG14" s="147"/>
      <c r="OPH14" s="147"/>
      <c r="OPI14" s="147"/>
      <c r="OPJ14" s="147"/>
      <c r="OPK14" s="147"/>
      <c r="OPL14" s="147"/>
      <c r="OPM14" s="147"/>
      <c r="OPN14" s="147"/>
      <c r="OPO14" s="147"/>
      <c r="OPP14" s="147"/>
      <c r="OPQ14" s="147"/>
      <c r="OPR14" s="147"/>
      <c r="OPS14" s="147"/>
      <c r="OPT14" s="147"/>
      <c r="OPU14" s="147"/>
      <c r="OPV14" s="147"/>
      <c r="OPW14" s="147"/>
      <c r="OPX14" s="147"/>
      <c r="OPY14" s="147"/>
      <c r="OPZ14" s="147"/>
      <c r="OQA14" s="147"/>
      <c r="OQB14" s="147"/>
      <c r="OQC14" s="147"/>
      <c r="OQD14" s="147"/>
      <c r="OQE14" s="147"/>
      <c r="OQF14" s="147"/>
      <c r="OQG14" s="147"/>
      <c r="OQH14" s="147"/>
      <c r="OQI14" s="147"/>
      <c r="OQJ14" s="147"/>
      <c r="OQK14" s="147"/>
      <c r="OQL14" s="147"/>
      <c r="OQM14" s="147"/>
      <c r="OQN14" s="147"/>
      <c r="OQO14" s="147"/>
      <c r="OQP14" s="147"/>
      <c r="OQQ14" s="147"/>
      <c r="OQR14" s="147"/>
      <c r="OQS14" s="147"/>
      <c r="OQT14" s="147"/>
      <c r="OQU14" s="147"/>
      <c r="OQV14" s="147"/>
      <c r="OQW14" s="147"/>
      <c r="OQX14" s="147"/>
      <c r="OQY14" s="147"/>
      <c r="OQZ14" s="147"/>
      <c r="ORA14" s="147"/>
      <c r="ORB14" s="147"/>
      <c r="ORC14" s="147"/>
      <c r="ORD14" s="147"/>
      <c r="ORE14" s="147"/>
      <c r="ORF14" s="147"/>
      <c r="ORG14" s="147"/>
      <c r="ORH14" s="147"/>
      <c r="ORI14" s="147"/>
      <c r="ORJ14" s="147"/>
      <c r="ORK14" s="147"/>
      <c r="ORL14" s="147"/>
      <c r="ORM14" s="147"/>
      <c r="ORN14" s="147"/>
      <c r="ORO14" s="147"/>
      <c r="ORP14" s="147"/>
      <c r="ORQ14" s="147"/>
      <c r="ORR14" s="147"/>
      <c r="ORS14" s="147"/>
      <c r="ORT14" s="147"/>
      <c r="ORU14" s="147"/>
      <c r="ORV14" s="147"/>
      <c r="ORW14" s="147"/>
      <c r="ORX14" s="147"/>
      <c r="ORY14" s="147"/>
      <c r="ORZ14" s="147"/>
      <c r="OSA14" s="147"/>
      <c r="OSB14" s="147"/>
      <c r="OSC14" s="147"/>
      <c r="OSD14" s="147"/>
      <c r="OSE14" s="147"/>
      <c r="OSF14" s="147"/>
      <c r="OSG14" s="147"/>
      <c r="OSH14" s="147"/>
      <c r="OSI14" s="147"/>
      <c r="OSJ14" s="147"/>
      <c r="OSK14" s="147"/>
      <c r="OSL14" s="147"/>
      <c r="OSM14" s="147"/>
      <c r="OSN14" s="147"/>
      <c r="OSO14" s="147"/>
      <c r="OSP14" s="147"/>
      <c r="OSQ14" s="147"/>
      <c r="OSR14" s="147"/>
      <c r="OSS14" s="147"/>
      <c r="OST14" s="147"/>
      <c r="OSU14" s="147"/>
      <c r="OSV14" s="147"/>
      <c r="OSW14" s="147"/>
      <c r="OSX14" s="147"/>
      <c r="OSY14" s="147"/>
      <c r="OSZ14" s="147"/>
      <c r="OTA14" s="147"/>
      <c r="OTB14" s="147"/>
      <c r="OTC14" s="147"/>
      <c r="OTD14" s="147"/>
      <c r="OTE14" s="147"/>
      <c r="OTF14" s="147"/>
      <c r="OTG14" s="147"/>
      <c r="OTH14" s="147"/>
      <c r="OTI14" s="147"/>
      <c r="OTJ14" s="147"/>
      <c r="OTK14" s="147"/>
      <c r="OTL14" s="147"/>
      <c r="OTM14" s="147"/>
      <c r="OTN14" s="147"/>
      <c r="OTO14" s="147"/>
      <c r="OTP14" s="147"/>
      <c r="OTQ14" s="147"/>
      <c r="OTR14" s="147"/>
      <c r="OTS14" s="147"/>
      <c r="OTT14" s="147"/>
      <c r="OTU14" s="147"/>
      <c r="OTV14" s="147"/>
      <c r="OTW14" s="147"/>
      <c r="OTX14" s="147"/>
      <c r="OTY14" s="147"/>
      <c r="OTZ14" s="147"/>
      <c r="OUA14" s="147"/>
      <c r="OUB14" s="147"/>
      <c r="OUC14" s="147"/>
      <c r="OUD14" s="147"/>
      <c r="OUE14" s="147"/>
      <c r="OUF14" s="147"/>
      <c r="OUG14" s="147"/>
      <c r="OUH14" s="147"/>
      <c r="OUI14" s="147"/>
      <c r="OUJ14" s="147"/>
      <c r="OUK14" s="147"/>
      <c r="OUL14" s="147"/>
      <c r="OUM14" s="147"/>
      <c r="OUN14" s="147"/>
      <c r="OUO14" s="147"/>
      <c r="OUP14" s="147"/>
      <c r="OUQ14" s="147"/>
      <c r="OUR14" s="147"/>
      <c r="OUS14" s="147"/>
      <c r="OUT14" s="147"/>
      <c r="OUU14" s="147"/>
      <c r="OUV14" s="147"/>
      <c r="OUW14" s="147"/>
      <c r="OUX14" s="147"/>
      <c r="OUY14" s="147"/>
      <c r="OUZ14" s="147"/>
      <c r="OVA14" s="147"/>
      <c r="OVB14" s="147"/>
      <c r="OVC14" s="147"/>
      <c r="OVD14" s="147"/>
      <c r="OVE14" s="147"/>
      <c r="OVF14" s="147"/>
      <c r="OVG14" s="147"/>
      <c r="OVH14" s="147"/>
      <c r="OVI14" s="147"/>
      <c r="OVJ14" s="147"/>
      <c r="OVK14" s="147"/>
      <c r="OVL14" s="147"/>
      <c r="OVM14" s="147"/>
      <c r="OVN14" s="147"/>
      <c r="OVO14" s="147"/>
      <c r="OVP14" s="147"/>
      <c r="OVQ14" s="147"/>
      <c r="OVR14" s="147"/>
      <c r="OVS14" s="147"/>
      <c r="OVT14" s="147"/>
      <c r="OVU14" s="147"/>
      <c r="OVV14" s="147"/>
      <c r="OVW14" s="147"/>
      <c r="OVX14" s="147"/>
      <c r="OVY14" s="147"/>
      <c r="OVZ14" s="147"/>
      <c r="OWA14" s="147"/>
      <c r="OWB14" s="147"/>
      <c r="OWC14" s="147"/>
      <c r="OWD14" s="147"/>
      <c r="OWE14" s="147"/>
      <c r="OWF14" s="147"/>
      <c r="OWG14" s="147"/>
      <c r="OWH14" s="147"/>
      <c r="OWI14" s="147"/>
      <c r="OWJ14" s="147"/>
      <c r="OWK14" s="147"/>
      <c r="OWL14" s="147"/>
      <c r="OWM14" s="147"/>
      <c r="OWN14" s="147"/>
      <c r="OWO14" s="147"/>
      <c r="OWP14" s="147"/>
      <c r="OWQ14" s="147"/>
      <c r="OWR14" s="147"/>
      <c r="OWS14" s="147"/>
      <c r="OWT14" s="147"/>
      <c r="OWU14" s="147"/>
      <c r="OWV14" s="147"/>
      <c r="OWW14" s="147"/>
      <c r="OWX14" s="147"/>
      <c r="OWY14" s="147"/>
      <c r="OWZ14" s="147"/>
      <c r="OXA14" s="147"/>
      <c r="OXB14" s="147"/>
      <c r="OXC14" s="147"/>
      <c r="OXD14" s="147"/>
      <c r="OXE14" s="147"/>
      <c r="OXF14" s="147"/>
      <c r="OXG14" s="147"/>
      <c r="OXH14" s="147"/>
      <c r="OXI14" s="147"/>
      <c r="OXJ14" s="147"/>
      <c r="OXK14" s="147"/>
      <c r="OXL14" s="147"/>
      <c r="OXM14" s="147"/>
      <c r="OXN14" s="147"/>
      <c r="OXO14" s="147"/>
      <c r="OXP14" s="147"/>
      <c r="OXQ14" s="147"/>
      <c r="OXR14" s="147"/>
      <c r="OXS14" s="147"/>
      <c r="OXT14" s="147"/>
      <c r="OXU14" s="147"/>
      <c r="OXV14" s="147"/>
      <c r="OXW14" s="147"/>
      <c r="OXX14" s="147"/>
      <c r="OXY14" s="147"/>
      <c r="OXZ14" s="147"/>
      <c r="OYA14" s="147"/>
      <c r="OYB14" s="147"/>
      <c r="OYC14" s="147"/>
      <c r="OYD14" s="147"/>
      <c r="OYE14" s="147"/>
      <c r="OYF14" s="147"/>
      <c r="OYG14" s="147"/>
      <c r="OYH14" s="147"/>
      <c r="OYI14" s="147"/>
      <c r="OYJ14" s="147"/>
      <c r="OYK14" s="147"/>
      <c r="OYL14" s="147"/>
      <c r="OYM14" s="147"/>
      <c r="OYN14" s="147"/>
      <c r="OYO14" s="147"/>
      <c r="OYP14" s="147"/>
      <c r="OYQ14" s="147"/>
      <c r="OYR14" s="147"/>
      <c r="OYS14" s="147"/>
      <c r="OYT14" s="147"/>
      <c r="OYU14" s="147"/>
      <c r="OYV14" s="147"/>
      <c r="OYW14" s="147"/>
      <c r="OYX14" s="147"/>
      <c r="OYY14" s="147"/>
      <c r="OYZ14" s="147"/>
      <c r="OZA14" s="147"/>
      <c r="OZB14" s="147"/>
      <c r="OZC14" s="147"/>
      <c r="OZD14" s="147"/>
      <c r="OZE14" s="147"/>
      <c r="OZF14" s="147"/>
      <c r="OZG14" s="147"/>
      <c r="OZH14" s="147"/>
      <c r="OZI14" s="147"/>
      <c r="OZJ14" s="147"/>
      <c r="OZK14" s="147"/>
      <c r="OZL14" s="147"/>
      <c r="OZM14" s="147"/>
      <c r="OZN14" s="147"/>
      <c r="OZO14" s="147"/>
      <c r="OZP14" s="147"/>
      <c r="OZQ14" s="147"/>
      <c r="OZR14" s="147"/>
      <c r="OZS14" s="147"/>
      <c r="OZT14" s="147"/>
      <c r="OZU14" s="147"/>
      <c r="OZV14" s="147"/>
      <c r="OZW14" s="147"/>
      <c r="OZX14" s="147"/>
      <c r="OZY14" s="147"/>
      <c r="OZZ14" s="147"/>
      <c r="PAA14" s="147"/>
      <c r="PAB14" s="147"/>
      <c r="PAC14" s="147"/>
      <c r="PAD14" s="147"/>
      <c r="PAE14" s="147"/>
      <c r="PAF14" s="147"/>
      <c r="PAG14" s="147"/>
      <c r="PAH14" s="147"/>
      <c r="PAI14" s="147"/>
      <c r="PAJ14" s="147"/>
      <c r="PAK14" s="147"/>
      <c r="PAL14" s="147"/>
      <c r="PAM14" s="147"/>
      <c r="PAN14" s="147"/>
      <c r="PAO14" s="147"/>
      <c r="PAP14" s="147"/>
      <c r="PAQ14" s="147"/>
      <c r="PAR14" s="147"/>
      <c r="PAS14" s="147"/>
      <c r="PAT14" s="147"/>
      <c r="PAU14" s="147"/>
      <c r="PAV14" s="147"/>
      <c r="PAW14" s="147"/>
      <c r="PAX14" s="147"/>
      <c r="PAY14" s="147"/>
      <c r="PAZ14" s="147"/>
      <c r="PBA14" s="147"/>
      <c r="PBB14" s="147"/>
      <c r="PBC14" s="147"/>
      <c r="PBD14" s="147"/>
      <c r="PBE14" s="147"/>
      <c r="PBF14" s="147"/>
      <c r="PBG14" s="147"/>
      <c r="PBH14" s="147"/>
      <c r="PBI14" s="147"/>
      <c r="PBJ14" s="147"/>
      <c r="PBK14" s="147"/>
      <c r="PBL14" s="147"/>
      <c r="PBM14" s="147"/>
      <c r="PBN14" s="147"/>
      <c r="PBO14" s="147"/>
      <c r="PBP14" s="147"/>
      <c r="PBQ14" s="147"/>
      <c r="PBR14" s="147"/>
      <c r="PBS14" s="147"/>
      <c r="PBT14" s="147"/>
      <c r="PBU14" s="147"/>
      <c r="PBV14" s="147"/>
      <c r="PBW14" s="147"/>
      <c r="PBX14" s="147"/>
      <c r="PBY14" s="147"/>
      <c r="PBZ14" s="147"/>
      <c r="PCA14" s="147"/>
      <c r="PCB14" s="147"/>
      <c r="PCC14" s="147"/>
      <c r="PCD14" s="147"/>
      <c r="PCE14" s="147"/>
      <c r="PCF14" s="147"/>
      <c r="PCG14" s="147"/>
      <c r="PCH14" s="147"/>
      <c r="PCI14" s="147"/>
      <c r="PCJ14" s="147"/>
      <c r="PCK14" s="147"/>
      <c r="PCL14" s="147"/>
      <c r="PCM14" s="147"/>
      <c r="PCN14" s="147"/>
      <c r="PCO14" s="147"/>
      <c r="PCP14" s="147"/>
      <c r="PCQ14" s="147"/>
      <c r="PCR14" s="147"/>
      <c r="PCS14" s="147"/>
      <c r="PCT14" s="147"/>
      <c r="PCU14" s="147"/>
      <c r="PCV14" s="147"/>
      <c r="PCW14" s="147"/>
      <c r="PCX14" s="147"/>
      <c r="PCY14" s="147"/>
      <c r="PCZ14" s="147"/>
      <c r="PDA14" s="147"/>
      <c r="PDB14" s="147"/>
      <c r="PDC14" s="147"/>
      <c r="PDD14" s="147"/>
      <c r="PDE14" s="147"/>
      <c r="PDF14" s="147"/>
      <c r="PDG14" s="147"/>
      <c r="PDH14" s="147"/>
      <c r="PDI14" s="147"/>
      <c r="PDJ14" s="147"/>
      <c r="PDK14" s="147"/>
      <c r="PDL14" s="147"/>
      <c r="PDM14" s="147"/>
      <c r="PDN14" s="147"/>
      <c r="PDO14" s="147"/>
      <c r="PDP14" s="147"/>
      <c r="PDQ14" s="147"/>
      <c r="PDR14" s="147"/>
      <c r="PDS14" s="147"/>
      <c r="PDT14" s="147"/>
      <c r="PDU14" s="147"/>
      <c r="PDV14" s="147"/>
      <c r="PDW14" s="147"/>
      <c r="PDX14" s="147"/>
      <c r="PDY14" s="147"/>
      <c r="PDZ14" s="147"/>
      <c r="PEA14" s="147"/>
      <c r="PEB14" s="147"/>
      <c r="PEC14" s="147"/>
      <c r="PED14" s="147"/>
      <c r="PEE14" s="147"/>
      <c r="PEF14" s="147"/>
      <c r="PEG14" s="147"/>
      <c r="PEH14" s="147"/>
      <c r="PEI14" s="147"/>
      <c r="PEJ14" s="147"/>
      <c r="PEK14" s="147"/>
      <c r="PEL14" s="147"/>
      <c r="PEM14" s="147"/>
      <c r="PEN14" s="147"/>
      <c r="PEO14" s="147"/>
      <c r="PEP14" s="147"/>
      <c r="PEQ14" s="147"/>
      <c r="PER14" s="147"/>
      <c r="PES14" s="147"/>
      <c r="PET14" s="147"/>
      <c r="PEU14" s="147"/>
      <c r="PEV14" s="147"/>
      <c r="PEW14" s="147"/>
      <c r="PEX14" s="147"/>
      <c r="PEY14" s="147"/>
      <c r="PEZ14" s="147"/>
      <c r="PFA14" s="147"/>
      <c r="PFB14" s="147"/>
      <c r="PFC14" s="147"/>
      <c r="PFD14" s="147"/>
      <c r="PFE14" s="147"/>
      <c r="PFF14" s="147"/>
      <c r="PFG14" s="147"/>
      <c r="PFH14" s="147"/>
      <c r="PFI14" s="147"/>
      <c r="PFJ14" s="147"/>
      <c r="PFK14" s="147"/>
      <c r="PFL14" s="147"/>
      <c r="PFM14" s="147"/>
      <c r="PFN14" s="147"/>
      <c r="PFO14" s="147"/>
      <c r="PFP14" s="147"/>
      <c r="PFQ14" s="147"/>
      <c r="PFR14" s="147"/>
      <c r="PFS14" s="147"/>
      <c r="PFT14" s="147"/>
      <c r="PFU14" s="147"/>
      <c r="PFV14" s="147"/>
      <c r="PFW14" s="147"/>
      <c r="PFX14" s="147"/>
      <c r="PFY14" s="147"/>
      <c r="PFZ14" s="147"/>
      <c r="PGA14" s="147"/>
      <c r="PGB14" s="147"/>
      <c r="PGC14" s="147"/>
      <c r="PGD14" s="147"/>
      <c r="PGE14" s="147"/>
      <c r="PGF14" s="147"/>
      <c r="PGG14" s="147"/>
      <c r="PGH14" s="147"/>
      <c r="PGI14" s="147"/>
      <c r="PGJ14" s="147"/>
      <c r="PGK14" s="147"/>
      <c r="PGL14" s="147"/>
      <c r="PGM14" s="147"/>
      <c r="PGN14" s="147"/>
      <c r="PGO14" s="147"/>
      <c r="PGP14" s="147"/>
      <c r="PGQ14" s="147"/>
      <c r="PGR14" s="147"/>
      <c r="PGS14" s="147"/>
      <c r="PGT14" s="147"/>
      <c r="PGU14" s="147"/>
      <c r="PGV14" s="147"/>
      <c r="PGW14" s="147"/>
      <c r="PGX14" s="147"/>
      <c r="PGY14" s="147"/>
      <c r="PGZ14" s="147"/>
      <c r="PHA14" s="147"/>
      <c r="PHB14" s="147"/>
      <c r="PHC14" s="147"/>
      <c r="PHD14" s="147"/>
      <c r="PHE14" s="147"/>
      <c r="PHF14" s="147"/>
      <c r="PHG14" s="147"/>
      <c r="PHH14" s="147"/>
      <c r="PHI14" s="147"/>
      <c r="PHJ14" s="147"/>
      <c r="PHK14" s="147"/>
      <c r="PHL14" s="147"/>
      <c r="PHM14" s="147"/>
      <c r="PHN14" s="147"/>
      <c r="PHO14" s="147"/>
      <c r="PHP14" s="147"/>
      <c r="PHQ14" s="147"/>
      <c r="PHR14" s="147"/>
      <c r="PHS14" s="147"/>
      <c r="PHT14" s="147"/>
      <c r="PHU14" s="147"/>
      <c r="PHV14" s="147"/>
      <c r="PHW14" s="147"/>
      <c r="PHX14" s="147"/>
      <c r="PHY14" s="147"/>
      <c r="PHZ14" s="147"/>
      <c r="PIA14" s="147"/>
      <c r="PIB14" s="147"/>
      <c r="PIC14" s="147"/>
      <c r="PID14" s="147"/>
      <c r="PIE14" s="147"/>
      <c r="PIF14" s="147"/>
      <c r="PIG14" s="147"/>
      <c r="PIH14" s="147"/>
      <c r="PII14" s="147"/>
      <c r="PIJ14" s="147"/>
      <c r="PIK14" s="147"/>
      <c r="PIL14" s="147"/>
      <c r="PIM14" s="147"/>
      <c r="PIN14" s="147"/>
      <c r="PIO14" s="147"/>
      <c r="PIP14" s="147"/>
      <c r="PIQ14" s="147"/>
      <c r="PIR14" s="147"/>
      <c r="PIS14" s="147"/>
      <c r="PIT14" s="147"/>
      <c r="PIU14" s="147"/>
      <c r="PIV14" s="147"/>
      <c r="PIW14" s="147"/>
      <c r="PIX14" s="147"/>
      <c r="PIY14" s="147"/>
      <c r="PIZ14" s="147"/>
      <c r="PJA14" s="147"/>
      <c r="PJB14" s="147"/>
      <c r="PJC14" s="147"/>
      <c r="PJD14" s="147"/>
      <c r="PJE14" s="147"/>
      <c r="PJF14" s="147"/>
      <c r="PJG14" s="147"/>
      <c r="PJH14" s="147"/>
      <c r="PJI14" s="147"/>
      <c r="PJJ14" s="147"/>
      <c r="PJK14" s="147"/>
      <c r="PJL14" s="147"/>
      <c r="PJM14" s="147"/>
      <c r="PJN14" s="147"/>
      <c r="PJO14" s="147"/>
      <c r="PJP14" s="147"/>
      <c r="PJQ14" s="147"/>
      <c r="PJR14" s="147"/>
      <c r="PJS14" s="147"/>
      <c r="PJT14" s="147"/>
      <c r="PJU14" s="147"/>
      <c r="PJV14" s="147"/>
      <c r="PJW14" s="147"/>
      <c r="PJX14" s="147"/>
      <c r="PJY14" s="147"/>
      <c r="PJZ14" s="147"/>
      <c r="PKA14" s="147"/>
      <c r="PKB14" s="147"/>
      <c r="PKC14" s="147"/>
      <c r="PKD14" s="147"/>
      <c r="PKE14" s="147"/>
      <c r="PKF14" s="147"/>
      <c r="PKG14" s="147"/>
      <c r="PKH14" s="147"/>
      <c r="PKI14" s="147"/>
      <c r="PKJ14" s="147"/>
      <c r="PKK14" s="147"/>
      <c r="PKL14" s="147"/>
      <c r="PKM14" s="147"/>
      <c r="PKN14" s="147"/>
      <c r="PKO14" s="147"/>
      <c r="PKP14" s="147"/>
      <c r="PKQ14" s="147"/>
      <c r="PKR14" s="147"/>
      <c r="PKS14" s="147"/>
      <c r="PKT14" s="147"/>
      <c r="PKU14" s="147"/>
      <c r="PKV14" s="147"/>
      <c r="PKW14" s="147"/>
      <c r="PKX14" s="147"/>
      <c r="PKY14" s="147"/>
      <c r="PKZ14" s="147"/>
      <c r="PLA14" s="147"/>
      <c r="PLB14" s="147"/>
      <c r="PLC14" s="147"/>
      <c r="PLD14" s="147"/>
      <c r="PLE14" s="147"/>
      <c r="PLF14" s="147"/>
      <c r="PLG14" s="147"/>
      <c r="PLH14" s="147"/>
      <c r="PLI14" s="147"/>
      <c r="PLJ14" s="147"/>
      <c r="PLK14" s="147"/>
      <c r="PLL14" s="147"/>
      <c r="PLM14" s="147"/>
      <c r="PLN14" s="147"/>
      <c r="PLO14" s="147"/>
      <c r="PLP14" s="147"/>
      <c r="PLQ14" s="147"/>
      <c r="PLR14" s="147"/>
      <c r="PLS14" s="147"/>
      <c r="PLT14" s="147"/>
      <c r="PLU14" s="147"/>
      <c r="PLV14" s="147"/>
      <c r="PLW14" s="147"/>
      <c r="PLX14" s="147"/>
      <c r="PLY14" s="147"/>
      <c r="PLZ14" s="147"/>
      <c r="PMA14" s="147"/>
      <c r="PMB14" s="147"/>
      <c r="PMC14" s="147"/>
      <c r="PMD14" s="147"/>
      <c r="PME14" s="147"/>
      <c r="PMF14" s="147"/>
      <c r="PMG14" s="147"/>
      <c r="PMH14" s="147"/>
      <c r="PMI14" s="147"/>
      <c r="PMJ14" s="147"/>
      <c r="PMK14" s="147"/>
      <c r="PML14" s="147"/>
      <c r="PMM14" s="147"/>
      <c r="PMN14" s="147"/>
      <c r="PMO14" s="147"/>
      <c r="PMP14" s="147"/>
      <c r="PMQ14" s="147"/>
      <c r="PMR14" s="147"/>
      <c r="PMS14" s="147"/>
      <c r="PMT14" s="147"/>
      <c r="PMU14" s="147"/>
      <c r="PMV14" s="147"/>
      <c r="PMW14" s="147"/>
      <c r="PMX14" s="147"/>
      <c r="PMY14" s="147"/>
      <c r="PMZ14" s="147"/>
      <c r="PNA14" s="147"/>
      <c r="PNB14" s="147"/>
      <c r="PNC14" s="147"/>
      <c r="PND14" s="147"/>
      <c r="PNE14" s="147"/>
      <c r="PNF14" s="147"/>
      <c r="PNG14" s="147"/>
      <c r="PNH14" s="147"/>
      <c r="PNI14" s="147"/>
      <c r="PNJ14" s="147"/>
      <c r="PNK14" s="147"/>
      <c r="PNL14" s="147"/>
      <c r="PNM14" s="147"/>
      <c r="PNN14" s="147"/>
      <c r="PNO14" s="147"/>
      <c r="PNP14" s="147"/>
      <c r="PNQ14" s="147"/>
      <c r="PNR14" s="147"/>
      <c r="PNS14" s="147"/>
      <c r="PNT14" s="147"/>
      <c r="PNU14" s="147"/>
      <c r="PNV14" s="147"/>
      <c r="PNW14" s="147"/>
      <c r="PNX14" s="147"/>
      <c r="PNY14" s="147"/>
      <c r="PNZ14" s="147"/>
      <c r="POA14" s="147"/>
      <c r="POB14" s="147"/>
      <c r="POC14" s="147"/>
      <c r="POD14" s="147"/>
      <c r="POE14" s="147"/>
      <c r="POF14" s="147"/>
      <c r="POG14" s="147"/>
      <c r="POH14" s="147"/>
      <c r="POI14" s="147"/>
      <c r="POJ14" s="147"/>
      <c r="POK14" s="147"/>
      <c r="POL14" s="147"/>
      <c r="POM14" s="147"/>
      <c r="PON14" s="147"/>
      <c r="POO14" s="147"/>
      <c r="POP14" s="147"/>
      <c r="POQ14" s="147"/>
      <c r="POR14" s="147"/>
      <c r="POS14" s="147"/>
      <c r="POT14" s="147"/>
      <c r="POU14" s="147"/>
      <c r="POV14" s="147"/>
      <c r="POW14" s="147"/>
      <c r="POX14" s="147"/>
      <c r="POY14" s="147"/>
      <c r="POZ14" s="147"/>
      <c r="PPA14" s="147"/>
      <c r="PPB14" s="147"/>
      <c r="PPC14" s="147"/>
      <c r="PPD14" s="147"/>
      <c r="PPE14" s="147"/>
      <c r="PPF14" s="147"/>
      <c r="PPG14" s="147"/>
      <c r="PPH14" s="147"/>
      <c r="PPI14" s="147"/>
      <c r="PPJ14" s="147"/>
      <c r="PPK14" s="147"/>
      <c r="PPL14" s="147"/>
      <c r="PPM14" s="147"/>
      <c r="PPN14" s="147"/>
      <c r="PPO14" s="147"/>
      <c r="PPP14" s="147"/>
      <c r="PPQ14" s="147"/>
      <c r="PPR14" s="147"/>
      <c r="PPS14" s="147"/>
      <c r="PPT14" s="147"/>
      <c r="PPU14" s="147"/>
      <c r="PPV14" s="147"/>
      <c r="PPW14" s="147"/>
      <c r="PPX14" s="147"/>
      <c r="PPY14" s="147"/>
      <c r="PPZ14" s="147"/>
      <c r="PQA14" s="147"/>
      <c r="PQB14" s="147"/>
      <c r="PQC14" s="147"/>
      <c r="PQD14" s="147"/>
      <c r="PQE14" s="147"/>
      <c r="PQF14" s="147"/>
      <c r="PQG14" s="147"/>
      <c r="PQH14" s="147"/>
      <c r="PQI14" s="147"/>
      <c r="PQJ14" s="147"/>
      <c r="PQK14" s="147"/>
      <c r="PQL14" s="147"/>
      <c r="PQM14" s="147"/>
      <c r="PQN14" s="147"/>
      <c r="PQO14" s="147"/>
      <c r="PQP14" s="147"/>
      <c r="PQQ14" s="147"/>
      <c r="PQR14" s="147"/>
      <c r="PQS14" s="147"/>
      <c r="PQT14" s="147"/>
      <c r="PQU14" s="147"/>
      <c r="PQV14" s="147"/>
      <c r="PQW14" s="147"/>
      <c r="PQX14" s="147"/>
      <c r="PQY14" s="147"/>
      <c r="PQZ14" s="147"/>
      <c r="PRA14" s="147"/>
      <c r="PRB14" s="147"/>
      <c r="PRC14" s="147"/>
      <c r="PRD14" s="147"/>
      <c r="PRE14" s="147"/>
      <c r="PRF14" s="147"/>
      <c r="PRG14" s="147"/>
      <c r="PRH14" s="147"/>
      <c r="PRI14" s="147"/>
      <c r="PRJ14" s="147"/>
      <c r="PRK14" s="147"/>
      <c r="PRL14" s="147"/>
      <c r="PRM14" s="147"/>
      <c r="PRN14" s="147"/>
      <c r="PRO14" s="147"/>
      <c r="PRP14" s="147"/>
      <c r="PRQ14" s="147"/>
      <c r="PRR14" s="147"/>
      <c r="PRS14" s="147"/>
      <c r="PRT14" s="147"/>
      <c r="PRU14" s="147"/>
      <c r="PRV14" s="147"/>
      <c r="PRW14" s="147"/>
      <c r="PRX14" s="147"/>
      <c r="PRY14" s="147"/>
      <c r="PRZ14" s="147"/>
      <c r="PSA14" s="147"/>
      <c r="PSB14" s="147"/>
      <c r="PSC14" s="147"/>
      <c r="PSD14" s="147"/>
      <c r="PSE14" s="147"/>
      <c r="PSF14" s="147"/>
      <c r="PSG14" s="147"/>
      <c r="PSH14" s="147"/>
      <c r="PSI14" s="147"/>
      <c r="PSJ14" s="147"/>
      <c r="PSK14" s="147"/>
      <c r="PSL14" s="147"/>
      <c r="PSM14" s="147"/>
      <c r="PSN14" s="147"/>
      <c r="PSO14" s="147"/>
      <c r="PSP14" s="147"/>
      <c r="PSQ14" s="147"/>
      <c r="PSR14" s="147"/>
      <c r="PSS14" s="147"/>
      <c r="PST14" s="147"/>
      <c r="PSU14" s="147"/>
      <c r="PSV14" s="147"/>
      <c r="PSW14" s="147"/>
      <c r="PSX14" s="147"/>
      <c r="PSY14" s="147"/>
      <c r="PSZ14" s="147"/>
      <c r="PTA14" s="147"/>
      <c r="PTB14" s="147"/>
      <c r="PTC14" s="147"/>
      <c r="PTD14" s="147"/>
      <c r="PTE14" s="147"/>
      <c r="PTF14" s="147"/>
      <c r="PTG14" s="147"/>
      <c r="PTH14" s="147"/>
      <c r="PTI14" s="147"/>
      <c r="PTJ14" s="147"/>
      <c r="PTK14" s="147"/>
      <c r="PTL14" s="147"/>
      <c r="PTM14" s="147"/>
      <c r="PTN14" s="147"/>
      <c r="PTO14" s="147"/>
      <c r="PTP14" s="147"/>
      <c r="PTQ14" s="147"/>
      <c r="PTR14" s="147"/>
      <c r="PTS14" s="147"/>
      <c r="PTT14" s="147"/>
      <c r="PTU14" s="147"/>
      <c r="PTV14" s="147"/>
      <c r="PTW14" s="147"/>
      <c r="PTX14" s="147"/>
      <c r="PTY14" s="147"/>
      <c r="PTZ14" s="147"/>
      <c r="PUA14" s="147"/>
      <c r="PUB14" s="147"/>
      <c r="PUC14" s="147"/>
      <c r="PUD14" s="147"/>
      <c r="PUE14" s="147"/>
      <c r="PUF14" s="147"/>
      <c r="PUG14" s="147"/>
      <c r="PUH14" s="147"/>
      <c r="PUI14" s="147"/>
      <c r="PUJ14" s="147"/>
      <c r="PUK14" s="147"/>
      <c r="PUL14" s="147"/>
      <c r="PUM14" s="147"/>
      <c r="PUN14" s="147"/>
      <c r="PUO14" s="147"/>
      <c r="PUP14" s="147"/>
      <c r="PUQ14" s="147"/>
      <c r="PUR14" s="147"/>
      <c r="PUS14" s="147"/>
      <c r="PUT14" s="147"/>
      <c r="PUU14" s="147"/>
      <c r="PUV14" s="147"/>
      <c r="PUW14" s="147"/>
      <c r="PUX14" s="147"/>
      <c r="PUY14" s="147"/>
      <c r="PUZ14" s="147"/>
      <c r="PVA14" s="147"/>
      <c r="PVB14" s="147"/>
      <c r="PVC14" s="147"/>
      <c r="PVD14" s="147"/>
      <c r="PVE14" s="147"/>
      <c r="PVF14" s="147"/>
      <c r="PVG14" s="147"/>
      <c r="PVH14" s="147"/>
      <c r="PVI14" s="147"/>
      <c r="PVJ14" s="147"/>
      <c r="PVK14" s="147"/>
      <c r="PVL14" s="147"/>
      <c r="PVM14" s="147"/>
      <c r="PVN14" s="147"/>
      <c r="PVO14" s="147"/>
      <c r="PVP14" s="147"/>
      <c r="PVQ14" s="147"/>
      <c r="PVR14" s="147"/>
      <c r="PVS14" s="147"/>
      <c r="PVT14" s="147"/>
      <c r="PVU14" s="147"/>
      <c r="PVV14" s="147"/>
      <c r="PVW14" s="147"/>
      <c r="PVX14" s="147"/>
      <c r="PVY14" s="147"/>
      <c r="PVZ14" s="147"/>
      <c r="PWA14" s="147"/>
      <c r="PWB14" s="147"/>
      <c r="PWC14" s="147"/>
      <c r="PWD14" s="147"/>
      <c r="PWE14" s="147"/>
      <c r="PWF14" s="147"/>
      <c r="PWG14" s="147"/>
      <c r="PWH14" s="147"/>
      <c r="PWI14" s="147"/>
      <c r="PWJ14" s="147"/>
      <c r="PWK14" s="147"/>
      <c r="PWL14" s="147"/>
      <c r="PWM14" s="147"/>
      <c r="PWN14" s="147"/>
      <c r="PWO14" s="147"/>
      <c r="PWP14" s="147"/>
      <c r="PWQ14" s="147"/>
      <c r="PWR14" s="147"/>
      <c r="PWS14" s="147"/>
      <c r="PWT14" s="147"/>
      <c r="PWU14" s="147"/>
      <c r="PWV14" s="147"/>
      <c r="PWW14" s="147"/>
      <c r="PWX14" s="147"/>
      <c r="PWY14" s="147"/>
      <c r="PWZ14" s="147"/>
      <c r="PXA14" s="147"/>
      <c r="PXB14" s="147"/>
      <c r="PXC14" s="147"/>
      <c r="PXD14" s="147"/>
      <c r="PXE14" s="147"/>
      <c r="PXF14" s="147"/>
      <c r="PXG14" s="147"/>
      <c r="PXH14" s="147"/>
      <c r="PXI14" s="147"/>
      <c r="PXJ14" s="147"/>
      <c r="PXK14" s="147"/>
      <c r="PXL14" s="147"/>
      <c r="PXM14" s="147"/>
      <c r="PXN14" s="147"/>
      <c r="PXO14" s="147"/>
      <c r="PXP14" s="147"/>
      <c r="PXQ14" s="147"/>
      <c r="PXR14" s="147"/>
      <c r="PXS14" s="147"/>
      <c r="PXT14" s="147"/>
      <c r="PXU14" s="147"/>
      <c r="PXV14" s="147"/>
      <c r="PXW14" s="147"/>
      <c r="PXX14" s="147"/>
      <c r="PXY14" s="147"/>
      <c r="PXZ14" s="147"/>
      <c r="PYA14" s="147"/>
      <c r="PYB14" s="147"/>
      <c r="PYC14" s="147"/>
      <c r="PYD14" s="147"/>
      <c r="PYE14" s="147"/>
      <c r="PYF14" s="147"/>
      <c r="PYG14" s="147"/>
      <c r="PYH14" s="147"/>
      <c r="PYI14" s="147"/>
      <c r="PYJ14" s="147"/>
      <c r="PYK14" s="147"/>
      <c r="PYL14" s="147"/>
      <c r="PYM14" s="147"/>
      <c r="PYN14" s="147"/>
      <c r="PYO14" s="147"/>
      <c r="PYP14" s="147"/>
      <c r="PYQ14" s="147"/>
      <c r="PYR14" s="147"/>
      <c r="PYS14" s="147"/>
      <c r="PYT14" s="147"/>
      <c r="PYU14" s="147"/>
      <c r="PYV14" s="147"/>
      <c r="PYW14" s="147"/>
      <c r="PYX14" s="147"/>
      <c r="PYY14" s="147"/>
      <c r="PYZ14" s="147"/>
      <c r="PZA14" s="147"/>
      <c r="PZB14" s="147"/>
      <c r="PZC14" s="147"/>
      <c r="PZD14" s="147"/>
      <c r="PZE14" s="147"/>
      <c r="PZF14" s="147"/>
      <c r="PZG14" s="147"/>
      <c r="PZH14" s="147"/>
      <c r="PZI14" s="147"/>
      <c r="PZJ14" s="147"/>
      <c r="PZK14" s="147"/>
      <c r="PZL14" s="147"/>
      <c r="PZM14" s="147"/>
      <c r="PZN14" s="147"/>
      <c r="PZO14" s="147"/>
      <c r="PZP14" s="147"/>
      <c r="PZQ14" s="147"/>
      <c r="PZR14" s="147"/>
      <c r="PZS14" s="147"/>
      <c r="PZT14" s="147"/>
      <c r="PZU14" s="147"/>
      <c r="PZV14" s="147"/>
      <c r="PZW14" s="147"/>
      <c r="PZX14" s="147"/>
      <c r="PZY14" s="147"/>
      <c r="PZZ14" s="147"/>
      <c r="QAA14" s="147"/>
      <c r="QAB14" s="147"/>
      <c r="QAC14" s="147"/>
      <c r="QAD14" s="147"/>
      <c r="QAE14" s="147"/>
      <c r="QAF14" s="147"/>
      <c r="QAG14" s="147"/>
      <c r="QAH14" s="147"/>
      <c r="QAI14" s="147"/>
      <c r="QAJ14" s="147"/>
      <c r="QAK14" s="147"/>
      <c r="QAL14" s="147"/>
      <c r="QAM14" s="147"/>
      <c r="QAN14" s="147"/>
      <c r="QAO14" s="147"/>
      <c r="QAP14" s="147"/>
      <c r="QAQ14" s="147"/>
      <c r="QAR14" s="147"/>
      <c r="QAS14" s="147"/>
      <c r="QAT14" s="147"/>
      <c r="QAU14" s="147"/>
      <c r="QAV14" s="147"/>
      <c r="QAW14" s="147"/>
      <c r="QAX14" s="147"/>
      <c r="QAY14" s="147"/>
      <c r="QAZ14" s="147"/>
      <c r="QBA14" s="147"/>
      <c r="QBB14" s="147"/>
      <c r="QBC14" s="147"/>
      <c r="QBD14" s="147"/>
      <c r="QBE14" s="147"/>
      <c r="QBF14" s="147"/>
      <c r="QBG14" s="147"/>
      <c r="QBH14" s="147"/>
      <c r="QBI14" s="147"/>
      <c r="QBJ14" s="147"/>
      <c r="QBK14" s="147"/>
      <c r="QBL14" s="147"/>
      <c r="QBM14" s="147"/>
      <c r="QBN14" s="147"/>
      <c r="QBO14" s="147"/>
      <c r="QBP14" s="147"/>
      <c r="QBQ14" s="147"/>
      <c r="QBR14" s="147"/>
      <c r="QBS14" s="147"/>
      <c r="QBT14" s="147"/>
      <c r="QBU14" s="147"/>
      <c r="QBV14" s="147"/>
      <c r="QBW14" s="147"/>
      <c r="QBX14" s="147"/>
      <c r="QBY14" s="147"/>
      <c r="QBZ14" s="147"/>
      <c r="QCA14" s="147"/>
      <c r="QCB14" s="147"/>
      <c r="QCC14" s="147"/>
      <c r="QCD14" s="147"/>
      <c r="QCE14" s="147"/>
      <c r="QCF14" s="147"/>
      <c r="QCG14" s="147"/>
      <c r="QCH14" s="147"/>
      <c r="QCI14" s="147"/>
      <c r="QCJ14" s="147"/>
      <c r="QCK14" s="147"/>
      <c r="QCL14" s="147"/>
      <c r="QCM14" s="147"/>
      <c r="QCN14" s="147"/>
      <c r="QCO14" s="147"/>
      <c r="QCP14" s="147"/>
      <c r="QCQ14" s="147"/>
      <c r="QCR14" s="147"/>
      <c r="QCS14" s="147"/>
      <c r="QCT14" s="147"/>
      <c r="QCU14" s="147"/>
      <c r="QCV14" s="147"/>
      <c r="QCW14" s="147"/>
      <c r="QCX14" s="147"/>
      <c r="QCY14" s="147"/>
      <c r="QCZ14" s="147"/>
      <c r="QDA14" s="147"/>
      <c r="QDB14" s="147"/>
      <c r="QDC14" s="147"/>
      <c r="QDD14" s="147"/>
      <c r="QDE14" s="147"/>
      <c r="QDF14" s="147"/>
      <c r="QDG14" s="147"/>
      <c r="QDH14" s="147"/>
      <c r="QDI14" s="147"/>
      <c r="QDJ14" s="147"/>
      <c r="QDK14" s="147"/>
      <c r="QDL14" s="147"/>
      <c r="QDM14" s="147"/>
      <c r="QDN14" s="147"/>
      <c r="QDO14" s="147"/>
      <c r="QDP14" s="147"/>
      <c r="QDQ14" s="147"/>
      <c r="QDR14" s="147"/>
      <c r="QDS14" s="147"/>
      <c r="QDT14" s="147"/>
      <c r="QDU14" s="147"/>
      <c r="QDV14" s="147"/>
      <c r="QDW14" s="147"/>
      <c r="QDX14" s="147"/>
      <c r="QDY14" s="147"/>
      <c r="QDZ14" s="147"/>
      <c r="QEA14" s="147"/>
      <c r="QEB14" s="147"/>
      <c r="QEC14" s="147"/>
      <c r="QED14" s="147"/>
      <c r="QEE14" s="147"/>
      <c r="QEF14" s="147"/>
      <c r="QEG14" s="147"/>
      <c r="QEH14" s="147"/>
      <c r="QEI14" s="147"/>
      <c r="QEJ14" s="147"/>
      <c r="QEK14" s="147"/>
      <c r="QEL14" s="147"/>
      <c r="QEM14" s="147"/>
      <c r="QEN14" s="147"/>
      <c r="QEO14" s="147"/>
      <c r="QEP14" s="147"/>
      <c r="QEQ14" s="147"/>
      <c r="QER14" s="147"/>
      <c r="QES14" s="147"/>
      <c r="QET14" s="147"/>
      <c r="QEU14" s="147"/>
      <c r="QEV14" s="147"/>
      <c r="QEW14" s="147"/>
      <c r="QEX14" s="147"/>
      <c r="QEY14" s="147"/>
      <c r="QEZ14" s="147"/>
      <c r="QFA14" s="147"/>
      <c r="QFB14" s="147"/>
      <c r="QFC14" s="147"/>
      <c r="QFD14" s="147"/>
      <c r="QFE14" s="147"/>
      <c r="QFF14" s="147"/>
      <c r="QFG14" s="147"/>
      <c r="QFH14" s="147"/>
      <c r="QFI14" s="147"/>
      <c r="QFJ14" s="147"/>
      <c r="QFK14" s="147"/>
      <c r="QFL14" s="147"/>
      <c r="QFM14" s="147"/>
      <c r="QFN14" s="147"/>
      <c r="QFO14" s="147"/>
      <c r="QFP14" s="147"/>
      <c r="QFQ14" s="147"/>
      <c r="QFR14" s="147"/>
      <c r="QFS14" s="147"/>
      <c r="QFT14" s="147"/>
      <c r="QFU14" s="147"/>
      <c r="QFV14" s="147"/>
      <c r="QFW14" s="147"/>
      <c r="QFX14" s="147"/>
      <c r="QFY14" s="147"/>
      <c r="QFZ14" s="147"/>
      <c r="QGA14" s="147"/>
      <c r="QGB14" s="147"/>
      <c r="QGC14" s="147"/>
      <c r="QGD14" s="147"/>
      <c r="QGE14" s="147"/>
      <c r="QGF14" s="147"/>
      <c r="QGG14" s="147"/>
      <c r="QGH14" s="147"/>
      <c r="QGI14" s="147"/>
      <c r="QGJ14" s="147"/>
      <c r="QGK14" s="147"/>
      <c r="QGL14" s="147"/>
      <c r="QGM14" s="147"/>
      <c r="QGN14" s="147"/>
      <c r="QGO14" s="147"/>
      <c r="QGP14" s="147"/>
      <c r="QGQ14" s="147"/>
      <c r="QGR14" s="147"/>
      <c r="QGS14" s="147"/>
      <c r="QGT14" s="147"/>
      <c r="QGU14" s="147"/>
      <c r="QGV14" s="147"/>
      <c r="QGW14" s="147"/>
      <c r="QGX14" s="147"/>
      <c r="QGY14" s="147"/>
      <c r="QGZ14" s="147"/>
      <c r="QHA14" s="147"/>
      <c r="QHB14" s="147"/>
      <c r="QHC14" s="147"/>
      <c r="QHD14" s="147"/>
      <c r="QHE14" s="147"/>
      <c r="QHF14" s="147"/>
      <c r="QHG14" s="147"/>
      <c r="QHH14" s="147"/>
      <c r="QHI14" s="147"/>
      <c r="QHJ14" s="147"/>
      <c r="QHK14" s="147"/>
      <c r="QHL14" s="147"/>
      <c r="QHM14" s="147"/>
      <c r="QHN14" s="147"/>
      <c r="QHO14" s="147"/>
      <c r="QHP14" s="147"/>
      <c r="QHQ14" s="147"/>
      <c r="QHR14" s="147"/>
      <c r="QHS14" s="147"/>
      <c r="QHT14" s="147"/>
      <c r="QHU14" s="147"/>
      <c r="QHV14" s="147"/>
      <c r="QHW14" s="147"/>
      <c r="QHX14" s="147"/>
      <c r="QHY14" s="147"/>
      <c r="QHZ14" s="147"/>
      <c r="QIA14" s="147"/>
      <c r="QIB14" s="147"/>
      <c r="QIC14" s="147"/>
      <c r="QID14" s="147"/>
      <c r="QIE14" s="147"/>
      <c r="QIF14" s="147"/>
      <c r="QIG14" s="147"/>
      <c r="QIH14" s="147"/>
      <c r="QII14" s="147"/>
      <c r="QIJ14" s="147"/>
      <c r="QIK14" s="147"/>
      <c r="QIL14" s="147"/>
      <c r="QIM14" s="147"/>
      <c r="QIN14" s="147"/>
      <c r="QIO14" s="147"/>
      <c r="QIP14" s="147"/>
      <c r="QIQ14" s="147"/>
      <c r="QIR14" s="147"/>
      <c r="QIS14" s="147"/>
      <c r="QIT14" s="147"/>
      <c r="QIU14" s="147"/>
      <c r="QIV14" s="147"/>
      <c r="QIW14" s="147"/>
      <c r="QIX14" s="147"/>
      <c r="QIY14" s="147"/>
      <c r="QIZ14" s="147"/>
      <c r="QJA14" s="147"/>
      <c r="QJB14" s="147"/>
      <c r="QJC14" s="147"/>
      <c r="QJD14" s="147"/>
      <c r="QJE14" s="147"/>
      <c r="QJF14" s="147"/>
      <c r="QJG14" s="147"/>
      <c r="QJH14" s="147"/>
      <c r="QJI14" s="147"/>
      <c r="QJJ14" s="147"/>
      <c r="QJK14" s="147"/>
      <c r="QJL14" s="147"/>
      <c r="QJM14" s="147"/>
      <c r="QJN14" s="147"/>
      <c r="QJO14" s="147"/>
      <c r="QJP14" s="147"/>
      <c r="QJQ14" s="147"/>
      <c r="QJR14" s="147"/>
      <c r="QJS14" s="147"/>
      <c r="QJT14" s="147"/>
      <c r="QJU14" s="147"/>
      <c r="QJV14" s="147"/>
      <c r="QJW14" s="147"/>
      <c r="QJX14" s="147"/>
      <c r="QJY14" s="147"/>
      <c r="QJZ14" s="147"/>
      <c r="QKA14" s="147"/>
      <c r="QKB14" s="147"/>
      <c r="QKC14" s="147"/>
      <c r="QKD14" s="147"/>
      <c r="QKE14" s="147"/>
      <c r="QKF14" s="147"/>
      <c r="QKG14" s="147"/>
      <c r="QKH14" s="147"/>
      <c r="QKI14" s="147"/>
      <c r="QKJ14" s="147"/>
      <c r="QKK14" s="147"/>
      <c r="QKL14" s="147"/>
      <c r="QKM14" s="147"/>
      <c r="QKN14" s="147"/>
      <c r="QKO14" s="147"/>
      <c r="QKP14" s="147"/>
      <c r="QKQ14" s="147"/>
      <c r="QKR14" s="147"/>
      <c r="QKS14" s="147"/>
      <c r="QKT14" s="147"/>
      <c r="QKU14" s="147"/>
      <c r="QKV14" s="147"/>
      <c r="QKW14" s="147"/>
      <c r="QKX14" s="147"/>
      <c r="QKY14" s="147"/>
      <c r="QKZ14" s="147"/>
      <c r="QLA14" s="147"/>
      <c r="QLB14" s="147"/>
      <c r="QLC14" s="147"/>
      <c r="QLD14" s="147"/>
      <c r="QLE14" s="147"/>
      <c r="QLF14" s="147"/>
      <c r="QLG14" s="147"/>
      <c r="QLH14" s="147"/>
      <c r="QLI14" s="147"/>
      <c r="QLJ14" s="147"/>
      <c r="QLK14" s="147"/>
      <c r="QLL14" s="147"/>
      <c r="QLM14" s="147"/>
      <c r="QLN14" s="147"/>
      <c r="QLO14" s="147"/>
      <c r="QLP14" s="147"/>
      <c r="QLQ14" s="147"/>
      <c r="QLR14" s="147"/>
      <c r="QLS14" s="147"/>
      <c r="QLT14" s="147"/>
      <c r="QLU14" s="147"/>
      <c r="QLV14" s="147"/>
      <c r="QLW14" s="147"/>
      <c r="QLX14" s="147"/>
      <c r="QLY14" s="147"/>
      <c r="QLZ14" s="147"/>
      <c r="QMA14" s="147"/>
      <c r="QMB14" s="147"/>
      <c r="QMC14" s="147"/>
      <c r="QMD14" s="147"/>
      <c r="QME14" s="147"/>
      <c r="QMF14" s="147"/>
      <c r="QMG14" s="147"/>
      <c r="QMH14" s="147"/>
      <c r="QMI14" s="147"/>
      <c r="QMJ14" s="147"/>
      <c r="QMK14" s="147"/>
      <c r="QML14" s="147"/>
      <c r="QMM14" s="147"/>
      <c r="QMN14" s="147"/>
      <c r="QMO14" s="147"/>
      <c r="QMP14" s="147"/>
      <c r="QMQ14" s="147"/>
      <c r="QMR14" s="147"/>
      <c r="QMS14" s="147"/>
      <c r="QMT14" s="147"/>
      <c r="QMU14" s="147"/>
      <c r="QMV14" s="147"/>
      <c r="QMW14" s="147"/>
      <c r="QMX14" s="147"/>
      <c r="QMY14" s="147"/>
      <c r="QMZ14" s="147"/>
      <c r="QNA14" s="147"/>
      <c r="QNB14" s="147"/>
      <c r="QNC14" s="147"/>
      <c r="QND14" s="147"/>
      <c r="QNE14" s="147"/>
      <c r="QNF14" s="147"/>
      <c r="QNG14" s="147"/>
      <c r="QNH14" s="147"/>
      <c r="QNI14" s="147"/>
      <c r="QNJ14" s="147"/>
      <c r="QNK14" s="147"/>
      <c r="QNL14" s="147"/>
      <c r="QNM14" s="147"/>
      <c r="QNN14" s="147"/>
      <c r="QNO14" s="147"/>
      <c r="QNP14" s="147"/>
      <c r="QNQ14" s="147"/>
      <c r="QNR14" s="147"/>
      <c r="QNS14" s="147"/>
      <c r="QNT14" s="147"/>
      <c r="QNU14" s="147"/>
      <c r="QNV14" s="147"/>
      <c r="QNW14" s="147"/>
      <c r="QNX14" s="147"/>
      <c r="QNY14" s="147"/>
      <c r="QNZ14" s="147"/>
      <c r="QOA14" s="147"/>
      <c r="QOB14" s="147"/>
      <c r="QOC14" s="147"/>
      <c r="QOD14" s="147"/>
      <c r="QOE14" s="147"/>
      <c r="QOF14" s="147"/>
      <c r="QOG14" s="147"/>
      <c r="QOH14" s="147"/>
      <c r="QOI14" s="147"/>
      <c r="QOJ14" s="147"/>
      <c r="QOK14" s="147"/>
      <c r="QOL14" s="147"/>
      <c r="QOM14" s="147"/>
      <c r="QON14" s="147"/>
      <c r="QOO14" s="147"/>
      <c r="QOP14" s="147"/>
      <c r="QOQ14" s="147"/>
      <c r="QOR14" s="147"/>
      <c r="QOS14" s="147"/>
      <c r="QOT14" s="147"/>
      <c r="QOU14" s="147"/>
      <c r="QOV14" s="147"/>
      <c r="QOW14" s="147"/>
      <c r="QOX14" s="147"/>
      <c r="QOY14" s="147"/>
      <c r="QOZ14" s="147"/>
      <c r="QPA14" s="147"/>
      <c r="QPB14" s="147"/>
      <c r="QPC14" s="147"/>
      <c r="QPD14" s="147"/>
      <c r="QPE14" s="147"/>
      <c r="QPF14" s="147"/>
      <c r="QPG14" s="147"/>
      <c r="QPH14" s="147"/>
      <c r="QPI14" s="147"/>
      <c r="QPJ14" s="147"/>
      <c r="QPK14" s="147"/>
      <c r="QPL14" s="147"/>
      <c r="QPM14" s="147"/>
      <c r="QPN14" s="147"/>
      <c r="QPO14" s="147"/>
      <c r="QPP14" s="147"/>
      <c r="QPQ14" s="147"/>
      <c r="QPR14" s="147"/>
      <c r="QPS14" s="147"/>
      <c r="QPT14" s="147"/>
      <c r="QPU14" s="147"/>
      <c r="QPV14" s="147"/>
      <c r="QPW14" s="147"/>
      <c r="QPX14" s="147"/>
      <c r="QPY14" s="147"/>
      <c r="QPZ14" s="147"/>
      <c r="QQA14" s="147"/>
      <c r="QQB14" s="147"/>
      <c r="QQC14" s="147"/>
      <c r="QQD14" s="147"/>
      <c r="QQE14" s="147"/>
      <c r="QQF14" s="147"/>
      <c r="QQG14" s="147"/>
      <c r="QQH14" s="147"/>
      <c r="QQI14" s="147"/>
      <c r="QQJ14" s="147"/>
      <c r="QQK14" s="147"/>
      <c r="QQL14" s="147"/>
      <c r="QQM14" s="147"/>
      <c r="QQN14" s="147"/>
      <c r="QQO14" s="147"/>
      <c r="QQP14" s="147"/>
      <c r="QQQ14" s="147"/>
      <c r="QQR14" s="147"/>
      <c r="QQS14" s="147"/>
      <c r="QQT14" s="147"/>
      <c r="QQU14" s="147"/>
      <c r="QQV14" s="147"/>
      <c r="QQW14" s="147"/>
      <c r="QQX14" s="147"/>
      <c r="QQY14" s="147"/>
      <c r="QQZ14" s="147"/>
      <c r="QRA14" s="147"/>
      <c r="QRB14" s="147"/>
      <c r="QRC14" s="147"/>
      <c r="QRD14" s="147"/>
      <c r="QRE14" s="147"/>
      <c r="QRF14" s="147"/>
      <c r="QRG14" s="147"/>
      <c r="QRH14" s="147"/>
      <c r="QRI14" s="147"/>
      <c r="QRJ14" s="147"/>
      <c r="QRK14" s="147"/>
      <c r="QRL14" s="147"/>
      <c r="QRM14" s="147"/>
      <c r="QRN14" s="147"/>
      <c r="QRO14" s="147"/>
      <c r="QRP14" s="147"/>
      <c r="QRQ14" s="147"/>
      <c r="QRR14" s="147"/>
      <c r="QRS14" s="147"/>
      <c r="QRT14" s="147"/>
      <c r="QRU14" s="147"/>
      <c r="QRV14" s="147"/>
      <c r="QRW14" s="147"/>
      <c r="QRX14" s="147"/>
      <c r="QRY14" s="147"/>
      <c r="QRZ14" s="147"/>
      <c r="QSA14" s="147"/>
      <c r="QSB14" s="147"/>
      <c r="QSC14" s="147"/>
      <c r="QSD14" s="147"/>
      <c r="QSE14" s="147"/>
      <c r="QSF14" s="147"/>
      <c r="QSG14" s="147"/>
      <c r="QSH14" s="147"/>
      <c r="QSI14" s="147"/>
      <c r="QSJ14" s="147"/>
      <c r="QSK14" s="147"/>
      <c r="QSL14" s="147"/>
      <c r="QSM14" s="147"/>
      <c r="QSN14" s="147"/>
      <c r="QSO14" s="147"/>
      <c r="QSP14" s="147"/>
      <c r="QSQ14" s="147"/>
      <c r="QSR14" s="147"/>
      <c r="QSS14" s="147"/>
      <c r="QST14" s="147"/>
      <c r="QSU14" s="147"/>
      <c r="QSV14" s="147"/>
      <c r="QSW14" s="147"/>
      <c r="QSX14" s="147"/>
      <c r="QSY14" s="147"/>
      <c r="QSZ14" s="147"/>
      <c r="QTA14" s="147"/>
      <c r="QTB14" s="147"/>
      <c r="QTC14" s="147"/>
      <c r="QTD14" s="147"/>
      <c r="QTE14" s="147"/>
      <c r="QTF14" s="147"/>
      <c r="QTG14" s="147"/>
      <c r="QTH14" s="147"/>
      <c r="QTI14" s="147"/>
      <c r="QTJ14" s="147"/>
      <c r="QTK14" s="147"/>
      <c r="QTL14" s="147"/>
      <c r="QTM14" s="147"/>
      <c r="QTN14" s="147"/>
      <c r="QTO14" s="147"/>
      <c r="QTP14" s="147"/>
      <c r="QTQ14" s="147"/>
      <c r="QTR14" s="147"/>
      <c r="QTS14" s="147"/>
      <c r="QTT14" s="147"/>
      <c r="QTU14" s="147"/>
      <c r="QTV14" s="147"/>
      <c r="QTW14" s="147"/>
      <c r="QTX14" s="147"/>
      <c r="QTY14" s="147"/>
      <c r="QTZ14" s="147"/>
      <c r="QUA14" s="147"/>
      <c r="QUB14" s="147"/>
      <c r="QUC14" s="147"/>
      <c r="QUD14" s="147"/>
      <c r="QUE14" s="147"/>
      <c r="QUF14" s="147"/>
      <c r="QUG14" s="147"/>
      <c r="QUH14" s="147"/>
      <c r="QUI14" s="147"/>
      <c r="QUJ14" s="147"/>
      <c r="QUK14" s="147"/>
      <c r="QUL14" s="147"/>
      <c r="QUM14" s="147"/>
      <c r="QUN14" s="147"/>
      <c r="QUO14" s="147"/>
      <c r="QUP14" s="147"/>
      <c r="QUQ14" s="147"/>
      <c r="QUR14" s="147"/>
      <c r="QUS14" s="147"/>
      <c r="QUT14" s="147"/>
      <c r="QUU14" s="147"/>
      <c r="QUV14" s="147"/>
      <c r="QUW14" s="147"/>
      <c r="QUX14" s="147"/>
      <c r="QUY14" s="147"/>
      <c r="QUZ14" s="147"/>
      <c r="QVA14" s="147"/>
      <c r="QVB14" s="147"/>
      <c r="QVC14" s="147"/>
      <c r="QVD14" s="147"/>
      <c r="QVE14" s="147"/>
      <c r="QVF14" s="147"/>
      <c r="QVG14" s="147"/>
      <c r="QVH14" s="147"/>
      <c r="QVI14" s="147"/>
      <c r="QVJ14" s="147"/>
      <c r="QVK14" s="147"/>
      <c r="QVL14" s="147"/>
      <c r="QVM14" s="147"/>
      <c r="QVN14" s="147"/>
      <c r="QVO14" s="147"/>
      <c r="QVP14" s="147"/>
      <c r="QVQ14" s="147"/>
      <c r="QVR14" s="147"/>
      <c r="QVS14" s="147"/>
      <c r="QVT14" s="147"/>
      <c r="QVU14" s="147"/>
      <c r="QVV14" s="147"/>
      <c r="QVW14" s="147"/>
      <c r="QVX14" s="147"/>
      <c r="QVY14" s="147"/>
      <c r="QVZ14" s="147"/>
      <c r="QWA14" s="147"/>
      <c r="QWB14" s="147"/>
      <c r="QWC14" s="147"/>
      <c r="QWD14" s="147"/>
      <c r="QWE14" s="147"/>
      <c r="QWF14" s="147"/>
      <c r="QWG14" s="147"/>
      <c r="QWH14" s="147"/>
      <c r="QWI14" s="147"/>
      <c r="QWJ14" s="147"/>
      <c r="QWK14" s="147"/>
      <c r="QWL14" s="147"/>
      <c r="QWM14" s="147"/>
      <c r="QWN14" s="147"/>
      <c r="QWO14" s="147"/>
      <c r="QWP14" s="147"/>
      <c r="QWQ14" s="147"/>
      <c r="QWR14" s="147"/>
      <c r="QWS14" s="147"/>
      <c r="QWT14" s="147"/>
      <c r="QWU14" s="147"/>
      <c r="QWV14" s="147"/>
      <c r="QWW14" s="147"/>
      <c r="QWX14" s="147"/>
      <c r="QWY14" s="147"/>
      <c r="QWZ14" s="147"/>
      <c r="QXA14" s="147"/>
      <c r="QXB14" s="147"/>
      <c r="QXC14" s="147"/>
      <c r="QXD14" s="147"/>
      <c r="QXE14" s="147"/>
      <c r="QXF14" s="147"/>
      <c r="QXG14" s="147"/>
      <c r="QXH14" s="147"/>
      <c r="QXI14" s="147"/>
      <c r="QXJ14" s="147"/>
      <c r="QXK14" s="147"/>
      <c r="QXL14" s="147"/>
      <c r="QXM14" s="147"/>
      <c r="QXN14" s="147"/>
      <c r="QXO14" s="147"/>
      <c r="QXP14" s="147"/>
      <c r="QXQ14" s="147"/>
      <c r="QXR14" s="147"/>
      <c r="QXS14" s="147"/>
      <c r="QXT14" s="147"/>
      <c r="QXU14" s="147"/>
      <c r="QXV14" s="147"/>
      <c r="QXW14" s="147"/>
      <c r="QXX14" s="147"/>
      <c r="QXY14" s="147"/>
      <c r="QXZ14" s="147"/>
      <c r="QYA14" s="147"/>
      <c r="QYB14" s="147"/>
      <c r="QYC14" s="147"/>
      <c r="QYD14" s="147"/>
      <c r="QYE14" s="147"/>
      <c r="QYF14" s="147"/>
      <c r="QYG14" s="147"/>
      <c r="QYH14" s="147"/>
      <c r="QYI14" s="147"/>
      <c r="QYJ14" s="147"/>
      <c r="QYK14" s="147"/>
      <c r="QYL14" s="147"/>
      <c r="QYM14" s="147"/>
      <c r="QYN14" s="147"/>
      <c r="QYO14" s="147"/>
      <c r="QYP14" s="147"/>
      <c r="QYQ14" s="147"/>
      <c r="QYR14" s="147"/>
      <c r="QYS14" s="147"/>
      <c r="QYT14" s="147"/>
      <c r="QYU14" s="147"/>
      <c r="QYV14" s="147"/>
      <c r="QYW14" s="147"/>
      <c r="QYX14" s="147"/>
      <c r="QYY14" s="147"/>
      <c r="QYZ14" s="147"/>
      <c r="QZA14" s="147"/>
      <c r="QZB14" s="147"/>
      <c r="QZC14" s="147"/>
      <c r="QZD14" s="147"/>
      <c r="QZE14" s="147"/>
      <c r="QZF14" s="147"/>
      <c r="QZG14" s="147"/>
      <c r="QZH14" s="147"/>
      <c r="QZI14" s="147"/>
      <c r="QZJ14" s="147"/>
      <c r="QZK14" s="147"/>
      <c r="QZL14" s="147"/>
      <c r="QZM14" s="147"/>
      <c r="QZN14" s="147"/>
      <c r="QZO14" s="147"/>
      <c r="QZP14" s="147"/>
      <c r="QZQ14" s="147"/>
      <c r="QZR14" s="147"/>
      <c r="QZS14" s="147"/>
      <c r="QZT14" s="147"/>
      <c r="QZU14" s="147"/>
      <c r="QZV14" s="147"/>
      <c r="QZW14" s="147"/>
      <c r="QZX14" s="147"/>
      <c r="QZY14" s="147"/>
      <c r="QZZ14" s="147"/>
      <c r="RAA14" s="147"/>
      <c r="RAB14" s="147"/>
      <c r="RAC14" s="147"/>
      <c r="RAD14" s="147"/>
      <c r="RAE14" s="147"/>
      <c r="RAF14" s="147"/>
      <c r="RAG14" s="147"/>
      <c r="RAH14" s="147"/>
      <c r="RAI14" s="147"/>
      <c r="RAJ14" s="147"/>
      <c r="RAK14" s="147"/>
      <c r="RAL14" s="147"/>
      <c r="RAM14" s="147"/>
      <c r="RAN14" s="147"/>
      <c r="RAO14" s="147"/>
      <c r="RAP14" s="147"/>
      <c r="RAQ14" s="147"/>
      <c r="RAR14" s="147"/>
      <c r="RAS14" s="147"/>
      <c r="RAT14" s="147"/>
      <c r="RAU14" s="147"/>
      <c r="RAV14" s="147"/>
      <c r="RAW14" s="147"/>
      <c r="RAX14" s="147"/>
      <c r="RAY14" s="147"/>
      <c r="RAZ14" s="147"/>
      <c r="RBA14" s="147"/>
      <c r="RBB14" s="147"/>
      <c r="RBC14" s="147"/>
      <c r="RBD14" s="147"/>
      <c r="RBE14" s="147"/>
      <c r="RBF14" s="147"/>
      <c r="RBG14" s="147"/>
      <c r="RBH14" s="147"/>
      <c r="RBI14" s="147"/>
      <c r="RBJ14" s="147"/>
      <c r="RBK14" s="147"/>
      <c r="RBL14" s="147"/>
      <c r="RBM14" s="147"/>
      <c r="RBN14" s="147"/>
      <c r="RBO14" s="147"/>
      <c r="RBP14" s="147"/>
      <c r="RBQ14" s="147"/>
      <c r="RBR14" s="147"/>
      <c r="RBS14" s="147"/>
      <c r="RBT14" s="147"/>
      <c r="RBU14" s="147"/>
      <c r="RBV14" s="147"/>
      <c r="RBW14" s="147"/>
      <c r="RBX14" s="147"/>
      <c r="RBY14" s="147"/>
      <c r="RBZ14" s="147"/>
      <c r="RCA14" s="147"/>
      <c r="RCB14" s="147"/>
      <c r="RCC14" s="147"/>
      <c r="RCD14" s="147"/>
      <c r="RCE14" s="147"/>
      <c r="RCF14" s="147"/>
      <c r="RCG14" s="147"/>
      <c r="RCH14" s="147"/>
      <c r="RCI14" s="147"/>
      <c r="RCJ14" s="147"/>
      <c r="RCK14" s="147"/>
      <c r="RCL14" s="147"/>
      <c r="RCM14" s="147"/>
      <c r="RCN14" s="147"/>
      <c r="RCO14" s="147"/>
      <c r="RCP14" s="147"/>
      <c r="RCQ14" s="147"/>
      <c r="RCR14" s="147"/>
      <c r="RCS14" s="147"/>
      <c r="RCT14" s="147"/>
      <c r="RCU14" s="147"/>
      <c r="RCV14" s="147"/>
      <c r="RCW14" s="147"/>
      <c r="RCX14" s="147"/>
      <c r="RCY14" s="147"/>
      <c r="RCZ14" s="147"/>
      <c r="RDA14" s="147"/>
      <c r="RDB14" s="147"/>
      <c r="RDC14" s="147"/>
      <c r="RDD14" s="147"/>
      <c r="RDE14" s="147"/>
      <c r="RDF14" s="147"/>
      <c r="RDG14" s="147"/>
      <c r="RDH14" s="147"/>
      <c r="RDI14" s="147"/>
      <c r="RDJ14" s="147"/>
      <c r="RDK14" s="147"/>
      <c r="RDL14" s="147"/>
      <c r="RDM14" s="147"/>
      <c r="RDN14" s="147"/>
      <c r="RDO14" s="147"/>
      <c r="RDP14" s="147"/>
      <c r="RDQ14" s="147"/>
      <c r="RDR14" s="147"/>
      <c r="RDS14" s="147"/>
      <c r="RDT14" s="147"/>
      <c r="RDU14" s="147"/>
      <c r="RDV14" s="147"/>
      <c r="RDW14" s="147"/>
      <c r="RDX14" s="147"/>
      <c r="RDY14" s="147"/>
      <c r="RDZ14" s="147"/>
      <c r="REA14" s="147"/>
      <c r="REB14" s="147"/>
      <c r="REC14" s="147"/>
      <c r="RED14" s="147"/>
      <c r="REE14" s="147"/>
      <c r="REF14" s="147"/>
      <c r="REG14" s="147"/>
      <c r="REH14" s="147"/>
      <c r="REI14" s="147"/>
      <c r="REJ14" s="147"/>
      <c r="REK14" s="147"/>
      <c r="REL14" s="147"/>
      <c r="REM14" s="147"/>
      <c r="REN14" s="147"/>
      <c r="REO14" s="147"/>
      <c r="REP14" s="147"/>
      <c r="REQ14" s="147"/>
      <c r="RER14" s="147"/>
      <c r="RES14" s="147"/>
      <c r="RET14" s="147"/>
      <c r="REU14" s="147"/>
      <c r="REV14" s="147"/>
      <c r="REW14" s="147"/>
      <c r="REX14" s="147"/>
      <c r="REY14" s="147"/>
      <c r="REZ14" s="147"/>
      <c r="RFA14" s="147"/>
      <c r="RFB14" s="147"/>
      <c r="RFC14" s="147"/>
      <c r="RFD14" s="147"/>
      <c r="RFE14" s="147"/>
      <c r="RFF14" s="147"/>
      <c r="RFG14" s="147"/>
      <c r="RFH14" s="147"/>
      <c r="RFI14" s="147"/>
      <c r="RFJ14" s="147"/>
      <c r="RFK14" s="147"/>
      <c r="RFL14" s="147"/>
      <c r="RFM14" s="147"/>
      <c r="RFN14" s="147"/>
      <c r="RFO14" s="147"/>
      <c r="RFP14" s="147"/>
      <c r="RFQ14" s="147"/>
      <c r="RFR14" s="147"/>
      <c r="RFS14" s="147"/>
      <c r="RFT14" s="147"/>
      <c r="RFU14" s="147"/>
      <c r="RFV14" s="147"/>
      <c r="RFW14" s="147"/>
      <c r="RFX14" s="147"/>
      <c r="RFY14" s="147"/>
      <c r="RFZ14" s="147"/>
      <c r="RGA14" s="147"/>
      <c r="RGB14" s="147"/>
      <c r="RGC14" s="147"/>
      <c r="RGD14" s="147"/>
      <c r="RGE14" s="147"/>
      <c r="RGF14" s="147"/>
      <c r="RGG14" s="147"/>
      <c r="RGH14" s="147"/>
      <c r="RGI14" s="147"/>
      <c r="RGJ14" s="147"/>
      <c r="RGK14" s="147"/>
      <c r="RGL14" s="147"/>
      <c r="RGM14" s="147"/>
      <c r="RGN14" s="147"/>
      <c r="RGO14" s="147"/>
      <c r="RGP14" s="147"/>
      <c r="RGQ14" s="147"/>
      <c r="RGR14" s="147"/>
      <c r="RGS14" s="147"/>
      <c r="RGT14" s="147"/>
      <c r="RGU14" s="147"/>
      <c r="RGV14" s="147"/>
      <c r="RGW14" s="147"/>
      <c r="RGX14" s="147"/>
      <c r="RGY14" s="147"/>
      <c r="RGZ14" s="147"/>
      <c r="RHA14" s="147"/>
      <c r="RHB14" s="147"/>
      <c r="RHC14" s="147"/>
      <c r="RHD14" s="147"/>
      <c r="RHE14" s="147"/>
      <c r="RHF14" s="147"/>
      <c r="RHG14" s="147"/>
      <c r="RHH14" s="147"/>
      <c r="RHI14" s="147"/>
      <c r="RHJ14" s="147"/>
      <c r="RHK14" s="147"/>
      <c r="RHL14" s="147"/>
      <c r="RHM14" s="147"/>
      <c r="RHN14" s="147"/>
      <c r="RHO14" s="147"/>
      <c r="RHP14" s="147"/>
      <c r="RHQ14" s="147"/>
      <c r="RHR14" s="147"/>
      <c r="RHS14" s="147"/>
      <c r="RHT14" s="147"/>
      <c r="RHU14" s="147"/>
      <c r="RHV14" s="147"/>
      <c r="RHW14" s="147"/>
      <c r="RHX14" s="147"/>
      <c r="RHY14" s="147"/>
      <c r="RHZ14" s="147"/>
      <c r="RIA14" s="147"/>
      <c r="RIB14" s="147"/>
      <c r="RIC14" s="147"/>
      <c r="RID14" s="147"/>
      <c r="RIE14" s="147"/>
      <c r="RIF14" s="147"/>
      <c r="RIG14" s="147"/>
      <c r="RIH14" s="147"/>
      <c r="RII14" s="147"/>
      <c r="RIJ14" s="147"/>
      <c r="RIK14" s="147"/>
      <c r="RIL14" s="147"/>
      <c r="RIM14" s="147"/>
      <c r="RIN14" s="147"/>
      <c r="RIO14" s="147"/>
      <c r="RIP14" s="147"/>
      <c r="RIQ14" s="147"/>
      <c r="RIR14" s="147"/>
      <c r="RIS14" s="147"/>
      <c r="RIT14" s="147"/>
      <c r="RIU14" s="147"/>
      <c r="RIV14" s="147"/>
      <c r="RIW14" s="147"/>
      <c r="RIX14" s="147"/>
      <c r="RIY14" s="147"/>
      <c r="RIZ14" s="147"/>
      <c r="RJA14" s="147"/>
      <c r="RJB14" s="147"/>
      <c r="RJC14" s="147"/>
      <c r="RJD14" s="147"/>
      <c r="RJE14" s="147"/>
      <c r="RJF14" s="147"/>
      <c r="RJG14" s="147"/>
      <c r="RJH14" s="147"/>
      <c r="RJI14" s="147"/>
      <c r="RJJ14" s="147"/>
      <c r="RJK14" s="147"/>
      <c r="RJL14" s="147"/>
      <c r="RJM14" s="147"/>
      <c r="RJN14" s="147"/>
      <c r="RJO14" s="147"/>
      <c r="RJP14" s="147"/>
      <c r="RJQ14" s="147"/>
      <c r="RJR14" s="147"/>
      <c r="RJS14" s="147"/>
      <c r="RJT14" s="147"/>
      <c r="RJU14" s="147"/>
      <c r="RJV14" s="147"/>
      <c r="RJW14" s="147"/>
      <c r="RJX14" s="147"/>
      <c r="RJY14" s="147"/>
      <c r="RJZ14" s="147"/>
      <c r="RKA14" s="147"/>
      <c r="RKB14" s="147"/>
      <c r="RKC14" s="147"/>
      <c r="RKD14" s="147"/>
      <c r="RKE14" s="147"/>
      <c r="RKF14" s="147"/>
      <c r="RKG14" s="147"/>
      <c r="RKH14" s="147"/>
      <c r="RKI14" s="147"/>
      <c r="RKJ14" s="147"/>
      <c r="RKK14" s="147"/>
      <c r="RKL14" s="147"/>
      <c r="RKM14" s="147"/>
      <c r="RKN14" s="147"/>
      <c r="RKO14" s="147"/>
      <c r="RKP14" s="147"/>
      <c r="RKQ14" s="147"/>
      <c r="RKR14" s="147"/>
      <c r="RKS14" s="147"/>
      <c r="RKT14" s="147"/>
      <c r="RKU14" s="147"/>
      <c r="RKV14" s="147"/>
      <c r="RKW14" s="147"/>
      <c r="RKX14" s="147"/>
      <c r="RKY14" s="147"/>
      <c r="RKZ14" s="147"/>
      <c r="RLA14" s="147"/>
      <c r="RLB14" s="147"/>
      <c r="RLC14" s="147"/>
      <c r="RLD14" s="147"/>
      <c r="RLE14" s="147"/>
      <c r="RLF14" s="147"/>
      <c r="RLG14" s="147"/>
      <c r="RLH14" s="147"/>
      <c r="RLI14" s="147"/>
      <c r="RLJ14" s="147"/>
      <c r="RLK14" s="147"/>
      <c r="RLL14" s="147"/>
      <c r="RLM14" s="147"/>
      <c r="RLN14" s="147"/>
      <c r="RLO14" s="147"/>
      <c r="RLP14" s="147"/>
      <c r="RLQ14" s="147"/>
      <c r="RLR14" s="147"/>
      <c r="RLS14" s="147"/>
      <c r="RLT14" s="147"/>
      <c r="RLU14" s="147"/>
      <c r="RLV14" s="147"/>
      <c r="RLW14" s="147"/>
      <c r="RLX14" s="147"/>
      <c r="RLY14" s="147"/>
      <c r="RLZ14" s="147"/>
      <c r="RMA14" s="147"/>
      <c r="RMB14" s="147"/>
      <c r="RMC14" s="147"/>
      <c r="RMD14" s="147"/>
      <c r="RME14" s="147"/>
      <c r="RMF14" s="147"/>
      <c r="RMG14" s="147"/>
      <c r="RMH14" s="147"/>
      <c r="RMI14" s="147"/>
      <c r="RMJ14" s="147"/>
      <c r="RMK14" s="147"/>
      <c r="RML14" s="147"/>
      <c r="RMM14" s="147"/>
      <c r="RMN14" s="147"/>
      <c r="RMO14" s="147"/>
      <c r="RMP14" s="147"/>
      <c r="RMQ14" s="147"/>
      <c r="RMR14" s="147"/>
      <c r="RMS14" s="147"/>
      <c r="RMT14" s="147"/>
      <c r="RMU14" s="147"/>
      <c r="RMV14" s="147"/>
      <c r="RMW14" s="147"/>
      <c r="RMX14" s="147"/>
      <c r="RMY14" s="147"/>
      <c r="RMZ14" s="147"/>
      <c r="RNA14" s="147"/>
      <c r="RNB14" s="147"/>
      <c r="RNC14" s="147"/>
      <c r="RND14" s="147"/>
      <c r="RNE14" s="147"/>
      <c r="RNF14" s="147"/>
      <c r="RNG14" s="147"/>
      <c r="RNH14" s="147"/>
      <c r="RNI14" s="147"/>
      <c r="RNJ14" s="147"/>
      <c r="RNK14" s="147"/>
      <c r="RNL14" s="147"/>
      <c r="RNM14" s="147"/>
      <c r="RNN14" s="147"/>
      <c r="RNO14" s="147"/>
      <c r="RNP14" s="147"/>
      <c r="RNQ14" s="147"/>
      <c r="RNR14" s="147"/>
      <c r="RNS14" s="147"/>
      <c r="RNT14" s="147"/>
      <c r="RNU14" s="147"/>
      <c r="RNV14" s="147"/>
      <c r="RNW14" s="147"/>
      <c r="RNX14" s="147"/>
      <c r="RNY14" s="147"/>
      <c r="RNZ14" s="147"/>
      <c r="ROA14" s="147"/>
      <c r="ROB14" s="147"/>
      <c r="ROC14" s="147"/>
      <c r="ROD14" s="147"/>
      <c r="ROE14" s="147"/>
      <c r="ROF14" s="147"/>
      <c r="ROG14" s="147"/>
      <c r="ROH14" s="147"/>
      <c r="ROI14" s="147"/>
      <c r="ROJ14" s="147"/>
      <c r="ROK14" s="147"/>
      <c r="ROL14" s="147"/>
      <c r="ROM14" s="147"/>
      <c r="RON14" s="147"/>
      <c r="ROO14" s="147"/>
      <c r="ROP14" s="147"/>
      <c r="ROQ14" s="147"/>
      <c r="ROR14" s="147"/>
      <c r="ROS14" s="147"/>
      <c r="ROT14" s="147"/>
      <c r="ROU14" s="147"/>
      <c r="ROV14" s="147"/>
      <c r="ROW14" s="147"/>
      <c r="ROX14" s="147"/>
      <c r="ROY14" s="147"/>
      <c r="ROZ14" s="147"/>
      <c r="RPA14" s="147"/>
      <c r="RPB14" s="147"/>
      <c r="RPC14" s="147"/>
      <c r="RPD14" s="147"/>
      <c r="RPE14" s="147"/>
      <c r="RPF14" s="147"/>
      <c r="RPG14" s="147"/>
      <c r="RPH14" s="147"/>
      <c r="RPI14" s="147"/>
      <c r="RPJ14" s="147"/>
      <c r="RPK14" s="147"/>
      <c r="RPL14" s="147"/>
      <c r="RPM14" s="147"/>
      <c r="RPN14" s="147"/>
      <c r="RPO14" s="147"/>
      <c r="RPP14" s="147"/>
      <c r="RPQ14" s="147"/>
      <c r="RPR14" s="147"/>
      <c r="RPS14" s="147"/>
      <c r="RPT14" s="147"/>
      <c r="RPU14" s="147"/>
      <c r="RPV14" s="147"/>
      <c r="RPW14" s="147"/>
      <c r="RPX14" s="147"/>
      <c r="RPY14" s="147"/>
      <c r="RPZ14" s="147"/>
      <c r="RQA14" s="147"/>
      <c r="RQB14" s="147"/>
      <c r="RQC14" s="147"/>
      <c r="RQD14" s="147"/>
      <c r="RQE14" s="147"/>
      <c r="RQF14" s="147"/>
      <c r="RQG14" s="147"/>
      <c r="RQH14" s="147"/>
      <c r="RQI14" s="147"/>
      <c r="RQJ14" s="147"/>
      <c r="RQK14" s="147"/>
      <c r="RQL14" s="147"/>
      <c r="RQM14" s="147"/>
      <c r="RQN14" s="147"/>
      <c r="RQO14" s="147"/>
      <c r="RQP14" s="147"/>
      <c r="RQQ14" s="147"/>
      <c r="RQR14" s="147"/>
      <c r="RQS14" s="147"/>
      <c r="RQT14" s="147"/>
      <c r="RQU14" s="147"/>
      <c r="RQV14" s="147"/>
      <c r="RQW14" s="147"/>
      <c r="RQX14" s="147"/>
      <c r="RQY14" s="147"/>
      <c r="RQZ14" s="147"/>
      <c r="RRA14" s="147"/>
      <c r="RRB14" s="147"/>
      <c r="RRC14" s="147"/>
      <c r="RRD14" s="147"/>
      <c r="RRE14" s="147"/>
      <c r="RRF14" s="147"/>
      <c r="RRG14" s="147"/>
      <c r="RRH14" s="147"/>
      <c r="RRI14" s="147"/>
      <c r="RRJ14" s="147"/>
      <c r="RRK14" s="147"/>
      <c r="RRL14" s="147"/>
      <c r="RRM14" s="147"/>
      <c r="RRN14" s="147"/>
      <c r="RRO14" s="147"/>
      <c r="RRP14" s="147"/>
      <c r="RRQ14" s="147"/>
      <c r="RRR14" s="147"/>
      <c r="RRS14" s="147"/>
      <c r="RRT14" s="147"/>
      <c r="RRU14" s="147"/>
      <c r="RRV14" s="147"/>
      <c r="RRW14" s="147"/>
      <c r="RRX14" s="147"/>
      <c r="RRY14" s="147"/>
      <c r="RRZ14" s="147"/>
      <c r="RSA14" s="147"/>
      <c r="RSB14" s="147"/>
      <c r="RSC14" s="147"/>
      <c r="RSD14" s="147"/>
      <c r="RSE14" s="147"/>
      <c r="RSF14" s="147"/>
      <c r="RSG14" s="147"/>
      <c r="RSH14" s="147"/>
      <c r="RSI14" s="147"/>
      <c r="RSJ14" s="147"/>
      <c r="RSK14" s="147"/>
      <c r="RSL14" s="147"/>
      <c r="RSM14" s="147"/>
      <c r="RSN14" s="147"/>
      <c r="RSO14" s="147"/>
      <c r="RSP14" s="147"/>
      <c r="RSQ14" s="147"/>
      <c r="RSR14" s="147"/>
      <c r="RSS14" s="147"/>
      <c r="RST14" s="147"/>
      <c r="RSU14" s="147"/>
      <c r="RSV14" s="147"/>
      <c r="RSW14" s="147"/>
      <c r="RSX14" s="147"/>
      <c r="RSY14" s="147"/>
      <c r="RSZ14" s="147"/>
      <c r="RTA14" s="147"/>
      <c r="RTB14" s="147"/>
      <c r="RTC14" s="147"/>
      <c r="RTD14" s="147"/>
      <c r="RTE14" s="147"/>
      <c r="RTF14" s="147"/>
      <c r="RTG14" s="147"/>
      <c r="RTH14" s="147"/>
      <c r="RTI14" s="147"/>
      <c r="RTJ14" s="147"/>
      <c r="RTK14" s="147"/>
      <c r="RTL14" s="147"/>
      <c r="RTM14" s="147"/>
      <c r="RTN14" s="147"/>
      <c r="RTO14" s="147"/>
      <c r="RTP14" s="147"/>
      <c r="RTQ14" s="147"/>
      <c r="RTR14" s="147"/>
      <c r="RTS14" s="147"/>
      <c r="RTT14" s="147"/>
      <c r="RTU14" s="147"/>
      <c r="RTV14" s="147"/>
      <c r="RTW14" s="147"/>
      <c r="RTX14" s="147"/>
      <c r="RTY14" s="147"/>
      <c r="RTZ14" s="147"/>
      <c r="RUA14" s="147"/>
      <c r="RUB14" s="147"/>
      <c r="RUC14" s="147"/>
      <c r="RUD14" s="147"/>
      <c r="RUE14" s="147"/>
      <c r="RUF14" s="147"/>
      <c r="RUG14" s="147"/>
      <c r="RUH14" s="147"/>
      <c r="RUI14" s="147"/>
      <c r="RUJ14" s="147"/>
      <c r="RUK14" s="147"/>
      <c r="RUL14" s="147"/>
      <c r="RUM14" s="147"/>
      <c r="RUN14" s="147"/>
      <c r="RUO14" s="147"/>
      <c r="RUP14" s="147"/>
      <c r="RUQ14" s="147"/>
      <c r="RUR14" s="147"/>
      <c r="RUS14" s="147"/>
      <c r="RUT14" s="147"/>
      <c r="RUU14" s="147"/>
      <c r="RUV14" s="147"/>
      <c r="RUW14" s="147"/>
      <c r="RUX14" s="147"/>
      <c r="RUY14" s="147"/>
      <c r="RUZ14" s="147"/>
      <c r="RVA14" s="147"/>
      <c r="RVB14" s="147"/>
      <c r="RVC14" s="147"/>
      <c r="RVD14" s="147"/>
      <c r="RVE14" s="147"/>
      <c r="RVF14" s="147"/>
      <c r="RVG14" s="147"/>
      <c r="RVH14" s="147"/>
      <c r="RVI14" s="147"/>
      <c r="RVJ14" s="147"/>
      <c r="RVK14" s="147"/>
      <c r="RVL14" s="147"/>
      <c r="RVM14" s="147"/>
      <c r="RVN14" s="147"/>
      <c r="RVO14" s="147"/>
      <c r="RVP14" s="147"/>
      <c r="RVQ14" s="147"/>
      <c r="RVR14" s="147"/>
      <c r="RVS14" s="147"/>
      <c r="RVT14" s="147"/>
      <c r="RVU14" s="147"/>
      <c r="RVV14" s="147"/>
      <c r="RVW14" s="147"/>
      <c r="RVX14" s="147"/>
      <c r="RVY14" s="147"/>
      <c r="RVZ14" s="147"/>
      <c r="RWA14" s="147"/>
      <c r="RWB14" s="147"/>
      <c r="RWC14" s="147"/>
      <c r="RWD14" s="147"/>
      <c r="RWE14" s="147"/>
      <c r="RWF14" s="147"/>
      <c r="RWG14" s="147"/>
      <c r="RWH14" s="147"/>
      <c r="RWI14" s="147"/>
      <c r="RWJ14" s="147"/>
      <c r="RWK14" s="147"/>
      <c r="RWL14" s="147"/>
      <c r="RWM14" s="147"/>
      <c r="RWN14" s="147"/>
      <c r="RWO14" s="147"/>
      <c r="RWP14" s="147"/>
      <c r="RWQ14" s="147"/>
      <c r="RWR14" s="147"/>
      <c r="RWS14" s="147"/>
      <c r="RWT14" s="147"/>
      <c r="RWU14" s="147"/>
      <c r="RWV14" s="147"/>
      <c r="RWW14" s="147"/>
      <c r="RWX14" s="147"/>
      <c r="RWY14" s="147"/>
      <c r="RWZ14" s="147"/>
      <c r="RXA14" s="147"/>
      <c r="RXB14" s="147"/>
      <c r="RXC14" s="147"/>
      <c r="RXD14" s="147"/>
      <c r="RXE14" s="147"/>
      <c r="RXF14" s="147"/>
      <c r="RXG14" s="147"/>
      <c r="RXH14" s="147"/>
      <c r="RXI14" s="147"/>
      <c r="RXJ14" s="147"/>
      <c r="RXK14" s="147"/>
      <c r="RXL14" s="147"/>
      <c r="RXM14" s="147"/>
      <c r="RXN14" s="147"/>
      <c r="RXO14" s="147"/>
      <c r="RXP14" s="147"/>
      <c r="RXQ14" s="147"/>
      <c r="RXR14" s="147"/>
      <c r="RXS14" s="147"/>
      <c r="RXT14" s="147"/>
      <c r="RXU14" s="147"/>
      <c r="RXV14" s="147"/>
      <c r="RXW14" s="147"/>
      <c r="RXX14" s="147"/>
      <c r="RXY14" s="147"/>
      <c r="RXZ14" s="147"/>
      <c r="RYA14" s="147"/>
      <c r="RYB14" s="147"/>
      <c r="RYC14" s="147"/>
      <c r="RYD14" s="147"/>
      <c r="RYE14" s="147"/>
      <c r="RYF14" s="147"/>
      <c r="RYG14" s="147"/>
      <c r="RYH14" s="147"/>
      <c r="RYI14" s="147"/>
      <c r="RYJ14" s="147"/>
      <c r="RYK14" s="147"/>
      <c r="RYL14" s="147"/>
      <c r="RYM14" s="147"/>
      <c r="RYN14" s="147"/>
      <c r="RYO14" s="147"/>
      <c r="RYP14" s="147"/>
      <c r="RYQ14" s="147"/>
      <c r="RYR14" s="147"/>
      <c r="RYS14" s="147"/>
      <c r="RYT14" s="147"/>
      <c r="RYU14" s="147"/>
      <c r="RYV14" s="147"/>
      <c r="RYW14" s="147"/>
      <c r="RYX14" s="147"/>
      <c r="RYY14" s="147"/>
      <c r="RYZ14" s="147"/>
      <c r="RZA14" s="147"/>
      <c r="RZB14" s="147"/>
      <c r="RZC14" s="147"/>
      <c r="RZD14" s="147"/>
      <c r="RZE14" s="147"/>
      <c r="RZF14" s="147"/>
      <c r="RZG14" s="147"/>
      <c r="RZH14" s="147"/>
      <c r="RZI14" s="147"/>
      <c r="RZJ14" s="147"/>
      <c r="RZK14" s="147"/>
      <c r="RZL14" s="147"/>
      <c r="RZM14" s="147"/>
      <c r="RZN14" s="147"/>
      <c r="RZO14" s="147"/>
      <c r="RZP14" s="147"/>
      <c r="RZQ14" s="147"/>
      <c r="RZR14" s="147"/>
      <c r="RZS14" s="147"/>
      <c r="RZT14" s="147"/>
      <c r="RZU14" s="147"/>
      <c r="RZV14" s="147"/>
      <c r="RZW14" s="147"/>
      <c r="RZX14" s="147"/>
      <c r="RZY14" s="147"/>
      <c r="RZZ14" s="147"/>
      <c r="SAA14" s="147"/>
      <c r="SAB14" s="147"/>
      <c r="SAC14" s="147"/>
      <c r="SAD14" s="147"/>
      <c r="SAE14" s="147"/>
      <c r="SAF14" s="147"/>
      <c r="SAG14" s="147"/>
      <c r="SAH14" s="147"/>
      <c r="SAI14" s="147"/>
      <c r="SAJ14" s="147"/>
      <c r="SAK14" s="147"/>
      <c r="SAL14" s="147"/>
      <c r="SAM14" s="147"/>
      <c r="SAN14" s="147"/>
      <c r="SAO14" s="147"/>
      <c r="SAP14" s="147"/>
      <c r="SAQ14" s="147"/>
      <c r="SAR14" s="147"/>
      <c r="SAS14" s="147"/>
      <c r="SAT14" s="147"/>
      <c r="SAU14" s="147"/>
      <c r="SAV14" s="147"/>
      <c r="SAW14" s="147"/>
      <c r="SAX14" s="147"/>
      <c r="SAY14" s="147"/>
      <c r="SAZ14" s="147"/>
      <c r="SBA14" s="147"/>
      <c r="SBB14" s="147"/>
      <c r="SBC14" s="147"/>
      <c r="SBD14" s="147"/>
      <c r="SBE14" s="147"/>
      <c r="SBF14" s="147"/>
      <c r="SBG14" s="147"/>
      <c r="SBH14" s="147"/>
      <c r="SBI14" s="147"/>
      <c r="SBJ14" s="147"/>
      <c r="SBK14" s="147"/>
      <c r="SBL14" s="147"/>
      <c r="SBM14" s="147"/>
      <c r="SBN14" s="147"/>
      <c r="SBO14" s="147"/>
      <c r="SBP14" s="147"/>
      <c r="SBQ14" s="147"/>
      <c r="SBR14" s="147"/>
      <c r="SBS14" s="147"/>
      <c r="SBT14" s="147"/>
      <c r="SBU14" s="147"/>
      <c r="SBV14" s="147"/>
      <c r="SBW14" s="147"/>
      <c r="SBX14" s="147"/>
      <c r="SBY14" s="147"/>
      <c r="SBZ14" s="147"/>
      <c r="SCA14" s="147"/>
      <c r="SCB14" s="147"/>
      <c r="SCC14" s="147"/>
      <c r="SCD14" s="147"/>
      <c r="SCE14" s="147"/>
      <c r="SCF14" s="147"/>
      <c r="SCG14" s="147"/>
      <c r="SCH14" s="147"/>
      <c r="SCI14" s="147"/>
      <c r="SCJ14" s="147"/>
      <c r="SCK14" s="147"/>
      <c r="SCL14" s="147"/>
      <c r="SCM14" s="147"/>
      <c r="SCN14" s="147"/>
      <c r="SCO14" s="147"/>
      <c r="SCP14" s="147"/>
      <c r="SCQ14" s="147"/>
      <c r="SCR14" s="147"/>
      <c r="SCS14" s="147"/>
      <c r="SCT14" s="147"/>
      <c r="SCU14" s="147"/>
      <c r="SCV14" s="147"/>
      <c r="SCW14" s="147"/>
      <c r="SCX14" s="147"/>
      <c r="SCY14" s="147"/>
      <c r="SCZ14" s="147"/>
      <c r="SDA14" s="147"/>
      <c r="SDB14" s="147"/>
      <c r="SDC14" s="147"/>
      <c r="SDD14" s="147"/>
      <c r="SDE14" s="147"/>
      <c r="SDF14" s="147"/>
      <c r="SDG14" s="147"/>
      <c r="SDH14" s="147"/>
      <c r="SDI14" s="147"/>
      <c r="SDJ14" s="147"/>
      <c r="SDK14" s="147"/>
      <c r="SDL14" s="147"/>
      <c r="SDM14" s="147"/>
      <c r="SDN14" s="147"/>
      <c r="SDO14" s="147"/>
      <c r="SDP14" s="147"/>
      <c r="SDQ14" s="147"/>
      <c r="SDR14" s="147"/>
      <c r="SDS14" s="147"/>
      <c r="SDT14" s="147"/>
      <c r="SDU14" s="147"/>
      <c r="SDV14" s="147"/>
      <c r="SDW14" s="147"/>
      <c r="SDX14" s="147"/>
      <c r="SDY14" s="147"/>
      <c r="SDZ14" s="147"/>
      <c r="SEA14" s="147"/>
      <c r="SEB14" s="147"/>
      <c r="SEC14" s="147"/>
      <c r="SED14" s="147"/>
      <c r="SEE14" s="147"/>
      <c r="SEF14" s="147"/>
      <c r="SEG14" s="147"/>
      <c r="SEH14" s="147"/>
      <c r="SEI14" s="147"/>
      <c r="SEJ14" s="147"/>
      <c r="SEK14" s="147"/>
      <c r="SEL14" s="147"/>
      <c r="SEM14" s="147"/>
      <c r="SEN14" s="147"/>
      <c r="SEO14" s="147"/>
      <c r="SEP14" s="147"/>
      <c r="SEQ14" s="147"/>
      <c r="SER14" s="147"/>
      <c r="SES14" s="147"/>
      <c r="SET14" s="147"/>
      <c r="SEU14" s="147"/>
      <c r="SEV14" s="147"/>
      <c r="SEW14" s="147"/>
      <c r="SEX14" s="147"/>
      <c r="SEY14" s="147"/>
      <c r="SEZ14" s="147"/>
      <c r="SFA14" s="147"/>
      <c r="SFB14" s="147"/>
      <c r="SFC14" s="147"/>
      <c r="SFD14" s="147"/>
      <c r="SFE14" s="147"/>
      <c r="SFF14" s="147"/>
      <c r="SFG14" s="147"/>
      <c r="SFH14" s="147"/>
      <c r="SFI14" s="147"/>
      <c r="SFJ14" s="147"/>
      <c r="SFK14" s="147"/>
      <c r="SFL14" s="147"/>
      <c r="SFM14" s="147"/>
      <c r="SFN14" s="147"/>
      <c r="SFO14" s="147"/>
      <c r="SFP14" s="147"/>
      <c r="SFQ14" s="147"/>
      <c r="SFR14" s="147"/>
      <c r="SFS14" s="147"/>
      <c r="SFT14" s="147"/>
      <c r="SFU14" s="147"/>
      <c r="SFV14" s="147"/>
      <c r="SFW14" s="147"/>
      <c r="SFX14" s="147"/>
      <c r="SFY14" s="147"/>
      <c r="SFZ14" s="147"/>
      <c r="SGA14" s="147"/>
      <c r="SGB14" s="147"/>
      <c r="SGC14" s="147"/>
      <c r="SGD14" s="147"/>
      <c r="SGE14" s="147"/>
      <c r="SGF14" s="147"/>
      <c r="SGG14" s="147"/>
      <c r="SGH14" s="147"/>
      <c r="SGI14" s="147"/>
      <c r="SGJ14" s="147"/>
      <c r="SGK14" s="147"/>
      <c r="SGL14" s="147"/>
      <c r="SGM14" s="147"/>
      <c r="SGN14" s="147"/>
      <c r="SGO14" s="147"/>
      <c r="SGP14" s="147"/>
      <c r="SGQ14" s="147"/>
      <c r="SGR14" s="147"/>
      <c r="SGS14" s="147"/>
      <c r="SGT14" s="147"/>
      <c r="SGU14" s="147"/>
      <c r="SGV14" s="147"/>
      <c r="SGW14" s="147"/>
      <c r="SGX14" s="147"/>
      <c r="SGY14" s="147"/>
      <c r="SGZ14" s="147"/>
      <c r="SHA14" s="147"/>
      <c r="SHB14" s="147"/>
      <c r="SHC14" s="147"/>
      <c r="SHD14" s="147"/>
      <c r="SHE14" s="147"/>
      <c r="SHF14" s="147"/>
      <c r="SHG14" s="147"/>
      <c r="SHH14" s="147"/>
      <c r="SHI14" s="147"/>
      <c r="SHJ14" s="147"/>
      <c r="SHK14" s="147"/>
      <c r="SHL14" s="147"/>
      <c r="SHM14" s="147"/>
      <c r="SHN14" s="147"/>
      <c r="SHO14" s="147"/>
      <c r="SHP14" s="147"/>
      <c r="SHQ14" s="147"/>
      <c r="SHR14" s="147"/>
      <c r="SHS14" s="147"/>
      <c r="SHT14" s="147"/>
      <c r="SHU14" s="147"/>
      <c r="SHV14" s="147"/>
      <c r="SHW14" s="147"/>
      <c r="SHX14" s="147"/>
      <c r="SHY14" s="147"/>
      <c r="SHZ14" s="147"/>
      <c r="SIA14" s="147"/>
      <c r="SIB14" s="147"/>
      <c r="SIC14" s="147"/>
      <c r="SID14" s="147"/>
      <c r="SIE14" s="147"/>
      <c r="SIF14" s="147"/>
      <c r="SIG14" s="147"/>
      <c r="SIH14" s="147"/>
      <c r="SII14" s="147"/>
      <c r="SIJ14" s="147"/>
      <c r="SIK14" s="147"/>
      <c r="SIL14" s="147"/>
      <c r="SIM14" s="147"/>
      <c r="SIN14" s="147"/>
      <c r="SIO14" s="147"/>
      <c r="SIP14" s="147"/>
      <c r="SIQ14" s="147"/>
      <c r="SIR14" s="147"/>
      <c r="SIS14" s="147"/>
      <c r="SIT14" s="147"/>
      <c r="SIU14" s="147"/>
      <c r="SIV14" s="147"/>
      <c r="SIW14" s="147"/>
      <c r="SIX14" s="147"/>
      <c r="SIY14" s="147"/>
      <c r="SIZ14" s="147"/>
      <c r="SJA14" s="147"/>
      <c r="SJB14" s="147"/>
      <c r="SJC14" s="147"/>
      <c r="SJD14" s="147"/>
      <c r="SJE14" s="147"/>
      <c r="SJF14" s="147"/>
      <c r="SJG14" s="147"/>
      <c r="SJH14" s="147"/>
      <c r="SJI14" s="147"/>
      <c r="SJJ14" s="147"/>
      <c r="SJK14" s="147"/>
      <c r="SJL14" s="147"/>
      <c r="SJM14" s="147"/>
      <c r="SJN14" s="147"/>
      <c r="SJO14" s="147"/>
      <c r="SJP14" s="147"/>
      <c r="SJQ14" s="147"/>
      <c r="SJR14" s="147"/>
      <c r="SJS14" s="147"/>
      <c r="SJT14" s="147"/>
      <c r="SJU14" s="147"/>
      <c r="SJV14" s="147"/>
      <c r="SJW14" s="147"/>
      <c r="SJX14" s="147"/>
      <c r="SJY14" s="147"/>
      <c r="SJZ14" s="147"/>
      <c r="SKA14" s="147"/>
      <c r="SKB14" s="147"/>
      <c r="SKC14" s="147"/>
      <c r="SKD14" s="147"/>
      <c r="SKE14" s="147"/>
      <c r="SKF14" s="147"/>
      <c r="SKG14" s="147"/>
      <c r="SKH14" s="147"/>
      <c r="SKI14" s="147"/>
      <c r="SKJ14" s="147"/>
      <c r="SKK14" s="147"/>
      <c r="SKL14" s="147"/>
      <c r="SKM14" s="147"/>
      <c r="SKN14" s="147"/>
      <c r="SKO14" s="147"/>
      <c r="SKP14" s="147"/>
      <c r="SKQ14" s="147"/>
      <c r="SKR14" s="147"/>
      <c r="SKS14" s="147"/>
      <c r="SKT14" s="147"/>
      <c r="SKU14" s="147"/>
      <c r="SKV14" s="147"/>
      <c r="SKW14" s="147"/>
      <c r="SKX14" s="147"/>
      <c r="SKY14" s="147"/>
      <c r="SKZ14" s="147"/>
      <c r="SLA14" s="147"/>
      <c r="SLB14" s="147"/>
      <c r="SLC14" s="147"/>
      <c r="SLD14" s="147"/>
      <c r="SLE14" s="147"/>
      <c r="SLF14" s="147"/>
      <c r="SLG14" s="147"/>
      <c r="SLH14" s="147"/>
      <c r="SLI14" s="147"/>
      <c r="SLJ14" s="147"/>
      <c r="SLK14" s="147"/>
      <c r="SLL14" s="147"/>
      <c r="SLM14" s="147"/>
      <c r="SLN14" s="147"/>
      <c r="SLO14" s="147"/>
      <c r="SLP14" s="147"/>
      <c r="SLQ14" s="147"/>
      <c r="SLR14" s="147"/>
      <c r="SLS14" s="147"/>
      <c r="SLT14" s="147"/>
      <c r="SLU14" s="147"/>
      <c r="SLV14" s="147"/>
      <c r="SLW14" s="147"/>
      <c r="SLX14" s="147"/>
      <c r="SLY14" s="147"/>
      <c r="SLZ14" s="147"/>
      <c r="SMA14" s="147"/>
      <c r="SMB14" s="147"/>
      <c r="SMC14" s="147"/>
      <c r="SMD14" s="147"/>
      <c r="SME14" s="147"/>
      <c r="SMF14" s="147"/>
      <c r="SMG14" s="147"/>
      <c r="SMH14" s="147"/>
      <c r="SMI14" s="147"/>
      <c r="SMJ14" s="147"/>
      <c r="SMK14" s="147"/>
      <c r="SML14" s="147"/>
      <c r="SMM14" s="147"/>
      <c r="SMN14" s="147"/>
      <c r="SMO14" s="147"/>
      <c r="SMP14" s="147"/>
      <c r="SMQ14" s="147"/>
      <c r="SMR14" s="147"/>
      <c r="SMS14" s="147"/>
      <c r="SMT14" s="147"/>
      <c r="SMU14" s="147"/>
      <c r="SMV14" s="147"/>
      <c r="SMW14" s="147"/>
      <c r="SMX14" s="147"/>
      <c r="SMY14" s="147"/>
      <c r="SMZ14" s="147"/>
      <c r="SNA14" s="147"/>
      <c r="SNB14" s="147"/>
      <c r="SNC14" s="147"/>
      <c r="SND14" s="147"/>
      <c r="SNE14" s="147"/>
      <c r="SNF14" s="147"/>
      <c r="SNG14" s="147"/>
      <c r="SNH14" s="147"/>
      <c r="SNI14" s="147"/>
      <c r="SNJ14" s="147"/>
      <c r="SNK14" s="147"/>
      <c r="SNL14" s="147"/>
      <c r="SNM14" s="147"/>
      <c r="SNN14" s="147"/>
      <c r="SNO14" s="147"/>
      <c r="SNP14" s="147"/>
      <c r="SNQ14" s="147"/>
      <c r="SNR14" s="147"/>
      <c r="SNS14" s="147"/>
      <c r="SNT14" s="147"/>
      <c r="SNU14" s="147"/>
      <c r="SNV14" s="147"/>
      <c r="SNW14" s="147"/>
      <c r="SNX14" s="147"/>
      <c r="SNY14" s="147"/>
      <c r="SNZ14" s="147"/>
      <c r="SOA14" s="147"/>
      <c r="SOB14" s="147"/>
      <c r="SOC14" s="147"/>
      <c r="SOD14" s="147"/>
      <c r="SOE14" s="147"/>
      <c r="SOF14" s="147"/>
      <c r="SOG14" s="147"/>
      <c r="SOH14" s="147"/>
      <c r="SOI14" s="147"/>
      <c r="SOJ14" s="147"/>
      <c r="SOK14" s="147"/>
      <c r="SOL14" s="147"/>
      <c r="SOM14" s="147"/>
      <c r="SON14" s="147"/>
      <c r="SOO14" s="147"/>
      <c r="SOP14" s="147"/>
      <c r="SOQ14" s="147"/>
      <c r="SOR14" s="147"/>
      <c r="SOS14" s="147"/>
      <c r="SOT14" s="147"/>
      <c r="SOU14" s="147"/>
      <c r="SOV14" s="147"/>
      <c r="SOW14" s="147"/>
      <c r="SOX14" s="147"/>
      <c r="SOY14" s="147"/>
      <c r="SOZ14" s="147"/>
      <c r="SPA14" s="147"/>
      <c r="SPB14" s="147"/>
      <c r="SPC14" s="147"/>
      <c r="SPD14" s="147"/>
      <c r="SPE14" s="147"/>
      <c r="SPF14" s="147"/>
      <c r="SPG14" s="147"/>
      <c r="SPH14" s="147"/>
      <c r="SPI14" s="147"/>
      <c r="SPJ14" s="147"/>
      <c r="SPK14" s="147"/>
      <c r="SPL14" s="147"/>
      <c r="SPM14" s="147"/>
      <c r="SPN14" s="147"/>
      <c r="SPO14" s="147"/>
      <c r="SPP14" s="147"/>
      <c r="SPQ14" s="147"/>
      <c r="SPR14" s="147"/>
      <c r="SPS14" s="147"/>
      <c r="SPT14" s="147"/>
      <c r="SPU14" s="147"/>
      <c r="SPV14" s="147"/>
      <c r="SPW14" s="147"/>
      <c r="SPX14" s="147"/>
      <c r="SPY14" s="147"/>
      <c r="SPZ14" s="147"/>
      <c r="SQA14" s="147"/>
      <c r="SQB14" s="147"/>
      <c r="SQC14" s="147"/>
      <c r="SQD14" s="147"/>
      <c r="SQE14" s="147"/>
      <c r="SQF14" s="147"/>
      <c r="SQG14" s="147"/>
      <c r="SQH14" s="147"/>
      <c r="SQI14" s="147"/>
      <c r="SQJ14" s="147"/>
      <c r="SQK14" s="147"/>
      <c r="SQL14" s="147"/>
      <c r="SQM14" s="147"/>
      <c r="SQN14" s="147"/>
      <c r="SQO14" s="147"/>
      <c r="SQP14" s="147"/>
      <c r="SQQ14" s="147"/>
      <c r="SQR14" s="147"/>
      <c r="SQS14" s="147"/>
      <c r="SQT14" s="147"/>
      <c r="SQU14" s="147"/>
      <c r="SQV14" s="147"/>
      <c r="SQW14" s="147"/>
      <c r="SQX14" s="147"/>
      <c r="SQY14" s="147"/>
      <c r="SQZ14" s="147"/>
      <c r="SRA14" s="147"/>
      <c r="SRB14" s="147"/>
      <c r="SRC14" s="147"/>
      <c r="SRD14" s="147"/>
      <c r="SRE14" s="147"/>
      <c r="SRF14" s="147"/>
      <c r="SRG14" s="147"/>
      <c r="SRH14" s="147"/>
      <c r="SRI14" s="147"/>
      <c r="SRJ14" s="147"/>
      <c r="SRK14" s="147"/>
      <c r="SRL14" s="147"/>
      <c r="SRM14" s="147"/>
      <c r="SRN14" s="147"/>
      <c r="SRO14" s="147"/>
      <c r="SRP14" s="147"/>
      <c r="SRQ14" s="147"/>
      <c r="SRR14" s="147"/>
      <c r="SRS14" s="147"/>
      <c r="SRT14" s="147"/>
      <c r="SRU14" s="147"/>
      <c r="SRV14" s="147"/>
      <c r="SRW14" s="147"/>
      <c r="SRX14" s="147"/>
      <c r="SRY14" s="147"/>
      <c r="SRZ14" s="147"/>
      <c r="SSA14" s="147"/>
      <c r="SSB14" s="147"/>
      <c r="SSC14" s="147"/>
      <c r="SSD14" s="147"/>
      <c r="SSE14" s="147"/>
      <c r="SSF14" s="147"/>
      <c r="SSG14" s="147"/>
      <c r="SSH14" s="147"/>
      <c r="SSI14" s="147"/>
      <c r="SSJ14" s="147"/>
      <c r="SSK14" s="147"/>
      <c r="SSL14" s="147"/>
      <c r="SSM14" s="147"/>
      <c r="SSN14" s="147"/>
      <c r="SSO14" s="147"/>
      <c r="SSP14" s="147"/>
      <c r="SSQ14" s="147"/>
      <c r="SSR14" s="147"/>
      <c r="SSS14" s="147"/>
      <c r="SST14" s="147"/>
      <c r="SSU14" s="147"/>
      <c r="SSV14" s="147"/>
      <c r="SSW14" s="147"/>
      <c r="SSX14" s="147"/>
      <c r="SSY14" s="147"/>
      <c r="SSZ14" s="147"/>
      <c r="STA14" s="147"/>
      <c r="STB14" s="147"/>
      <c r="STC14" s="147"/>
      <c r="STD14" s="147"/>
      <c r="STE14" s="147"/>
      <c r="STF14" s="147"/>
      <c r="STG14" s="147"/>
      <c r="STH14" s="147"/>
      <c r="STI14" s="147"/>
      <c r="STJ14" s="147"/>
      <c r="STK14" s="147"/>
      <c r="STL14" s="147"/>
      <c r="STM14" s="147"/>
      <c r="STN14" s="147"/>
      <c r="STO14" s="147"/>
      <c r="STP14" s="147"/>
      <c r="STQ14" s="147"/>
      <c r="STR14" s="147"/>
      <c r="STS14" s="147"/>
      <c r="STT14" s="147"/>
      <c r="STU14" s="147"/>
      <c r="STV14" s="147"/>
      <c r="STW14" s="147"/>
      <c r="STX14" s="147"/>
      <c r="STY14" s="147"/>
      <c r="STZ14" s="147"/>
      <c r="SUA14" s="147"/>
      <c r="SUB14" s="147"/>
      <c r="SUC14" s="147"/>
      <c r="SUD14" s="147"/>
      <c r="SUE14" s="147"/>
      <c r="SUF14" s="147"/>
      <c r="SUG14" s="147"/>
      <c r="SUH14" s="147"/>
      <c r="SUI14" s="147"/>
      <c r="SUJ14" s="147"/>
      <c r="SUK14" s="147"/>
      <c r="SUL14" s="147"/>
      <c r="SUM14" s="147"/>
      <c r="SUN14" s="147"/>
      <c r="SUO14" s="147"/>
      <c r="SUP14" s="147"/>
      <c r="SUQ14" s="147"/>
      <c r="SUR14" s="147"/>
      <c r="SUS14" s="147"/>
      <c r="SUT14" s="147"/>
      <c r="SUU14" s="147"/>
      <c r="SUV14" s="147"/>
      <c r="SUW14" s="147"/>
      <c r="SUX14" s="147"/>
      <c r="SUY14" s="147"/>
      <c r="SUZ14" s="147"/>
      <c r="SVA14" s="147"/>
      <c r="SVB14" s="147"/>
      <c r="SVC14" s="147"/>
      <c r="SVD14" s="147"/>
      <c r="SVE14" s="147"/>
      <c r="SVF14" s="147"/>
      <c r="SVG14" s="147"/>
      <c r="SVH14" s="147"/>
      <c r="SVI14" s="147"/>
      <c r="SVJ14" s="147"/>
      <c r="SVK14" s="147"/>
      <c r="SVL14" s="147"/>
      <c r="SVM14" s="147"/>
      <c r="SVN14" s="147"/>
      <c r="SVO14" s="147"/>
      <c r="SVP14" s="147"/>
      <c r="SVQ14" s="147"/>
      <c r="SVR14" s="147"/>
      <c r="SVS14" s="147"/>
      <c r="SVT14" s="147"/>
      <c r="SVU14" s="147"/>
      <c r="SVV14" s="147"/>
      <c r="SVW14" s="147"/>
      <c r="SVX14" s="147"/>
      <c r="SVY14" s="147"/>
      <c r="SVZ14" s="147"/>
      <c r="SWA14" s="147"/>
      <c r="SWB14" s="147"/>
      <c r="SWC14" s="147"/>
      <c r="SWD14" s="147"/>
      <c r="SWE14" s="147"/>
      <c r="SWF14" s="147"/>
      <c r="SWG14" s="147"/>
      <c r="SWH14" s="147"/>
      <c r="SWI14" s="147"/>
      <c r="SWJ14" s="147"/>
      <c r="SWK14" s="147"/>
      <c r="SWL14" s="147"/>
      <c r="SWM14" s="147"/>
      <c r="SWN14" s="147"/>
      <c r="SWO14" s="147"/>
      <c r="SWP14" s="147"/>
      <c r="SWQ14" s="147"/>
      <c r="SWR14" s="147"/>
      <c r="SWS14" s="147"/>
      <c r="SWT14" s="147"/>
      <c r="SWU14" s="147"/>
      <c r="SWV14" s="147"/>
      <c r="SWW14" s="147"/>
      <c r="SWX14" s="147"/>
      <c r="SWY14" s="147"/>
      <c r="SWZ14" s="147"/>
      <c r="SXA14" s="147"/>
      <c r="SXB14" s="147"/>
      <c r="SXC14" s="147"/>
      <c r="SXD14" s="147"/>
      <c r="SXE14" s="147"/>
      <c r="SXF14" s="147"/>
      <c r="SXG14" s="147"/>
      <c r="SXH14" s="147"/>
      <c r="SXI14" s="147"/>
      <c r="SXJ14" s="147"/>
      <c r="SXK14" s="147"/>
      <c r="SXL14" s="147"/>
      <c r="SXM14" s="147"/>
      <c r="SXN14" s="147"/>
      <c r="SXO14" s="147"/>
      <c r="SXP14" s="147"/>
      <c r="SXQ14" s="147"/>
      <c r="SXR14" s="147"/>
      <c r="SXS14" s="147"/>
      <c r="SXT14" s="147"/>
      <c r="SXU14" s="147"/>
      <c r="SXV14" s="147"/>
      <c r="SXW14" s="147"/>
      <c r="SXX14" s="147"/>
      <c r="SXY14" s="147"/>
      <c r="SXZ14" s="147"/>
      <c r="SYA14" s="147"/>
      <c r="SYB14" s="147"/>
      <c r="SYC14" s="147"/>
      <c r="SYD14" s="147"/>
      <c r="SYE14" s="147"/>
      <c r="SYF14" s="147"/>
      <c r="SYG14" s="147"/>
      <c r="SYH14" s="147"/>
      <c r="SYI14" s="147"/>
      <c r="SYJ14" s="147"/>
      <c r="SYK14" s="147"/>
      <c r="SYL14" s="147"/>
      <c r="SYM14" s="147"/>
      <c r="SYN14" s="147"/>
      <c r="SYO14" s="147"/>
      <c r="SYP14" s="147"/>
      <c r="SYQ14" s="147"/>
      <c r="SYR14" s="147"/>
      <c r="SYS14" s="147"/>
      <c r="SYT14" s="147"/>
      <c r="SYU14" s="147"/>
      <c r="SYV14" s="147"/>
      <c r="SYW14" s="147"/>
      <c r="SYX14" s="147"/>
      <c r="SYY14" s="147"/>
      <c r="SYZ14" s="147"/>
      <c r="SZA14" s="147"/>
      <c r="SZB14" s="147"/>
      <c r="SZC14" s="147"/>
      <c r="SZD14" s="147"/>
      <c r="SZE14" s="147"/>
      <c r="SZF14" s="147"/>
      <c r="SZG14" s="147"/>
      <c r="SZH14" s="147"/>
      <c r="SZI14" s="147"/>
      <c r="SZJ14" s="147"/>
      <c r="SZK14" s="147"/>
      <c r="SZL14" s="147"/>
      <c r="SZM14" s="147"/>
      <c r="SZN14" s="147"/>
      <c r="SZO14" s="147"/>
      <c r="SZP14" s="147"/>
      <c r="SZQ14" s="147"/>
      <c r="SZR14" s="147"/>
      <c r="SZS14" s="147"/>
      <c r="SZT14" s="147"/>
      <c r="SZU14" s="147"/>
      <c r="SZV14" s="147"/>
      <c r="SZW14" s="147"/>
      <c r="SZX14" s="147"/>
      <c r="SZY14" s="147"/>
      <c r="SZZ14" s="147"/>
      <c r="TAA14" s="147"/>
      <c r="TAB14" s="147"/>
      <c r="TAC14" s="147"/>
      <c r="TAD14" s="147"/>
      <c r="TAE14" s="147"/>
      <c r="TAF14" s="147"/>
      <c r="TAG14" s="147"/>
      <c r="TAH14" s="147"/>
      <c r="TAI14" s="147"/>
      <c r="TAJ14" s="147"/>
      <c r="TAK14" s="147"/>
      <c r="TAL14" s="147"/>
      <c r="TAM14" s="147"/>
      <c r="TAN14" s="147"/>
      <c r="TAO14" s="147"/>
      <c r="TAP14" s="147"/>
      <c r="TAQ14" s="147"/>
      <c r="TAR14" s="147"/>
      <c r="TAS14" s="147"/>
      <c r="TAT14" s="147"/>
      <c r="TAU14" s="147"/>
      <c r="TAV14" s="147"/>
      <c r="TAW14" s="147"/>
      <c r="TAX14" s="147"/>
      <c r="TAY14" s="147"/>
      <c r="TAZ14" s="147"/>
      <c r="TBA14" s="147"/>
      <c r="TBB14" s="147"/>
      <c r="TBC14" s="147"/>
      <c r="TBD14" s="147"/>
      <c r="TBE14" s="147"/>
      <c r="TBF14" s="147"/>
      <c r="TBG14" s="147"/>
      <c r="TBH14" s="147"/>
      <c r="TBI14" s="147"/>
      <c r="TBJ14" s="147"/>
      <c r="TBK14" s="147"/>
      <c r="TBL14" s="147"/>
      <c r="TBM14" s="147"/>
      <c r="TBN14" s="147"/>
      <c r="TBO14" s="147"/>
      <c r="TBP14" s="147"/>
      <c r="TBQ14" s="147"/>
      <c r="TBR14" s="147"/>
      <c r="TBS14" s="147"/>
      <c r="TBT14" s="147"/>
      <c r="TBU14" s="147"/>
      <c r="TBV14" s="147"/>
      <c r="TBW14" s="147"/>
      <c r="TBX14" s="147"/>
      <c r="TBY14" s="147"/>
      <c r="TBZ14" s="147"/>
      <c r="TCA14" s="147"/>
      <c r="TCB14" s="147"/>
      <c r="TCC14" s="147"/>
      <c r="TCD14" s="147"/>
      <c r="TCE14" s="147"/>
      <c r="TCF14" s="147"/>
      <c r="TCG14" s="147"/>
      <c r="TCH14" s="147"/>
      <c r="TCI14" s="147"/>
      <c r="TCJ14" s="147"/>
      <c r="TCK14" s="147"/>
      <c r="TCL14" s="147"/>
      <c r="TCM14" s="147"/>
      <c r="TCN14" s="147"/>
      <c r="TCO14" s="147"/>
      <c r="TCP14" s="147"/>
      <c r="TCQ14" s="147"/>
      <c r="TCR14" s="147"/>
      <c r="TCS14" s="147"/>
      <c r="TCT14" s="147"/>
      <c r="TCU14" s="147"/>
      <c r="TCV14" s="147"/>
      <c r="TCW14" s="147"/>
      <c r="TCX14" s="147"/>
      <c r="TCY14" s="147"/>
      <c r="TCZ14" s="147"/>
      <c r="TDA14" s="147"/>
      <c r="TDB14" s="147"/>
      <c r="TDC14" s="147"/>
      <c r="TDD14" s="147"/>
      <c r="TDE14" s="147"/>
      <c r="TDF14" s="147"/>
      <c r="TDG14" s="147"/>
      <c r="TDH14" s="147"/>
      <c r="TDI14" s="147"/>
      <c r="TDJ14" s="147"/>
      <c r="TDK14" s="147"/>
      <c r="TDL14" s="147"/>
      <c r="TDM14" s="147"/>
      <c r="TDN14" s="147"/>
      <c r="TDO14" s="147"/>
      <c r="TDP14" s="147"/>
      <c r="TDQ14" s="147"/>
      <c r="TDR14" s="147"/>
      <c r="TDS14" s="147"/>
      <c r="TDT14" s="147"/>
      <c r="TDU14" s="147"/>
      <c r="TDV14" s="147"/>
      <c r="TDW14" s="147"/>
      <c r="TDX14" s="147"/>
      <c r="TDY14" s="147"/>
      <c r="TDZ14" s="147"/>
      <c r="TEA14" s="147"/>
      <c r="TEB14" s="147"/>
      <c r="TEC14" s="147"/>
      <c r="TED14" s="147"/>
      <c r="TEE14" s="147"/>
      <c r="TEF14" s="147"/>
      <c r="TEG14" s="147"/>
      <c r="TEH14" s="147"/>
      <c r="TEI14" s="147"/>
      <c r="TEJ14" s="147"/>
      <c r="TEK14" s="147"/>
      <c r="TEL14" s="147"/>
      <c r="TEM14" s="147"/>
      <c r="TEN14" s="147"/>
      <c r="TEO14" s="147"/>
      <c r="TEP14" s="147"/>
      <c r="TEQ14" s="147"/>
      <c r="TER14" s="147"/>
      <c r="TES14" s="147"/>
      <c r="TET14" s="147"/>
      <c r="TEU14" s="147"/>
      <c r="TEV14" s="147"/>
      <c r="TEW14" s="147"/>
      <c r="TEX14" s="147"/>
      <c r="TEY14" s="147"/>
      <c r="TEZ14" s="147"/>
      <c r="TFA14" s="147"/>
      <c r="TFB14" s="147"/>
      <c r="TFC14" s="147"/>
      <c r="TFD14" s="147"/>
      <c r="TFE14" s="147"/>
      <c r="TFF14" s="147"/>
      <c r="TFG14" s="147"/>
      <c r="TFH14" s="147"/>
      <c r="TFI14" s="147"/>
      <c r="TFJ14" s="147"/>
      <c r="TFK14" s="147"/>
      <c r="TFL14" s="147"/>
      <c r="TFM14" s="147"/>
      <c r="TFN14" s="147"/>
      <c r="TFO14" s="147"/>
      <c r="TFP14" s="147"/>
      <c r="TFQ14" s="147"/>
      <c r="TFR14" s="147"/>
      <c r="TFS14" s="147"/>
      <c r="TFT14" s="147"/>
      <c r="TFU14" s="147"/>
      <c r="TFV14" s="147"/>
      <c r="TFW14" s="147"/>
      <c r="TFX14" s="147"/>
      <c r="TFY14" s="147"/>
      <c r="TFZ14" s="147"/>
      <c r="TGA14" s="147"/>
      <c r="TGB14" s="147"/>
      <c r="TGC14" s="147"/>
      <c r="TGD14" s="147"/>
      <c r="TGE14" s="147"/>
      <c r="TGF14" s="147"/>
      <c r="TGG14" s="147"/>
      <c r="TGH14" s="147"/>
      <c r="TGI14" s="147"/>
      <c r="TGJ14" s="147"/>
      <c r="TGK14" s="147"/>
      <c r="TGL14" s="147"/>
      <c r="TGM14" s="147"/>
      <c r="TGN14" s="147"/>
      <c r="TGO14" s="147"/>
      <c r="TGP14" s="147"/>
      <c r="TGQ14" s="147"/>
      <c r="TGR14" s="147"/>
      <c r="TGS14" s="147"/>
      <c r="TGT14" s="147"/>
      <c r="TGU14" s="147"/>
      <c r="TGV14" s="147"/>
      <c r="TGW14" s="147"/>
      <c r="TGX14" s="147"/>
      <c r="TGY14" s="147"/>
      <c r="TGZ14" s="147"/>
      <c r="THA14" s="147"/>
      <c r="THB14" s="147"/>
      <c r="THC14" s="147"/>
      <c r="THD14" s="147"/>
      <c r="THE14" s="147"/>
      <c r="THF14" s="147"/>
      <c r="THG14" s="147"/>
      <c r="THH14" s="147"/>
      <c r="THI14" s="147"/>
      <c r="THJ14" s="147"/>
      <c r="THK14" s="147"/>
      <c r="THL14" s="147"/>
      <c r="THM14" s="147"/>
      <c r="THN14" s="147"/>
      <c r="THO14" s="147"/>
      <c r="THP14" s="147"/>
      <c r="THQ14" s="147"/>
      <c r="THR14" s="147"/>
      <c r="THS14" s="147"/>
      <c r="THT14" s="147"/>
      <c r="THU14" s="147"/>
      <c r="THV14" s="147"/>
      <c r="THW14" s="147"/>
      <c r="THX14" s="147"/>
      <c r="THY14" s="147"/>
      <c r="THZ14" s="147"/>
      <c r="TIA14" s="147"/>
      <c r="TIB14" s="147"/>
      <c r="TIC14" s="147"/>
      <c r="TID14" s="147"/>
      <c r="TIE14" s="147"/>
      <c r="TIF14" s="147"/>
      <c r="TIG14" s="147"/>
      <c r="TIH14" s="147"/>
      <c r="TII14" s="147"/>
      <c r="TIJ14" s="147"/>
      <c r="TIK14" s="147"/>
      <c r="TIL14" s="147"/>
      <c r="TIM14" s="147"/>
      <c r="TIN14" s="147"/>
      <c r="TIO14" s="147"/>
      <c r="TIP14" s="147"/>
      <c r="TIQ14" s="147"/>
      <c r="TIR14" s="147"/>
      <c r="TIS14" s="147"/>
      <c r="TIT14" s="147"/>
      <c r="TIU14" s="147"/>
      <c r="TIV14" s="147"/>
      <c r="TIW14" s="147"/>
      <c r="TIX14" s="147"/>
      <c r="TIY14" s="147"/>
      <c r="TIZ14" s="147"/>
      <c r="TJA14" s="147"/>
      <c r="TJB14" s="147"/>
      <c r="TJC14" s="147"/>
      <c r="TJD14" s="147"/>
      <c r="TJE14" s="147"/>
      <c r="TJF14" s="147"/>
      <c r="TJG14" s="147"/>
      <c r="TJH14" s="147"/>
      <c r="TJI14" s="147"/>
      <c r="TJJ14" s="147"/>
      <c r="TJK14" s="147"/>
      <c r="TJL14" s="147"/>
      <c r="TJM14" s="147"/>
      <c r="TJN14" s="147"/>
      <c r="TJO14" s="147"/>
      <c r="TJP14" s="147"/>
      <c r="TJQ14" s="147"/>
      <c r="TJR14" s="147"/>
      <c r="TJS14" s="147"/>
      <c r="TJT14" s="147"/>
      <c r="TJU14" s="147"/>
      <c r="TJV14" s="147"/>
      <c r="TJW14" s="147"/>
      <c r="TJX14" s="147"/>
      <c r="TJY14" s="147"/>
      <c r="TJZ14" s="147"/>
      <c r="TKA14" s="147"/>
      <c r="TKB14" s="147"/>
      <c r="TKC14" s="147"/>
      <c r="TKD14" s="147"/>
      <c r="TKE14" s="147"/>
      <c r="TKF14" s="147"/>
      <c r="TKG14" s="147"/>
      <c r="TKH14" s="147"/>
      <c r="TKI14" s="147"/>
      <c r="TKJ14" s="147"/>
      <c r="TKK14" s="147"/>
      <c r="TKL14" s="147"/>
      <c r="TKM14" s="147"/>
      <c r="TKN14" s="147"/>
      <c r="TKO14" s="147"/>
      <c r="TKP14" s="147"/>
      <c r="TKQ14" s="147"/>
      <c r="TKR14" s="147"/>
      <c r="TKS14" s="147"/>
      <c r="TKT14" s="147"/>
      <c r="TKU14" s="147"/>
      <c r="TKV14" s="147"/>
      <c r="TKW14" s="147"/>
      <c r="TKX14" s="147"/>
      <c r="TKY14" s="147"/>
      <c r="TKZ14" s="147"/>
      <c r="TLA14" s="147"/>
      <c r="TLB14" s="147"/>
      <c r="TLC14" s="147"/>
      <c r="TLD14" s="147"/>
      <c r="TLE14" s="147"/>
      <c r="TLF14" s="147"/>
      <c r="TLG14" s="147"/>
      <c r="TLH14" s="147"/>
      <c r="TLI14" s="147"/>
      <c r="TLJ14" s="147"/>
      <c r="TLK14" s="147"/>
      <c r="TLL14" s="147"/>
      <c r="TLM14" s="147"/>
      <c r="TLN14" s="147"/>
      <c r="TLO14" s="147"/>
      <c r="TLP14" s="147"/>
      <c r="TLQ14" s="147"/>
      <c r="TLR14" s="147"/>
      <c r="TLS14" s="147"/>
      <c r="TLT14" s="147"/>
      <c r="TLU14" s="147"/>
      <c r="TLV14" s="147"/>
      <c r="TLW14" s="147"/>
      <c r="TLX14" s="147"/>
      <c r="TLY14" s="147"/>
      <c r="TLZ14" s="147"/>
      <c r="TMA14" s="147"/>
      <c r="TMB14" s="147"/>
      <c r="TMC14" s="147"/>
      <c r="TMD14" s="147"/>
      <c r="TME14" s="147"/>
      <c r="TMF14" s="147"/>
      <c r="TMG14" s="147"/>
      <c r="TMH14" s="147"/>
      <c r="TMI14" s="147"/>
      <c r="TMJ14" s="147"/>
      <c r="TMK14" s="147"/>
      <c r="TML14" s="147"/>
      <c r="TMM14" s="147"/>
      <c r="TMN14" s="147"/>
      <c r="TMO14" s="147"/>
      <c r="TMP14" s="147"/>
      <c r="TMQ14" s="147"/>
      <c r="TMR14" s="147"/>
      <c r="TMS14" s="147"/>
      <c r="TMT14" s="147"/>
      <c r="TMU14" s="147"/>
      <c r="TMV14" s="147"/>
      <c r="TMW14" s="147"/>
      <c r="TMX14" s="147"/>
      <c r="TMY14" s="147"/>
      <c r="TMZ14" s="147"/>
      <c r="TNA14" s="147"/>
      <c r="TNB14" s="147"/>
      <c r="TNC14" s="147"/>
      <c r="TND14" s="147"/>
      <c r="TNE14" s="147"/>
      <c r="TNF14" s="147"/>
      <c r="TNG14" s="147"/>
      <c r="TNH14" s="147"/>
      <c r="TNI14" s="147"/>
      <c r="TNJ14" s="147"/>
      <c r="TNK14" s="147"/>
      <c r="TNL14" s="147"/>
      <c r="TNM14" s="147"/>
      <c r="TNN14" s="147"/>
      <c r="TNO14" s="147"/>
      <c r="TNP14" s="147"/>
      <c r="TNQ14" s="147"/>
      <c r="TNR14" s="147"/>
      <c r="TNS14" s="147"/>
      <c r="TNT14" s="147"/>
      <c r="TNU14" s="147"/>
      <c r="TNV14" s="147"/>
      <c r="TNW14" s="147"/>
      <c r="TNX14" s="147"/>
      <c r="TNY14" s="147"/>
      <c r="TNZ14" s="147"/>
      <c r="TOA14" s="147"/>
      <c r="TOB14" s="147"/>
      <c r="TOC14" s="147"/>
      <c r="TOD14" s="147"/>
      <c r="TOE14" s="147"/>
      <c r="TOF14" s="147"/>
      <c r="TOG14" s="147"/>
      <c r="TOH14" s="147"/>
      <c r="TOI14" s="147"/>
      <c r="TOJ14" s="147"/>
      <c r="TOK14" s="147"/>
      <c r="TOL14" s="147"/>
      <c r="TOM14" s="147"/>
      <c r="TON14" s="147"/>
      <c r="TOO14" s="147"/>
      <c r="TOP14" s="147"/>
      <c r="TOQ14" s="147"/>
      <c r="TOR14" s="147"/>
      <c r="TOS14" s="147"/>
      <c r="TOT14" s="147"/>
      <c r="TOU14" s="147"/>
      <c r="TOV14" s="147"/>
      <c r="TOW14" s="147"/>
      <c r="TOX14" s="147"/>
      <c r="TOY14" s="147"/>
      <c r="TOZ14" s="147"/>
      <c r="TPA14" s="147"/>
      <c r="TPB14" s="147"/>
      <c r="TPC14" s="147"/>
      <c r="TPD14" s="147"/>
      <c r="TPE14" s="147"/>
      <c r="TPF14" s="147"/>
      <c r="TPG14" s="147"/>
      <c r="TPH14" s="147"/>
      <c r="TPI14" s="147"/>
      <c r="TPJ14" s="147"/>
      <c r="TPK14" s="147"/>
      <c r="TPL14" s="147"/>
      <c r="TPM14" s="147"/>
      <c r="TPN14" s="147"/>
      <c r="TPO14" s="147"/>
      <c r="TPP14" s="147"/>
      <c r="TPQ14" s="147"/>
      <c r="TPR14" s="147"/>
      <c r="TPS14" s="147"/>
      <c r="TPT14" s="147"/>
      <c r="TPU14" s="147"/>
      <c r="TPV14" s="147"/>
      <c r="TPW14" s="147"/>
      <c r="TPX14" s="147"/>
      <c r="TPY14" s="147"/>
      <c r="TPZ14" s="147"/>
      <c r="TQA14" s="147"/>
      <c r="TQB14" s="147"/>
      <c r="TQC14" s="147"/>
      <c r="TQD14" s="147"/>
      <c r="TQE14" s="147"/>
      <c r="TQF14" s="147"/>
      <c r="TQG14" s="147"/>
      <c r="TQH14" s="147"/>
      <c r="TQI14" s="147"/>
      <c r="TQJ14" s="147"/>
      <c r="TQK14" s="147"/>
      <c r="TQL14" s="147"/>
      <c r="TQM14" s="147"/>
      <c r="TQN14" s="147"/>
      <c r="TQO14" s="147"/>
      <c r="TQP14" s="147"/>
      <c r="TQQ14" s="147"/>
      <c r="TQR14" s="147"/>
      <c r="TQS14" s="147"/>
      <c r="TQT14" s="147"/>
      <c r="TQU14" s="147"/>
      <c r="TQV14" s="147"/>
      <c r="TQW14" s="147"/>
      <c r="TQX14" s="147"/>
      <c r="TQY14" s="147"/>
      <c r="TQZ14" s="147"/>
      <c r="TRA14" s="147"/>
      <c r="TRB14" s="147"/>
      <c r="TRC14" s="147"/>
      <c r="TRD14" s="147"/>
      <c r="TRE14" s="147"/>
      <c r="TRF14" s="147"/>
      <c r="TRG14" s="147"/>
      <c r="TRH14" s="147"/>
      <c r="TRI14" s="147"/>
      <c r="TRJ14" s="147"/>
      <c r="TRK14" s="147"/>
      <c r="TRL14" s="147"/>
      <c r="TRM14" s="147"/>
      <c r="TRN14" s="147"/>
      <c r="TRO14" s="147"/>
      <c r="TRP14" s="147"/>
      <c r="TRQ14" s="147"/>
      <c r="TRR14" s="147"/>
      <c r="TRS14" s="147"/>
      <c r="TRT14" s="147"/>
      <c r="TRU14" s="147"/>
      <c r="TRV14" s="147"/>
      <c r="TRW14" s="147"/>
      <c r="TRX14" s="147"/>
      <c r="TRY14" s="147"/>
      <c r="TRZ14" s="147"/>
      <c r="TSA14" s="147"/>
      <c r="TSB14" s="147"/>
      <c r="TSC14" s="147"/>
      <c r="TSD14" s="147"/>
      <c r="TSE14" s="147"/>
      <c r="TSF14" s="147"/>
      <c r="TSG14" s="147"/>
      <c r="TSH14" s="147"/>
      <c r="TSI14" s="147"/>
      <c r="TSJ14" s="147"/>
      <c r="TSK14" s="147"/>
      <c r="TSL14" s="147"/>
      <c r="TSM14" s="147"/>
      <c r="TSN14" s="147"/>
      <c r="TSO14" s="147"/>
      <c r="TSP14" s="147"/>
      <c r="TSQ14" s="147"/>
      <c r="TSR14" s="147"/>
      <c r="TSS14" s="147"/>
      <c r="TST14" s="147"/>
      <c r="TSU14" s="147"/>
      <c r="TSV14" s="147"/>
      <c r="TSW14" s="147"/>
      <c r="TSX14" s="147"/>
      <c r="TSY14" s="147"/>
      <c r="TSZ14" s="147"/>
      <c r="TTA14" s="147"/>
      <c r="TTB14" s="147"/>
      <c r="TTC14" s="147"/>
      <c r="TTD14" s="147"/>
      <c r="TTE14" s="147"/>
      <c r="TTF14" s="147"/>
      <c r="TTG14" s="147"/>
      <c r="TTH14" s="147"/>
      <c r="TTI14" s="147"/>
      <c r="TTJ14" s="147"/>
      <c r="TTK14" s="147"/>
      <c r="TTL14" s="147"/>
      <c r="TTM14" s="147"/>
      <c r="TTN14" s="147"/>
      <c r="TTO14" s="147"/>
      <c r="TTP14" s="147"/>
      <c r="TTQ14" s="147"/>
      <c r="TTR14" s="147"/>
      <c r="TTS14" s="147"/>
      <c r="TTT14" s="147"/>
      <c r="TTU14" s="147"/>
      <c r="TTV14" s="147"/>
      <c r="TTW14" s="147"/>
      <c r="TTX14" s="147"/>
      <c r="TTY14" s="147"/>
      <c r="TTZ14" s="147"/>
      <c r="TUA14" s="147"/>
      <c r="TUB14" s="147"/>
      <c r="TUC14" s="147"/>
      <c r="TUD14" s="147"/>
      <c r="TUE14" s="147"/>
      <c r="TUF14" s="147"/>
      <c r="TUG14" s="147"/>
      <c r="TUH14" s="147"/>
      <c r="TUI14" s="147"/>
      <c r="TUJ14" s="147"/>
      <c r="TUK14" s="147"/>
      <c r="TUL14" s="147"/>
      <c r="TUM14" s="147"/>
      <c r="TUN14" s="147"/>
      <c r="TUO14" s="147"/>
      <c r="TUP14" s="147"/>
      <c r="TUQ14" s="147"/>
      <c r="TUR14" s="147"/>
      <c r="TUS14" s="147"/>
      <c r="TUT14" s="147"/>
      <c r="TUU14" s="147"/>
      <c r="TUV14" s="147"/>
      <c r="TUW14" s="147"/>
      <c r="TUX14" s="147"/>
      <c r="TUY14" s="147"/>
      <c r="TUZ14" s="147"/>
      <c r="TVA14" s="147"/>
      <c r="TVB14" s="147"/>
      <c r="TVC14" s="147"/>
      <c r="TVD14" s="147"/>
      <c r="TVE14" s="147"/>
      <c r="TVF14" s="147"/>
      <c r="TVG14" s="147"/>
      <c r="TVH14" s="147"/>
      <c r="TVI14" s="147"/>
      <c r="TVJ14" s="147"/>
      <c r="TVK14" s="147"/>
      <c r="TVL14" s="147"/>
      <c r="TVM14" s="147"/>
      <c r="TVN14" s="147"/>
      <c r="TVO14" s="147"/>
      <c r="TVP14" s="147"/>
      <c r="TVQ14" s="147"/>
      <c r="TVR14" s="147"/>
      <c r="TVS14" s="147"/>
      <c r="TVT14" s="147"/>
      <c r="TVU14" s="147"/>
      <c r="TVV14" s="147"/>
      <c r="TVW14" s="147"/>
      <c r="TVX14" s="147"/>
      <c r="TVY14" s="147"/>
      <c r="TVZ14" s="147"/>
      <c r="TWA14" s="147"/>
      <c r="TWB14" s="147"/>
      <c r="TWC14" s="147"/>
      <c r="TWD14" s="147"/>
      <c r="TWE14" s="147"/>
      <c r="TWF14" s="147"/>
      <c r="TWG14" s="147"/>
      <c r="TWH14" s="147"/>
      <c r="TWI14" s="147"/>
      <c r="TWJ14" s="147"/>
      <c r="TWK14" s="147"/>
      <c r="TWL14" s="147"/>
      <c r="TWM14" s="147"/>
      <c r="TWN14" s="147"/>
      <c r="TWO14" s="147"/>
      <c r="TWP14" s="147"/>
      <c r="TWQ14" s="147"/>
      <c r="TWR14" s="147"/>
      <c r="TWS14" s="147"/>
      <c r="TWT14" s="147"/>
      <c r="TWU14" s="147"/>
      <c r="TWV14" s="147"/>
      <c r="TWW14" s="147"/>
      <c r="TWX14" s="147"/>
      <c r="TWY14" s="147"/>
      <c r="TWZ14" s="147"/>
      <c r="TXA14" s="147"/>
      <c r="TXB14" s="147"/>
      <c r="TXC14" s="147"/>
      <c r="TXD14" s="147"/>
      <c r="TXE14" s="147"/>
      <c r="TXF14" s="147"/>
      <c r="TXG14" s="147"/>
      <c r="TXH14" s="147"/>
      <c r="TXI14" s="147"/>
      <c r="TXJ14" s="147"/>
      <c r="TXK14" s="147"/>
      <c r="TXL14" s="147"/>
      <c r="TXM14" s="147"/>
      <c r="TXN14" s="147"/>
      <c r="TXO14" s="147"/>
      <c r="TXP14" s="147"/>
      <c r="TXQ14" s="147"/>
      <c r="TXR14" s="147"/>
      <c r="TXS14" s="147"/>
      <c r="TXT14" s="147"/>
      <c r="TXU14" s="147"/>
      <c r="TXV14" s="147"/>
      <c r="TXW14" s="147"/>
      <c r="TXX14" s="147"/>
      <c r="TXY14" s="147"/>
      <c r="TXZ14" s="147"/>
      <c r="TYA14" s="147"/>
      <c r="TYB14" s="147"/>
      <c r="TYC14" s="147"/>
      <c r="TYD14" s="147"/>
      <c r="TYE14" s="147"/>
      <c r="TYF14" s="147"/>
      <c r="TYG14" s="147"/>
      <c r="TYH14" s="147"/>
      <c r="TYI14" s="147"/>
      <c r="TYJ14" s="147"/>
      <c r="TYK14" s="147"/>
      <c r="TYL14" s="147"/>
      <c r="TYM14" s="147"/>
      <c r="TYN14" s="147"/>
      <c r="TYO14" s="147"/>
      <c r="TYP14" s="147"/>
      <c r="TYQ14" s="147"/>
      <c r="TYR14" s="147"/>
      <c r="TYS14" s="147"/>
      <c r="TYT14" s="147"/>
      <c r="TYU14" s="147"/>
      <c r="TYV14" s="147"/>
      <c r="TYW14" s="147"/>
      <c r="TYX14" s="147"/>
      <c r="TYY14" s="147"/>
      <c r="TYZ14" s="147"/>
      <c r="TZA14" s="147"/>
      <c r="TZB14" s="147"/>
      <c r="TZC14" s="147"/>
      <c r="TZD14" s="147"/>
      <c r="TZE14" s="147"/>
      <c r="TZF14" s="147"/>
      <c r="TZG14" s="147"/>
      <c r="TZH14" s="147"/>
      <c r="TZI14" s="147"/>
      <c r="TZJ14" s="147"/>
      <c r="TZK14" s="147"/>
      <c r="TZL14" s="147"/>
      <c r="TZM14" s="147"/>
      <c r="TZN14" s="147"/>
      <c r="TZO14" s="147"/>
      <c r="TZP14" s="147"/>
      <c r="TZQ14" s="147"/>
      <c r="TZR14" s="147"/>
      <c r="TZS14" s="147"/>
      <c r="TZT14" s="147"/>
      <c r="TZU14" s="147"/>
      <c r="TZV14" s="147"/>
      <c r="TZW14" s="147"/>
      <c r="TZX14" s="147"/>
      <c r="TZY14" s="147"/>
      <c r="TZZ14" s="147"/>
      <c r="UAA14" s="147"/>
      <c r="UAB14" s="147"/>
      <c r="UAC14" s="147"/>
      <c r="UAD14" s="147"/>
      <c r="UAE14" s="147"/>
      <c r="UAF14" s="147"/>
      <c r="UAG14" s="147"/>
      <c r="UAH14" s="147"/>
      <c r="UAI14" s="147"/>
      <c r="UAJ14" s="147"/>
      <c r="UAK14" s="147"/>
      <c r="UAL14" s="147"/>
      <c r="UAM14" s="147"/>
      <c r="UAN14" s="147"/>
      <c r="UAO14" s="147"/>
      <c r="UAP14" s="147"/>
      <c r="UAQ14" s="147"/>
      <c r="UAR14" s="147"/>
      <c r="UAS14" s="147"/>
      <c r="UAT14" s="147"/>
      <c r="UAU14" s="147"/>
      <c r="UAV14" s="147"/>
      <c r="UAW14" s="147"/>
      <c r="UAX14" s="147"/>
      <c r="UAY14" s="147"/>
      <c r="UAZ14" s="147"/>
      <c r="UBA14" s="147"/>
      <c r="UBB14" s="147"/>
      <c r="UBC14" s="147"/>
      <c r="UBD14" s="147"/>
      <c r="UBE14" s="147"/>
      <c r="UBF14" s="147"/>
      <c r="UBG14" s="147"/>
      <c r="UBH14" s="147"/>
      <c r="UBI14" s="147"/>
      <c r="UBJ14" s="147"/>
      <c r="UBK14" s="147"/>
      <c r="UBL14" s="147"/>
      <c r="UBM14" s="147"/>
      <c r="UBN14" s="147"/>
      <c r="UBO14" s="147"/>
      <c r="UBP14" s="147"/>
      <c r="UBQ14" s="147"/>
      <c r="UBR14" s="147"/>
      <c r="UBS14" s="147"/>
      <c r="UBT14" s="147"/>
      <c r="UBU14" s="147"/>
      <c r="UBV14" s="147"/>
      <c r="UBW14" s="147"/>
      <c r="UBX14" s="147"/>
      <c r="UBY14" s="147"/>
      <c r="UBZ14" s="147"/>
      <c r="UCA14" s="147"/>
      <c r="UCB14" s="147"/>
      <c r="UCC14" s="147"/>
      <c r="UCD14" s="147"/>
      <c r="UCE14" s="147"/>
      <c r="UCF14" s="147"/>
      <c r="UCG14" s="147"/>
      <c r="UCH14" s="147"/>
      <c r="UCI14" s="147"/>
      <c r="UCJ14" s="147"/>
      <c r="UCK14" s="147"/>
      <c r="UCL14" s="147"/>
      <c r="UCM14" s="147"/>
      <c r="UCN14" s="147"/>
      <c r="UCO14" s="147"/>
      <c r="UCP14" s="147"/>
      <c r="UCQ14" s="147"/>
      <c r="UCR14" s="147"/>
      <c r="UCS14" s="147"/>
      <c r="UCT14" s="147"/>
      <c r="UCU14" s="147"/>
      <c r="UCV14" s="147"/>
      <c r="UCW14" s="147"/>
      <c r="UCX14" s="147"/>
      <c r="UCY14" s="147"/>
      <c r="UCZ14" s="147"/>
      <c r="UDA14" s="147"/>
      <c r="UDB14" s="147"/>
      <c r="UDC14" s="147"/>
      <c r="UDD14" s="147"/>
      <c r="UDE14" s="147"/>
      <c r="UDF14" s="147"/>
      <c r="UDG14" s="147"/>
      <c r="UDH14" s="147"/>
      <c r="UDI14" s="147"/>
      <c r="UDJ14" s="147"/>
      <c r="UDK14" s="147"/>
      <c r="UDL14" s="147"/>
      <c r="UDM14" s="147"/>
      <c r="UDN14" s="147"/>
      <c r="UDO14" s="147"/>
      <c r="UDP14" s="147"/>
      <c r="UDQ14" s="147"/>
      <c r="UDR14" s="147"/>
      <c r="UDS14" s="147"/>
      <c r="UDT14" s="147"/>
      <c r="UDU14" s="147"/>
      <c r="UDV14" s="147"/>
      <c r="UDW14" s="147"/>
      <c r="UDX14" s="147"/>
      <c r="UDY14" s="147"/>
      <c r="UDZ14" s="147"/>
      <c r="UEA14" s="147"/>
      <c r="UEB14" s="147"/>
      <c r="UEC14" s="147"/>
      <c r="UED14" s="147"/>
      <c r="UEE14" s="147"/>
      <c r="UEF14" s="147"/>
      <c r="UEG14" s="147"/>
      <c r="UEH14" s="147"/>
      <c r="UEI14" s="147"/>
      <c r="UEJ14" s="147"/>
      <c r="UEK14" s="147"/>
      <c r="UEL14" s="147"/>
      <c r="UEM14" s="147"/>
      <c r="UEN14" s="147"/>
      <c r="UEO14" s="147"/>
      <c r="UEP14" s="147"/>
      <c r="UEQ14" s="147"/>
      <c r="UER14" s="147"/>
      <c r="UES14" s="147"/>
      <c r="UET14" s="147"/>
      <c r="UEU14" s="147"/>
      <c r="UEV14" s="147"/>
      <c r="UEW14" s="147"/>
      <c r="UEX14" s="147"/>
      <c r="UEY14" s="147"/>
      <c r="UEZ14" s="147"/>
      <c r="UFA14" s="147"/>
      <c r="UFB14" s="147"/>
      <c r="UFC14" s="147"/>
      <c r="UFD14" s="147"/>
      <c r="UFE14" s="147"/>
      <c r="UFF14" s="147"/>
      <c r="UFG14" s="147"/>
      <c r="UFH14" s="147"/>
      <c r="UFI14" s="147"/>
      <c r="UFJ14" s="147"/>
      <c r="UFK14" s="147"/>
      <c r="UFL14" s="147"/>
      <c r="UFM14" s="147"/>
      <c r="UFN14" s="147"/>
      <c r="UFO14" s="147"/>
      <c r="UFP14" s="147"/>
      <c r="UFQ14" s="147"/>
      <c r="UFR14" s="147"/>
      <c r="UFS14" s="147"/>
      <c r="UFT14" s="147"/>
      <c r="UFU14" s="147"/>
      <c r="UFV14" s="147"/>
      <c r="UFW14" s="147"/>
      <c r="UFX14" s="147"/>
      <c r="UFY14" s="147"/>
      <c r="UFZ14" s="147"/>
      <c r="UGA14" s="147"/>
      <c r="UGB14" s="147"/>
      <c r="UGC14" s="147"/>
      <c r="UGD14" s="147"/>
      <c r="UGE14" s="147"/>
      <c r="UGF14" s="147"/>
      <c r="UGG14" s="147"/>
      <c r="UGH14" s="147"/>
      <c r="UGI14" s="147"/>
      <c r="UGJ14" s="147"/>
      <c r="UGK14" s="147"/>
      <c r="UGL14" s="147"/>
      <c r="UGM14" s="147"/>
      <c r="UGN14" s="147"/>
      <c r="UGO14" s="147"/>
      <c r="UGP14" s="147"/>
      <c r="UGQ14" s="147"/>
      <c r="UGR14" s="147"/>
      <c r="UGS14" s="147"/>
      <c r="UGT14" s="147"/>
      <c r="UGU14" s="147"/>
      <c r="UGV14" s="147"/>
      <c r="UGW14" s="147"/>
      <c r="UGX14" s="147"/>
      <c r="UGY14" s="147"/>
      <c r="UGZ14" s="147"/>
      <c r="UHA14" s="147"/>
      <c r="UHB14" s="147"/>
      <c r="UHC14" s="147"/>
      <c r="UHD14" s="147"/>
      <c r="UHE14" s="147"/>
      <c r="UHF14" s="147"/>
      <c r="UHG14" s="147"/>
      <c r="UHH14" s="147"/>
      <c r="UHI14" s="147"/>
      <c r="UHJ14" s="147"/>
      <c r="UHK14" s="147"/>
      <c r="UHL14" s="147"/>
      <c r="UHM14" s="147"/>
      <c r="UHN14" s="147"/>
      <c r="UHO14" s="147"/>
      <c r="UHP14" s="147"/>
      <c r="UHQ14" s="147"/>
      <c r="UHR14" s="147"/>
      <c r="UHS14" s="147"/>
      <c r="UHT14" s="147"/>
      <c r="UHU14" s="147"/>
      <c r="UHV14" s="147"/>
      <c r="UHW14" s="147"/>
      <c r="UHX14" s="147"/>
      <c r="UHY14" s="147"/>
      <c r="UHZ14" s="147"/>
      <c r="UIA14" s="147"/>
      <c r="UIB14" s="147"/>
      <c r="UIC14" s="147"/>
      <c r="UID14" s="147"/>
      <c r="UIE14" s="147"/>
      <c r="UIF14" s="147"/>
      <c r="UIG14" s="147"/>
      <c r="UIH14" s="147"/>
      <c r="UII14" s="147"/>
      <c r="UIJ14" s="147"/>
      <c r="UIK14" s="147"/>
      <c r="UIL14" s="147"/>
      <c r="UIM14" s="147"/>
      <c r="UIN14" s="147"/>
      <c r="UIO14" s="147"/>
      <c r="UIP14" s="147"/>
      <c r="UIQ14" s="147"/>
      <c r="UIR14" s="147"/>
      <c r="UIS14" s="147"/>
      <c r="UIT14" s="147"/>
      <c r="UIU14" s="147"/>
      <c r="UIV14" s="147"/>
      <c r="UIW14" s="147"/>
      <c r="UIX14" s="147"/>
      <c r="UIY14" s="147"/>
      <c r="UIZ14" s="147"/>
      <c r="UJA14" s="147"/>
      <c r="UJB14" s="147"/>
      <c r="UJC14" s="147"/>
      <c r="UJD14" s="147"/>
      <c r="UJE14" s="147"/>
      <c r="UJF14" s="147"/>
      <c r="UJG14" s="147"/>
      <c r="UJH14" s="147"/>
      <c r="UJI14" s="147"/>
      <c r="UJJ14" s="147"/>
      <c r="UJK14" s="147"/>
      <c r="UJL14" s="147"/>
      <c r="UJM14" s="147"/>
      <c r="UJN14" s="147"/>
      <c r="UJO14" s="147"/>
      <c r="UJP14" s="147"/>
      <c r="UJQ14" s="147"/>
      <c r="UJR14" s="147"/>
      <c r="UJS14" s="147"/>
      <c r="UJT14" s="147"/>
      <c r="UJU14" s="147"/>
      <c r="UJV14" s="147"/>
      <c r="UJW14" s="147"/>
      <c r="UJX14" s="147"/>
      <c r="UJY14" s="147"/>
      <c r="UJZ14" s="147"/>
      <c r="UKA14" s="147"/>
      <c r="UKB14" s="147"/>
      <c r="UKC14" s="147"/>
      <c r="UKD14" s="147"/>
      <c r="UKE14" s="147"/>
      <c r="UKF14" s="147"/>
      <c r="UKG14" s="147"/>
      <c r="UKH14" s="147"/>
      <c r="UKI14" s="147"/>
      <c r="UKJ14" s="147"/>
      <c r="UKK14" s="147"/>
      <c r="UKL14" s="147"/>
      <c r="UKM14" s="147"/>
      <c r="UKN14" s="147"/>
      <c r="UKO14" s="147"/>
      <c r="UKP14" s="147"/>
      <c r="UKQ14" s="147"/>
      <c r="UKR14" s="147"/>
      <c r="UKS14" s="147"/>
      <c r="UKT14" s="147"/>
      <c r="UKU14" s="147"/>
      <c r="UKV14" s="147"/>
      <c r="UKW14" s="147"/>
      <c r="UKX14" s="147"/>
      <c r="UKY14" s="147"/>
      <c r="UKZ14" s="147"/>
      <c r="ULA14" s="147"/>
      <c r="ULB14" s="147"/>
      <c r="ULC14" s="147"/>
      <c r="ULD14" s="147"/>
      <c r="ULE14" s="147"/>
      <c r="ULF14" s="147"/>
      <c r="ULG14" s="147"/>
      <c r="ULH14" s="147"/>
      <c r="ULI14" s="147"/>
      <c r="ULJ14" s="147"/>
      <c r="ULK14" s="147"/>
      <c r="ULL14" s="147"/>
      <c r="ULM14" s="147"/>
      <c r="ULN14" s="147"/>
      <c r="ULO14" s="147"/>
      <c r="ULP14" s="147"/>
      <c r="ULQ14" s="147"/>
      <c r="ULR14" s="147"/>
      <c r="ULS14" s="147"/>
      <c r="ULT14" s="147"/>
      <c r="ULU14" s="147"/>
      <c r="ULV14" s="147"/>
      <c r="ULW14" s="147"/>
      <c r="ULX14" s="147"/>
      <c r="ULY14" s="147"/>
      <c r="ULZ14" s="147"/>
      <c r="UMA14" s="147"/>
      <c r="UMB14" s="147"/>
      <c r="UMC14" s="147"/>
      <c r="UMD14" s="147"/>
      <c r="UME14" s="147"/>
      <c r="UMF14" s="147"/>
      <c r="UMG14" s="147"/>
      <c r="UMH14" s="147"/>
      <c r="UMI14" s="147"/>
      <c r="UMJ14" s="147"/>
      <c r="UMK14" s="147"/>
      <c r="UML14" s="147"/>
      <c r="UMM14" s="147"/>
      <c r="UMN14" s="147"/>
      <c r="UMO14" s="147"/>
      <c r="UMP14" s="147"/>
      <c r="UMQ14" s="147"/>
      <c r="UMR14" s="147"/>
      <c r="UMS14" s="147"/>
      <c r="UMT14" s="147"/>
      <c r="UMU14" s="147"/>
      <c r="UMV14" s="147"/>
      <c r="UMW14" s="147"/>
      <c r="UMX14" s="147"/>
      <c r="UMY14" s="147"/>
      <c r="UMZ14" s="147"/>
      <c r="UNA14" s="147"/>
      <c r="UNB14" s="147"/>
      <c r="UNC14" s="147"/>
      <c r="UND14" s="147"/>
      <c r="UNE14" s="147"/>
      <c r="UNF14" s="147"/>
      <c r="UNG14" s="147"/>
      <c r="UNH14" s="147"/>
      <c r="UNI14" s="147"/>
      <c r="UNJ14" s="147"/>
      <c r="UNK14" s="147"/>
      <c r="UNL14" s="147"/>
      <c r="UNM14" s="147"/>
      <c r="UNN14" s="147"/>
      <c r="UNO14" s="147"/>
      <c r="UNP14" s="147"/>
      <c r="UNQ14" s="147"/>
      <c r="UNR14" s="147"/>
      <c r="UNS14" s="147"/>
      <c r="UNT14" s="147"/>
      <c r="UNU14" s="147"/>
      <c r="UNV14" s="147"/>
      <c r="UNW14" s="147"/>
      <c r="UNX14" s="147"/>
      <c r="UNY14" s="147"/>
      <c r="UNZ14" s="147"/>
      <c r="UOA14" s="147"/>
      <c r="UOB14" s="147"/>
      <c r="UOC14" s="147"/>
      <c r="UOD14" s="147"/>
      <c r="UOE14" s="147"/>
      <c r="UOF14" s="147"/>
      <c r="UOG14" s="147"/>
      <c r="UOH14" s="147"/>
      <c r="UOI14" s="147"/>
      <c r="UOJ14" s="147"/>
      <c r="UOK14" s="147"/>
      <c r="UOL14" s="147"/>
      <c r="UOM14" s="147"/>
      <c r="UON14" s="147"/>
      <c r="UOO14" s="147"/>
      <c r="UOP14" s="147"/>
      <c r="UOQ14" s="147"/>
      <c r="UOR14" s="147"/>
      <c r="UOS14" s="147"/>
      <c r="UOT14" s="147"/>
      <c r="UOU14" s="147"/>
      <c r="UOV14" s="147"/>
      <c r="UOW14" s="147"/>
      <c r="UOX14" s="147"/>
      <c r="UOY14" s="147"/>
      <c r="UOZ14" s="147"/>
      <c r="UPA14" s="147"/>
      <c r="UPB14" s="147"/>
      <c r="UPC14" s="147"/>
      <c r="UPD14" s="147"/>
      <c r="UPE14" s="147"/>
      <c r="UPF14" s="147"/>
      <c r="UPG14" s="147"/>
      <c r="UPH14" s="147"/>
      <c r="UPI14" s="147"/>
      <c r="UPJ14" s="147"/>
      <c r="UPK14" s="147"/>
      <c r="UPL14" s="147"/>
      <c r="UPM14" s="147"/>
      <c r="UPN14" s="147"/>
      <c r="UPO14" s="147"/>
      <c r="UPP14" s="147"/>
      <c r="UPQ14" s="147"/>
      <c r="UPR14" s="147"/>
      <c r="UPS14" s="147"/>
      <c r="UPT14" s="147"/>
      <c r="UPU14" s="147"/>
      <c r="UPV14" s="147"/>
      <c r="UPW14" s="147"/>
      <c r="UPX14" s="147"/>
      <c r="UPY14" s="147"/>
      <c r="UPZ14" s="147"/>
      <c r="UQA14" s="147"/>
      <c r="UQB14" s="147"/>
      <c r="UQC14" s="147"/>
      <c r="UQD14" s="147"/>
      <c r="UQE14" s="147"/>
      <c r="UQF14" s="147"/>
      <c r="UQG14" s="147"/>
      <c r="UQH14" s="147"/>
      <c r="UQI14" s="147"/>
      <c r="UQJ14" s="147"/>
      <c r="UQK14" s="147"/>
      <c r="UQL14" s="147"/>
      <c r="UQM14" s="147"/>
      <c r="UQN14" s="147"/>
      <c r="UQO14" s="147"/>
      <c r="UQP14" s="147"/>
      <c r="UQQ14" s="147"/>
      <c r="UQR14" s="147"/>
      <c r="UQS14" s="147"/>
      <c r="UQT14" s="147"/>
      <c r="UQU14" s="147"/>
      <c r="UQV14" s="147"/>
      <c r="UQW14" s="147"/>
      <c r="UQX14" s="147"/>
      <c r="UQY14" s="147"/>
      <c r="UQZ14" s="147"/>
      <c r="URA14" s="147"/>
      <c r="URB14" s="147"/>
      <c r="URC14" s="147"/>
      <c r="URD14" s="147"/>
      <c r="URE14" s="147"/>
      <c r="URF14" s="147"/>
      <c r="URG14" s="147"/>
      <c r="URH14" s="147"/>
      <c r="URI14" s="147"/>
      <c r="URJ14" s="147"/>
      <c r="URK14" s="147"/>
      <c r="URL14" s="147"/>
      <c r="URM14" s="147"/>
      <c r="URN14" s="147"/>
      <c r="URO14" s="147"/>
      <c r="URP14" s="147"/>
      <c r="URQ14" s="147"/>
      <c r="URR14" s="147"/>
      <c r="URS14" s="147"/>
      <c r="URT14" s="147"/>
      <c r="URU14" s="147"/>
      <c r="URV14" s="147"/>
      <c r="URW14" s="147"/>
      <c r="URX14" s="147"/>
      <c r="URY14" s="147"/>
      <c r="URZ14" s="147"/>
      <c r="USA14" s="147"/>
      <c r="USB14" s="147"/>
      <c r="USC14" s="147"/>
      <c r="USD14" s="147"/>
      <c r="USE14" s="147"/>
      <c r="USF14" s="147"/>
      <c r="USG14" s="147"/>
      <c r="USH14" s="147"/>
      <c r="USI14" s="147"/>
      <c r="USJ14" s="147"/>
      <c r="USK14" s="147"/>
      <c r="USL14" s="147"/>
      <c r="USM14" s="147"/>
      <c r="USN14" s="147"/>
      <c r="USO14" s="147"/>
      <c r="USP14" s="147"/>
      <c r="USQ14" s="147"/>
      <c r="USR14" s="147"/>
      <c r="USS14" s="147"/>
      <c r="UST14" s="147"/>
      <c r="USU14" s="147"/>
      <c r="USV14" s="147"/>
      <c r="USW14" s="147"/>
      <c r="USX14" s="147"/>
      <c r="USY14" s="147"/>
      <c r="USZ14" s="147"/>
      <c r="UTA14" s="147"/>
      <c r="UTB14" s="147"/>
      <c r="UTC14" s="147"/>
      <c r="UTD14" s="147"/>
      <c r="UTE14" s="147"/>
      <c r="UTF14" s="147"/>
      <c r="UTG14" s="147"/>
      <c r="UTH14" s="147"/>
      <c r="UTI14" s="147"/>
      <c r="UTJ14" s="147"/>
      <c r="UTK14" s="147"/>
      <c r="UTL14" s="147"/>
      <c r="UTM14" s="147"/>
      <c r="UTN14" s="147"/>
      <c r="UTO14" s="147"/>
      <c r="UTP14" s="147"/>
      <c r="UTQ14" s="147"/>
      <c r="UTR14" s="147"/>
      <c r="UTS14" s="147"/>
      <c r="UTT14" s="147"/>
      <c r="UTU14" s="147"/>
      <c r="UTV14" s="147"/>
      <c r="UTW14" s="147"/>
      <c r="UTX14" s="147"/>
      <c r="UTY14" s="147"/>
      <c r="UTZ14" s="147"/>
      <c r="UUA14" s="147"/>
      <c r="UUB14" s="147"/>
      <c r="UUC14" s="147"/>
      <c r="UUD14" s="147"/>
      <c r="UUE14" s="147"/>
      <c r="UUF14" s="147"/>
      <c r="UUG14" s="147"/>
      <c r="UUH14" s="147"/>
      <c r="UUI14" s="147"/>
      <c r="UUJ14" s="147"/>
      <c r="UUK14" s="147"/>
      <c r="UUL14" s="147"/>
      <c r="UUM14" s="147"/>
      <c r="UUN14" s="147"/>
      <c r="UUO14" s="147"/>
      <c r="UUP14" s="147"/>
      <c r="UUQ14" s="147"/>
      <c r="UUR14" s="147"/>
      <c r="UUS14" s="147"/>
      <c r="UUT14" s="147"/>
      <c r="UUU14" s="147"/>
      <c r="UUV14" s="147"/>
      <c r="UUW14" s="147"/>
      <c r="UUX14" s="147"/>
      <c r="UUY14" s="147"/>
      <c r="UUZ14" s="147"/>
      <c r="UVA14" s="147"/>
      <c r="UVB14" s="147"/>
      <c r="UVC14" s="147"/>
      <c r="UVD14" s="147"/>
      <c r="UVE14" s="147"/>
      <c r="UVF14" s="147"/>
      <c r="UVG14" s="147"/>
      <c r="UVH14" s="147"/>
      <c r="UVI14" s="147"/>
      <c r="UVJ14" s="147"/>
      <c r="UVK14" s="147"/>
      <c r="UVL14" s="147"/>
      <c r="UVM14" s="147"/>
      <c r="UVN14" s="147"/>
      <c r="UVO14" s="147"/>
      <c r="UVP14" s="147"/>
      <c r="UVQ14" s="147"/>
      <c r="UVR14" s="147"/>
      <c r="UVS14" s="147"/>
      <c r="UVT14" s="147"/>
      <c r="UVU14" s="147"/>
      <c r="UVV14" s="147"/>
      <c r="UVW14" s="147"/>
      <c r="UVX14" s="147"/>
      <c r="UVY14" s="147"/>
      <c r="UVZ14" s="147"/>
      <c r="UWA14" s="147"/>
      <c r="UWB14" s="147"/>
      <c r="UWC14" s="147"/>
      <c r="UWD14" s="147"/>
      <c r="UWE14" s="147"/>
      <c r="UWF14" s="147"/>
      <c r="UWG14" s="147"/>
      <c r="UWH14" s="147"/>
      <c r="UWI14" s="147"/>
      <c r="UWJ14" s="147"/>
      <c r="UWK14" s="147"/>
      <c r="UWL14" s="147"/>
      <c r="UWM14" s="147"/>
      <c r="UWN14" s="147"/>
      <c r="UWO14" s="147"/>
      <c r="UWP14" s="147"/>
      <c r="UWQ14" s="147"/>
      <c r="UWR14" s="147"/>
      <c r="UWS14" s="147"/>
      <c r="UWT14" s="147"/>
      <c r="UWU14" s="147"/>
      <c r="UWV14" s="147"/>
      <c r="UWW14" s="147"/>
      <c r="UWX14" s="147"/>
      <c r="UWY14" s="147"/>
      <c r="UWZ14" s="147"/>
      <c r="UXA14" s="147"/>
      <c r="UXB14" s="147"/>
      <c r="UXC14" s="147"/>
      <c r="UXD14" s="147"/>
      <c r="UXE14" s="147"/>
      <c r="UXF14" s="147"/>
      <c r="UXG14" s="147"/>
      <c r="UXH14" s="147"/>
      <c r="UXI14" s="147"/>
      <c r="UXJ14" s="147"/>
      <c r="UXK14" s="147"/>
      <c r="UXL14" s="147"/>
      <c r="UXM14" s="147"/>
      <c r="UXN14" s="147"/>
      <c r="UXO14" s="147"/>
      <c r="UXP14" s="147"/>
      <c r="UXQ14" s="147"/>
      <c r="UXR14" s="147"/>
      <c r="UXS14" s="147"/>
      <c r="UXT14" s="147"/>
      <c r="UXU14" s="147"/>
      <c r="UXV14" s="147"/>
      <c r="UXW14" s="147"/>
      <c r="UXX14" s="147"/>
      <c r="UXY14" s="147"/>
      <c r="UXZ14" s="147"/>
      <c r="UYA14" s="147"/>
      <c r="UYB14" s="147"/>
      <c r="UYC14" s="147"/>
      <c r="UYD14" s="147"/>
      <c r="UYE14" s="147"/>
      <c r="UYF14" s="147"/>
      <c r="UYG14" s="147"/>
      <c r="UYH14" s="147"/>
      <c r="UYI14" s="147"/>
      <c r="UYJ14" s="147"/>
      <c r="UYK14" s="147"/>
      <c r="UYL14" s="147"/>
      <c r="UYM14" s="147"/>
      <c r="UYN14" s="147"/>
      <c r="UYO14" s="147"/>
      <c r="UYP14" s="147"/>
      <c r="UYQ14" s="147"/>
      <c r="UYR14" s="147"/>
      <c r="UYS14" s="147"/>
      <c r="UYT14" s="147"/>
      <c r="UYU14" s="147"/>
      <c r="UYV14" s="147"/>
      <c r="UYW14" s="147"/>
      <c r="UYX14" s="147"/>
      <c r="UYY14" s="147"/>
      <c r="UYZ14" s="147"/>
      <c r="UZA14" s="147"/>
      <c r="UZB14" s="147"/>
      <c r="UZC14" s="147"/>
      <c r="UZD14" s="147"/>
      <c r="UZE14" s="147"/>
      <c r="UZF14" s="147"/>
      <c r="UZG14" s="147"/>
      <c r="UZH14" s="147"/>
      <c r="UZI14" s="147"/>
      <c r="UZJ14" s="147"/>
      <c r="UZK14" s="147"/>
      <c r="UZL14" s="147"/>
      <c r="UZM14" s="147"/>
      <c r="UZN14" s="147"/>
      <c r="UZO14" s="147"/>
      <c r="UZP14" s="147"/>
      <c r="UZQ14" s="147"/>
      <c r="UZR14" s="147"/>
      <c r="UZS14" s="147"/>
      <c r="UZT14" s="147"/>
      <c r="UZU14" s="147"/>
      <c r="UZV14" s="147"/>
      <c r="UZW14" s="147"/>
      <c r="UZX14" s="147"/>
      <c r="UZY14" s="147"/>
      <c r="UZZ14" s="147"/>
      <c r="VAA14" s="147"/>
      <c r="VAB14" s="147"/>
      <c r="VAC14" s="147"/>
      <c r="VAD14" s="147"/>
      <c r="VAE14" s="147"/>
      <c r="VAF14" s="147"/>
      <c r="VAG14" s="147"/>
      <c r="VAH14" s="147"/>
      <c r="VAI14" s="147"/>
      <c r="VAJ14" s="147"/>
      <c r="VAK14" s="147"/>
      <c r="VAL14" s="147"/>
      <c r="VAM14" s="147"/>
      <c r="VAN14" s="147"/>
      <c r="VAO14" s="147"/>
      <c r="VAP14" s="147"/>
      <c r="VAQ14" s="147"/>
      <c r="VAR14" s="147"/>
      <c r="VAS14" s="147"/>
      <c r="VAT14" s="147"/>
      <c r="VAU14" s="147"/>
      <c r="VAV14" s="147"/>
      <c r="VAW14" s="147"/>
      <c r="VAX14" s="147"/>
      <c r="VAY14" s="147"/>
      <c r="VAZ14" s="147"/>
      <c r="VBA14" s="147"/>
      <c r="VBB14" s="147"/>
      <c r="VBC14" s="147"/>
      <c r="VBD14" s="147"/>
      <c r="VBE14" s="147"/>
      <c r="VBF14" s="147"/>
      <c r="VBG14" s="147"/>
      <c r="VBH14" s="147"/>
      <c r="VBI14" s="147"/>
      <c r="VBJ14" s="147"/>
      <c r="VBK14" s="147"/>
      <c r="VBL14" s="147"/>
      <c r="VBM14" s="147"/>
      <c r="VBN14" s="147"/>
      <c r="VBO14" s="147"/>
      <c r="VBP14" s="147"/>
      <c r="VBQ14" s="147"/>
      <c r="VBR14" s="147"/>
      <c r="VBS14" s="147"/>
      <c r="VBT14" s="147"/>
      <c r="VBU14" s="147"/>
      <c r="VBV14" s="147"/>
      <c r="VBW14" s="147"/>
      <c r="VBX14" s="147"/>
      <c r="VBY14" s="147"/>
      <c r="VBZ14" s="147"/>
      <c r="VCA14" s="147"/>
      <c r="VCB14" s="147"/>
      <c r="VCC14" s="147"/>
      <c r="VCD14" s="147"/>
      <c r="VCE14" s="147"/>
      <c r="VCF14" s="147"/>
      <c r="VCG14" s="147"/>
      <c r="VCH14" s="147"/>
      <c r="VCI14" s="147"/>
      <c r="VCJ14" s="147"/>
      <c r="VCK14" s="147"/>
      <c r="VCL14" s="147"/>
      <c r="VCM14" s="147"/>
      <c r="VCN14" s="147"/>
      <c r="VCO14" s="147"/>
      <c r="VCP14" s="147"/>
      <c r="VCQ14" s="147"/>
      <c r="VCR14" s="147"/>
      <c r="VCS14" s="147"/>
      <c r="VCT14" s="147"/>
      <c r="VCU14" s="147"/>
      <c r="VCV14" s="147"/>
      <c r="VCW14" s="147"/>
      <c r="VCX14" s="147"/>
      <c r="VCY14" s="147"/>
      <c r="VCZ14" s="147"/>
      <c r="VDA14" s="147"/>
      <c r="VDB14" s="147"/>
      <c r="VDC14" s="147"/>
      <c r="VDD14" s="147"/>
      <c r="VDE14" s="147"/>
      <c r="VDF14" s="147"/>
      <c r="VDG14" s="147"/>
      <c r="VDH14" s="147"/>
      <c r="VDI14" s="147"/>
      <c r="VDJ14" s="147"/>
      <c r="VDK14" s="147"/>
      <c r="VDL14" s="147"/>
      <c r="VDM14" s="147"/>
      <c r="VDN14" s="147"/>
      <c r="VDO14" s="147"/>
      <c r="VDP14" s="147"/>
      <c r="VDQ14" s="147"/>
      <c r="VDR14" s="147"/>
      <c r="VDS14" s="147"/>
      <c r="VDT14" s="147"/>
      <c r="VDU14" s="147"/>
      <c r="VDV14" s="147"/>
      <c r="VDW14" s="147"/>
      <c r="VDX14" s="147"/>
      <c r="VDY14" s="147"/>
      <c r="VDZ14" s="147"/>
      <c r="VEA14" s="147"/>
      <c r="VEB14" s="147"/>
      <c r="VEC14" s="147"/>
      <c r="VED14" s="147"/>
      <c r="VEE14" s="147"/>
      <c r="VEF14" s="147"/>
      <c r="VEG14" s="147"/>
      <c r="VEH14" s="147"/>
      <c r="VEI14" s="147"/>
      <c r="VEJ14" s="147"/>
      <c r="VEK14" s="147"/>
      <c r="VEL14" s="147"/>
      <c r="VEM14" s="147"/>
      <c r="VEN14" s="147"/>
      <c r="VEO14" s="147"/>
      <c r="VEP14" s="147"/>
      <c r="VEQ14" s="147"/>
      <c r="VER14" s="147"/>
      <c r="VES14" s="147"/>
      <c r="VET14" s="147"/>
      <c r="VEU14" s="147"/>
      <c r="VEV14" s="147"/>
      <c r="VEW14" s="147"/>
      <c r="VEX14" s="147"/>
      <c r="VEY14" s="147"/>
      <c r="VEZ14" s="147"/>
      <c r="VFA14" s="147"/>
      <c r="VFB14" s="147"/>
      <c r="VFC14" s="147"/>
      <c r="VFD14" s="147"/>
      <c r="VFE14" s="147"/>
      <c r="VFF14" s="147"/>
      <c r="VFG14" s="147"/>
      <c r="VFH14" s="147"/>
      <c r="VFI14" s="147"/>
      <c r="VFJ14" s="147"/>
      <c r="VFK14" s="147"/>
      <c r="VFL14" s="147"/>
      <c r="VFM14" s="147"/>
      <c r="VFN14" s="147"/>
      <c r="VFO14" s="147"/>
      <c r="VFP14" s="147"/>
      <c r="VFQ14" s="147"/>
      <c r="VFR14" s="147"/>
      <c r="VFS14" s="147"/>
      <c r="VFT14" s="147"/>
      <c r="VFU14" s="147"/>
      <c r="VFV14" s="147"/>
      <c r="VFW14" s="147"/>
      <c r="VFX14" s="147"/>
      <c r="VFY14" s="147"/>
      <c r="VFZ14" s="147"/>
      <c r="VGA14" s="147"/>
      <c r="VGB14" s="147"/>
      <c r="VGC14" s="147"/>
      <c r="VGD14" s="147"/>
      <c r="VGE14" s="147"/>
      <c r="VGF14" s="147"/>
      <c r="VGG14" s="147"/>
      <c r="VGH14" s="147"/>
      <c r="VGI14" s="147"/>
      <c r="VGJ14" s="147"/>
      <c r="VGK14" s="147"/>
      <c r="VGL14" s="147"/>
      <c r="VGM14" s="147"/>
      <c r="VGN14" s="147"/>
      <c r="VGO14" s="147"/>
      <c r="VGP14" s="147"/>
      <c r="VGQ14" s="147"/>
      <c r="VGR14" s="147"/>
      <c r="VGS14" s="147"/>
      <c r="VGT14" s="147"/>
      <c r="VGU14" s="147"/>
      <c r="VGV14" s="147"/>
      <c r="VGW14" s="147"/>
      <c r="VGX14" s="147"/>
      <c r="VGY14" s="147"/>
      <c r="VGZ14" s="147"/>
      <c r="VHA14" s="147"/>
      <c r="VHB14" s="147"/>
      <c r="VHC14" s="147"/>
      <c r="VHD14" s="147"/>
      <c r="VHE14" s="147"/>
      <c r="VHF14" s="147"/>
      <c r="VHG14" s="147"/>
      <c r="VHH14" s="147"/>
      <c r="VHI14" s="147"/>
      <c r="VHJ14" s="147"/>
      <c r="VHK14" s="147"/>
      <c r="VHL14" s="147"/>
      <c r="VHM14" s="147"/>
      <c r="VHN14" s="147"/>
      <c r="VHO14" s="147"/>
      <c r="VHP14" s="147"/>
      <c r="VHQ14" s="147"/>
      <c r="VHR14" s="147"/>
      <c r="VHS14" s="147"/>
      <c r="VHT14" s="147"/>
      <c r="VHU14" s="147"/>
      <c r="VHV14" s="147"/>
      <c r="VHW14" s="147"/>
      <c r="VHX14" s="147"/>
      <c r="VHY14" s="147"/>
      <c r="VHZ14" s="147"/>
      <c r="VIA14" s="147"/>
      <c r="VIB14" s="147"/>
      <c r="VIC14" s="147"/>
      <c r="VID14" s="147"/>
      <c r="VIE14" s="147"/>
      <c r="VIF14" s="147"/>
      <c r="VIG14" s="147"/>
      <c r="VIH14" s="147"/>
      <c r="VII14" s="147"/>
      <c r="VIJ14" s="147"/>
      <c r="VIK14" s="147"/>
      <c r="VIL14" s="147"/>
      <c r="VIM14" s="147"/>
      <c r="VIN14" s="147"/>
      <c r="VIO14" s="147"/>
      <c r="VIP14" s="147"/>
      <c r="VIQ14" s="147"/>
      <c r="VIR14" s="147"/>
      <c r="VIS14" s="147"/>
      <c r="VIT14" s="147"/>
      <c r="VIU14" s="147"/>
      <c r="VIV14" s="147"/>
      <c r="VIW14" s="147"/>
      <c r="VIX14" s="147"/>
      <c r="VIY14" s="147"/>
      <c r="VIZ14" s="147"/>
      <c r="VJA14" s="147"/>
      <c r="VJB14" s="147"/>
      <c r="VJC14" s="147"/>
      <c r="VJD14" s="147"/>
      <c r="VJE14" s="147"/>
      <c r="VJF14" s="147"/>
      <c r="VJG14" s="147"/>
      <c r="VJH14" s="147"/>
      <c r="VJI14" s="147"/>
      <c r="VJJ14" s="147"/>
      <c r="VJK14" s="147"/>
      <c r="VJL14" s="147"/>
      <c r="VJM14" s="147"/>
      <c r="VJN14" s="147"/>
      <c r="VJO14" s="147"/>
      <c r="VJP14" s="147"/>
      <c r="VJQ14" s="147"/>
      <c r="VJR14" s="147"/>
      <c r="VJS14" s="147"/>
      <c r="VJT14" s="147"/>
      <c r="VJU14" s="147"/>
      <c r="VJV14" s="147"/>
      <c r="VJW14" s="147"/>
      <c r="VJX14" s="147"/>
      <c r="VJY14" s="147"/>
      <c r="VJZ14" s="147"/>
      <c r="VKA14" s="147"/>
      <c r="VKB14" s="147"/>
      <c r="VKC14" s="147"/>
      <c r="VKD14" s="147"/>
      <c r="VKE14" s="147"/>
      <c r="VKF14" s="147"/>
      <c r="VKG14" s="147"/>
      <c r="VKH14" s="147"/>
      <c r="VKI14" s="147"/>
      <c r="VKJ14" s="147"/>
      <c r="VKK14" s="147"/>
      <c r="VKL14" s="147"/>
      <c r="VKM14" s="147"/>
      <c r="VKN14" s="147"/>
      <c r="VKO14" s="147"/>
      <c r="VKP14" s="147"/>
      <c r="VKQ14" s="147"/>
      <c r="VKR14" s="147"/>
      <c r="VKS14" s="147"/>
      <c r="VKT14" s="147"/>
      <c r="VKU14" s="147"/>
      <c r="VKV14" s="147"/>
      <c r="VKW14" s="147"/>
      <c r="VKX14" s="147"/>
      <c r="VKY14" s="147"/>
      <c r="VKZ14" s="147"/>
      <c r="VLA14" s="147"/>
      <c r="VLB14" s="147"/>
      <c r="VLC14" s="147"/>
      <c r="VLD14" s="147"/>
      <c r="VLE14" s="147"/>
      <c r="VLF14" s="147"/>
      <c r="VLG14" s="147"/>
      <c r="VLH14" s="147"/>
      <c r="VLI14" s="147"/>
      <c r="VLJ14" s="147"/>
      <c r="VLK14" s="147"/>
      <c r="VLL14" s="147"/>
      <c r="VLM14" s="147"/>
      <c r="VLN14" s="147"/>
      <c r="VLO14" s="147"/>
      <c r="VLP14" s="147"/>
      <c r="VLQ14" s="147"/>
      <c r="VLR14" s="147"/>
      <c r="VLS14" s="147"/>
      <c r="VLT14" s="147"/>
      <c r="VLU14" s="147"/>
      <c r="VLV14" s="147"/>
      <c r="VLW14" s="147"/>
      <c r="VLX14" s="147"/>
      <c r="VLY14" s="147"/>
      <c r="VLZ14" s="147"/>
      <c r="VMA14" s="147"/>
      <c r="VMB14" s="147"/>
      <c r="VMC14" s="147"/>
      <c r="VMD14" s="147"/>
      <c r="VME14" s="147"/>
      <c r="VMF14" s="147"/>
      <c r="VMG14" s="147"/>
      <c r="VMH14" s="147"/>
      <c r="VMI14" s="147"/>
      <c r="VMJ14" s="147"/>
      <c r="VMK14" s="147"/>
      <c r="VML14" s="147"/>
      <c r="VMM14" s="147"/>
      <c r="VMN14" s="147"/>
      <c r="VMO14" s="147"/>
      <c r="VMP14" s="147"/>
      <c r="VMQ14" s="147"/>
      <c r="VMR14" s="147"/>
      <c r="VMS14" s="147"/>
      <c r="VMT14" s="147"/>
      <c r="VMU14" s="147"/>
      <c r="VMV14" s="147"/>
      <c r="VMW14" s="147"/>
      <c r="VMX14" s="147"/>
      <c r="VMY14" s="147"/>
      <c r="VMZ14" s="147"/>
      <c r="VNA14" s="147"/>
      <c r="VNB14" s="147"/>
      <c r="VNC14" s="147"/>
      <c r="VND14" s="147"/>
      <c r="VNE14" s="147"/>
      <c r="VNF14" s="147"/>
      <c r="VNG14" s="147"/>
      <c r="VNH14" s="147"/>
      <c r="VNI14" s="147"/>
      <c r="VNJ14" s="147"/>
      <c r="VNK14" s="147"/>
      <c r="VNL14" s="147"/>
      <c r="VNM14" s="147"/>
      <c r="VNN14" s="147"/>
      <c r="VNO14" s="147"/>
      <c r="VNP14" s="147"/>
      <c r="VNQ14" s="147"/>
      <c r="VNR14" s="147"/>
      <c r="VNS14" s="147"/>
      <c r="VNT14" s="147"/>
      <c r="VNU14" s="147"/>
      <c r="VNV14" s="147"/>
      <c r="VNW14" s="147"/>
      <c r="VNX14" s="147"/>
      <c r="VNY14" s="147"/>
      <c r="VNZ14" s="147"/>
      <c r="VOA14" s="147"/>
      <c r="VOB14" s="147"/>
      <c r="VOC14" s="147"/>
      <c r="VOD14" s="147"/>
      <c r="VOE14" s="147"/>
      <c r="VOF14" s="147"/>
      <c r="VOG14" s="147"/>
      <c r="VOH14" s="147"/>
      <c r="VOI14" s="147"/>
      <c r="VOJ14" s="147"/>
      <c r="VOK14" s="147"/>
      <c r="VOL14" s="147"/>
      <c r="VOM14" s="147"/>
      <c r="VON14" s="147"/>
      <c r="VOO14" s="147"/>
      <c r="VOP14" s="147"/>
      <c r="VOQ14" s="147"/>
      <c r="VOR14" s="147"/>
      <c r="VOS14" s="147"/>
      <c r="VOT14" s="147"/>
      <c r="VOU14" s="147"/>
      <c r="VOV14" s="147"/>
      <c r="VOW14" s="147"/>
      <c r="VOX14" s="147"/>
      <c r="VOY14" s="147"/>
      <c r="VOZ14" s="147"/>
      <c r="VPA14" s="147"/>
      <c r="VPB14" s="147"/>
      <c r="VPC14" s="147"/>
      <c r="VPD14" s="147"/>
      <c r="VPE14" s="147"/>
      <c r="VPF14" s="147"/>
      <c r="VPG14" s="147"/>
      <c r="VPH14" s="147"/>
      <c r="VPI14" s="147"/>
      <c r="VPJ14" s="147"/>
      <c r="VPK14" s="147"/>
      <c r="VPL14" s="147"/>
      <c r="VPM14" s="147"/>
      <c r="VPN14" s="147"/>
      <c r="VPO14" s="147"/>
      <c r="VPP14" s="147"/>
      <c r="VPQ14" s="147"/>
      <c r="VPR14" s="147"/>
      <c r="VPS14" s="147"/>
      <c r="VPT14" s="147"/>
      <c r="VPU14" s="147"/>
      <c r="VPV14" s="147"/>
      <c r="VPW14" s="147"/>
      <c r="VPX14" s="147"/>
      <c r="VPY14" s="147"/>
      <c r="VPZ14" s="147"/>
      <c r="VQA14" s="147"/>
      <c r="VQB14" s="147"/>
      <c r="VQC14" s="147"/>
      <c r="VQD14" s="147"/>
      <c r="VQE14" s="147"/>
      <c r="VQF14" s="147"/>
      <c r="VQG14" s="147"/>
      <c r="VQH14" s="147"/>
      <c r="VQI14" s="147"/>
      <c r="VQJ14" s="147"/>
      <c r="VQK14" s="147"/>
      <c r="VQL14" s="147"/>
      <c r="VQM14" s="147"/>
      <c r="VQN14" s="147"/>
      <c r="VQO14" s="147"/>
      <c r="VQP14" s="147"/>
      <c r="VQQ14" s="147"/>
      <c r="VQR14" s="147"/>
      <c r="VQS14" s="147"/>
      <c r="VQT14" s="147"/>
      <c r="VQU14" s="147"/>
      <c r="VQV14" s="147"/>
      <c r="VQW14" s="147"/>
      <c r="VQX14" s="147"/>
      <c r="VQY14" s="147"/>
      <c r="VQZ14" s="147"/>
      <c r="VRA14" s="147"/>
      <c r="VRB14" s="147"/>
      <c r="VRC14" s="147"/>
      <c r="VRD14" s="147"/>
      <c r="VRE14" s="147"/>
      <c r="VRF14" s="147"/>
      <c r="VRG14" s="147"/>
      <c r="VRH14" s="147"/>
      <c r="VRI14" s="147"/>
      <c r="VRJ14" s="147"/>
      <c r="VRK14" s="147"/>
      <c r="VRL14" s="147"/>
      <c r="VRM14" s="147"/>
      <c r="VRN14" s="147"/>
      <c r="VRO14" s="147"/>
      <c r="VRP14" s="147"/>
      <c r="VRQ14" s="147"/>
      <c r="VRR14" s="147"/>
      <c r="VRS14" s="147"/>
      <c r="VRT14" s="147"/>
      <c r="VRU14" s="147"/>
      <c r="VRV14" s="147"/>
      <c r="VRW14" s="147"/>
      <c r="VRX14" s="147"/>
      <c r="VRY14" s="147"/>
      <c r="VRZ14" s="147"/>
      <c r="VSA14" s="147"/>
      <c r="VSB14" s="147"/>
      <c r="VSC14" s="147"/>
      <c r="VSD14" s="147"/>
      <c r="VSE14" s="147"/>
      <c r="VSF14" s="147"/>
      <c r="VSG14" s="147"/>
      <c r="VSH14" s="147"/>
      <c r="VSI14" s="147"/>
      <c r="VSJ14" s="147"/>
      <c r="VSK14" s="147"/>
      <c r="VSL14" s="147"/>
      <c r="VSM14" s="147"/>
      <c r="VSN14" s="147"/>
      <c r="VSO14" s="147"/>
      <c r="VSP14" s="147"/>
      <c r="VSQ14" s="147"/>
      <c r="VSR14" s="147"/>
      <c r="VSS14" s="147"/>
      <c r="VST14" s="147"/>
      <c r="VSU14" s="147"/>
      <c r="VSV14" s="147"/>
      <c r="VSW14" s="147"/>
      <c r="VSX14" s="147"/>
      <c r="VSY14" s="147"/>
      <c r="VSZ14" s="147"/>
      <c r="VTA14" s="147"/>
      <c r="VTB14" s="147"/>
      <c r="VTC14" s="147"/>
      <c r="VTD14" s="147"/>
      <c r="VTE14" s="147"/>
      <c r="VTF14" s="147"/>
      <c r="VTG14" s="147"/>
      <c r="VTH14" s="147"/>
      <c r="VTI14" s="147"/>
      <c r="VTJ14" s="147"/>
      <c r="VTK14" s="147"/>
      <c r="VTL14" s="147"/>
      <c r="VTM14" s="147"/>
      <c r="VTN14" s="147"/>
      <c r="VTO14" s="147"/>
      <c r="VTP14" s="147"/>
      <c r="VTQ14" s="147"/>
      <c r="VTR14" s="147"/>
      <c r="VTS14" s="147"/>
      <c r="VTT14" s="147"/>
      <c r="VTU14" s="147"/>
      <c r="VTV14" s="147"/>
      <c r="VTW14" s="147"/>
      <c r="VTX14" s="147"/>
      <c r="VTY14" s="147"/>
      <c r="VTZ14" s="147"/>
      <c r="VUA14" s="147"/>
      <c r="VUB14" s="147"/>
      <c r="VUC14" s="147"/>
      <c r="VUD14" s="147"/>
      <c r="VUE14" s="147"/>
      <c r="VUF14" s="147"/>
      <c r="VUG14" s="147"/>
      <c r="VUH14" s="147"/>
      <c r="VUI14" s="147"/>
      <c r="VUJ14" s="147"/>
      <c r="VUK14" s="147"/>
      <c r="VUL14" s="147"/>
      <c r="VUM14" s="147"/>
      <c r="VUN14" s="147"/>
      <c r="VUO14" s="147"/>
      <c r="VUP14" s="147"/>
      <c r="VUQ14" s="147"/>
      <c r="VUR14" s="147"/>
      <c r="VUS14" s="147"/>
      <c r="VUT14" s="147"/>
      <c r="VUU14" s="147"/>
      <c r="VUV14" s="147"/>
      <c r="VUW14" s="147"/>
      <c r="VUX14" s="147"/>
      <c r="VUY14" s="147"/>
      <c r="VUZ14" s="147"/>
      <c r="VVA14" s="147"/>
      <c r="VVB14" s="147"/>
      <c r="VVC14" s="147"/>
      <c r="VVD14" s="147"/>
      <c r="VVE14" s="147"/>
      <c r="VVF14" s="147"/>
      <c r="VVG14" s="147"/>
      <c r="VVH14" s="147"/>
      <c r="VVI14" s="147"/>
      <c r="VVJ14" s="147"/>
      <c r="VVK14" s="147"/>
      <c r="VVL14" s="147"/>
      <c r="VVM14" s="147"/>
      <c r="VVN14" s="147"/>
      <c r="VVO14" s="147"/>
      <c r="VVP14" s="147"/>
      <c r="VVQ14" s="147"/>
      <c r="VVR14" s="147"/>
      <c r="VVS14" s="147"/>
      <c r="VVT14" s="147"/>
      <c r="VVU14" s="147"/>
      <c r="VVV14" s="147"/>
      <c r="VVW14" s="147"/>
      <c r="VVX14" s="147"/>
      <c r="VVY14" s="147"/>
      <c r="VVZ14" s="147"/>
      <c r="VWA14" s="147"/>
      <c r="VWB14" s="147"/>
      <c r="VWC14" s="147"/>
      <c r="VWD14" s="147"/>
      <c r="VWE14" s="147"/>
      <c r="VWF14" s="147"/>
      <c r="VWG14" s="147"/>
      <c r="VWH14" s="147"/>
      <c r="VWI14" s="147"/>
      <c r="VWJ14" s="147"/>
      <c r="VWK14" s="147"/>
      <c r="VWL14" s="147"/>
      <c r="VWM14" s="147"/>
      <c r="VWN14" s="147"/>
      <c r="VWO14" s="147"/>
      <c r="VWP14" s="147"/>
      <c r="VWQ14" s="147"/>
      <c r="VWR14" s="147"/>
      <c r="VWS14" s="147"/>
      <c r="VWT14" s="147"/>
      <c r="VWU14" s="147"/>
      <c r="VWV14" s="147"/>
      <c r="VWW14" s="147"/>
      <c r="VWX14" s="147"/>
      <c r="VWY14" s="147"/>
      <c r="VWZ14" s="147"/>
      <c r="VXA14" s="147"/>
      <c r="VXB14" s="147"/>
      <c r="VXC14" s="147"/>
      <c r="VXD14" s="147"/>
      <c r="VXE14" s="147"/>
      <c r="VXF14" s="147"/>
      <c r="VXG14" s="147"/>
      <c r="VXH14" s="147"/>
      <c r="VXI14" s="147"/>
      <c r="VXJ14" s="147"/>
      <c r="VXK14" s="147"/>
      <c r="VXL14" s="147"/>
      <c r="VXM14" s="147"/>
      <c r="VXN14" s="147"/>
      <c r="VXO14" s="147"/>
      <c r="VXP14" s="147"/>
      <c r="VXQ14" s="147"/>
      <c r="VXR14" s="147"/>
      <c r="VXS14" s="147"/>
      <c r="VXT14" s="147"/>
      <c r="VXU14" s="147"/>
      <c r="VXV14" s="147"/>
      <c r="VXW14" s="147"/>
      <c r="VXX14" s="147"/>
      <c r="VXY14" s="147"/>
      <c r="VXZ14" s="147"/>
      <c r="VYA14" s="147"/>
      <c r="VYB14" s="147"/>
      <c r="VYC14" s="147"/>
      <c r="VYD14" s="147"/>
      <c r="VYE14" s="147"/>
      <c r="VYF14" s="147"/>
      <c r="VYG14" s="147"/>
      <c r="VYH14" s="147"/>
      <c r="VYI14" s="147"/>
      <c r="VYJ14" s="147"/>
      <c r="VYK14" s="147"/>
      <c r="VYL14" s="147"/>
      <c r="VYM14" s="147"/>
      <c r="VYN14" s="147"/>
      <c r="VYO14" s="147"/>
      <c r="VYP14" s="147"/>
      <c r="VYQ14" s="147"/>
      <c r="VYR14" s="147"/>
      <c r="VYS14" s="147"/>
      <c r="VYT14" s="147"/>
      <c r="VYU14" s="147"/>
      <c r="VYV14" s="147"/>
      <c r="VYW14" s="147"/>
      <c r="VYX14" s="147"/>
      <c r="VYY14" s="147"/>
      <c r="VYZ14" s="147"/>
      <c r="VZA14" s="147"/>
      <c r="VZB14" s="147"/>
      <c r="VZC14" s="147"/>
      <c r="VZD14" s="147"/>
      <c r="VZE14" s="147"/>
      <c r="VZF14" s="147"/>
      <c r="VZG14" s="147"/>
      <c r="VZH14" s="147"/>
      <c r="VZI14" s="147"/>
      <c r="VZJ14" s="147"/>
      <c r="VZK14" s="147"/>
      <c r="VZL14" s="147"/>
      <c r="VZM14" s="147"/>
      <c r="VZN14" s="147"/>
      <c r="VZO14" s="147"/>
      <c r="VZP14" s="147"/>
      <c r="VZQ14" s="147"/>
      <c r="VZR14" s="147"/>
      <c r="VZS14" s="147"/>
      <c r="VZT14" s="147"/>
      <c r="VZU14" s="147"/>
      <c r="VZV14" s="147"/>
      <c r="VZW14" s="147"/>
      <c r="VZX14" s="147"/>
      <c r="VZY14" s="147"/>
      <c r="VZZ14" s="147"/>
      <c r="WAA14" s="147"/>
      <c r="WAB14" s="147"/>
      <c r="WAC14" s="147"/>
      <c r="WAD14" s="147"/>
      <c r="WAE14" s="147"/>
      <c r="WAF14" s="147"/>
      <c r="WAG14" s="147"/>
      <c r="WAH14" s="147"/>
      <c r="WAI14" s="147"/>
      <c r="WAJ14" s="147"/>
      <c r="WAK14" s="147"/>
      <c r="WAL14" s="147"/>
      <c r="WAM14" s="147"/>
      <c r="WAN14" s="147"/>
      <c r="WAO14" s="147"/>
      <c r="WAP14" s="147"/>
      <c r="WAQ14" s="147"/>
      <c r="WAR14" s="147"/>
      <c r="WAS14" s="147"/>
      <c r="WAT14" s="147"/>
      <c r="WAU14" s="147"/>
      <c r="WAV14" s="147"/>
      <c r="WAW14" s="147"/>
      <c r="WAX14" s="147"/>
      <c r="WAY14" s="147"/>
      <c r="WAZ14" s="147"/>
      <c r="WBA14" s="147"/>
      <c r="WBB14" s="147"/>
      <c r="WBC14" s="147"/>
      <c r="WBD14" s="147"/>
      <c r="WBE14" s="147"/>
      <c r="WBF14" s="147"/>
      <c r="WBG14" s="147"/>
      <c r="WBH14" s="147"/>
      <c r="WBI14" s="147"/>
      <c r="WBJ14" s="147"/>
      <c r="WBK14" s="147"/>
      <c r="WBL14" s="147"/>
      <c r="WBM14" s="147"/>
      <c r="WBN14" s="147"/>
      <c r="WBO14" s="147"/>
      <c r="WBP14" s="147"/>
      <c r="WBQ14" s="147"/>
      <c r="WBR14" s="147"/>
      <c r="WBS14" s="147"/>
      <c r="WBT14" s="147"/>
      <c r="WBU14" s="147"/>
      <c r="WBV14" s="147"/>
      <c r="WBW14" s="147"/>
      <c r="WBX14" s="147"/>
      <c r="WBY14" s="147"/>
      <c r="WBZ14" s="147"/>
      <c r="WCA14" s="147"/>
      <c r="WCB14" s="147"/>
      <c r="WCC14" s="147"/>
      <c r="WCD14" s="147"/>
      <c r="WCE14" s="147"/>
      <c r="WCF14" s="147"/>
      <c r="WCG14" s="147"/>
      <c r="WCH14" s="147"/>
      <c r="WCI14" s="147"/>
      <c r="WCJ14" s="147"/>
      <c r="WCK14" s="147"/>
      <c r="WCL14" s="147"/>
      <c r="WCM14" s="147"/>
      <c r="WCN14" s="147"/>
      <c r="WCO14" s="147"/>
      <c r="WCP14" s="147"/>
      <c r="WCQ14" s="147"/>
      <c r="WCR14" s="147"/>
      <c r="WCS14" s="147"/>
      <c r="WCT14" s="147"/>
      <c r="WCU14" s="147"/>
      <c r="WCV14" s="147"/>
      <c r="WCW14" s="147"/>
      <c r="WCX14" s="147"/>
      <c r="WCY14" s="147"/>
      <c r="WCZ14" s="147"/>
      <c r="WDA14" s="147"/>
      <c r="WDB14" s="147"/>
      <c r="WDC14" s="147"/>
      <c r="WDD14" s="147"/>
      <c r="WDE14" s="147"/>
      <c r="WDF14" s="147"/>
      <c r="WDG14" s="147"/>
      <c r="WDH14" s="147"/>
      <c r="WDI14" s="147"/>
      <c r="WDJ14" s="147"/>
      <c r="WDK14" s="147"/>
      <c r="WDL14" s="147"/>
      <c r="WDM14" s="147"/>
      <c r="WDN14" s="147"/>
      <c r="WDO14" s="147"/>
      <c r="WDP14" s="147"/>
      <c r="WDQ14" s="147"/>
      <c r="WDR14" s="147"/>
      <c r="WDS14" s="147"/>
      <c r="WDT14" s="147"/>
      <c r="WDU14" s="147"/>
      <c r="WDV14" s="147"/>
      <c r="WDW14" s="147"/>
      <c r="WDX14" s="147"/>
      <c r="WDY14" s="147"/>
      <c r="WDZ14" s="147"/>
      <c r="WEA14" s="147"/>
      <c r="WEB14" s="147"/>
      <c r="WEC14" s="147"/>
      <c r="WED14" s="147"/>
      <c r="WEE14" s="147"/>
      <c r="WEF14" s="147"/>
      <c r="WEG14" s="147"/>
      <c r="WEH14" s="147"/>
      <c r="WEI14" s="147"/>
      <c r="WEJ14" s="147"/>
      <c r="WEK14" s="147"/>
      <c r="WEL14" s="147"/>
      <c r="WEM14" s="147"/>
      <c r="WEN14" s="147"/>
      <c r="WEO14" s="147"/>
      <c r="WEP14" s="147"/>
      <c r="WEQ14" s="147"/>
      <c r="WER14" s="147"/>
      <c r="WES14" s="147"/>
      <c r="WET14" s="147"/>
      <c r="WEU14" s="147"/>
      <c r="WEV14" s="147"/>
      <c r="WEW14" s="147"/>
      <c r="WEX14" s="147"/>
      <c r="WEY14" s="147"/>
      <c r="WEZ14" s="147"/>
      <c r="WFA14" s="147"/>
      <c r="WFB14" s="147"/>
      <c r="WFC14" s="147"/>
      <c r="WFD14" s="147"/>
      <c r="WFE14" s="147"/>
      <c r="WFF14" s="147"/>
      <c r="WFG14" s="147"/>
      <c r="WFH14" s="147"/>
      <c r="WFI14" s="147"/>
      <c r="WFJ14" s="147"/>
      <c r="WFK14" s="147"/>
      <c r="WFL14" s="147"/>
      <c r="WFM14" s="147"/>
      <c r="WFN14" s="147"/>
      <c r="WFO14" s="147"/>
      <c r="WFP14" s="147"/>
      <c r="WFQ14" s="147"/>
      <c r="WFR14" s="147"/>
      <c r="WFS14" s="147"/>
      <c r="WFT14" s="147"/>
      <c r="WFU14" s="147"/>
      <c r="WFV14" s="147"/>
      <c r="WFW14" s="147"/>
      <c r="WFX14" s="147"/>
      <c r="WFY14" s="147"/>
      <c r="WFZ14" s="147"/>
      <c r="WGA14" s="147"/>
      <c r="WGB14" s="147"/>
      <c r="WGC14" s="147"/>
      <c r="WGD14" s="147"/>
      <c r="WGE14" s="147"/>
      <c r="WGF14" s="147"/>
      <c r="WGG14" s="147"/>
      <c r="WGH14" s="147"/>
      <c r="WGI14" s="147"/>
      <c r="WGJ14" s="147"/>
      <c r="WGK14" s="147"/>
      <c r="WGL14" s="147"/>
      <c r="WGM14" s="147"/>
      <c r="WGN14" s="147"/>
      <c r="WGO14" s="147"/>
      <c r="WGP14" s="147"/>
      <c r="WGQ14" s="147"/>
      <c r="WGR14" s="147"/>
      <c r="WGS14" s="147"/>
      <c r="WGT14" s="147"/>
      <c r="WGU14" s="147"/>
      <c r="WGV14" s="147"/>
      <c r="WGW14" s="147"/>
      <c r="WGX14" s="147"/>
      <c r="WGY14" s="147"/>
      <c r="WGZ14" s="147"/>
      <c r="WHA14" s="147"/>
      <c r="WHB14" s="147"/>
      <c r="WHC14" s="147"/>
      <c r="WHD14" s="147"/>
      <c r="WHE14" s="147"/>
      <c r="WHF14" s="147"/>
      <c r="WHG14" s="147"/>
      <c r="WHH14" s="147"/>
      <c r="WHI14" s="147"/>
      <c r="WHJ14" s="147"/>
      <c r="WHK14" s="147"/>
      <c r="WHL14" s="147"/>
      <c r="WHM14" s="147"/>
      <c r="WHN14" s="147"/>
      <c r="WHO14" s="147"/>
      <c r="WHP14" s="147"/>
      <c r="WHQ14" s="147"/>
      <c r="WHR14" s="147"/>
      <c r="WHS14" s="147"/>
      <c r="WHT14" s="147"/>
      <c r="WHU14" s="147"/>
      <c r="WHV14" s="147"/>
      <c r="WHW14" s="147"/>
      <c r="WHX14" s="147"/>
      <c r="WHY14" s="147"/>
      <c r="WHZ14" s="147"/>
      <c r="WIA14" s="147"/>
      <c r="WIB14" s="147"/>
      <c r="WIC14" s="147"/>
      <c r="WID14" s="147"/>
      <c r="WIE14" s="147"/>
      <c r="WIF14" s="147"/>
      <c r="WIG14" s="147"/>
      <c r="WIH14" s="147"/>
      <c r="WII14" s="147"/>
      <c r="WIJ14" s="147"/>
      <c r="WIK14" s="147"/>
      <c r="WIL14" s="147"/>
      <c r="WIM14" s="147"/>
      <c r="WIN14" s="147"/>
      <c r="WIO14" s="147"/>
      <c r="WIP14" s="147"/>
      <c r="WIQ14" s="147"/>
      <c r="WIR14" s="147"/>
      <c r="WIS14" s="147"/>
      <c r="WIT14" s="147"/>
      <c r="WIU14" s="147"/>
      <c r="WIV14" s="147"/>
      <c r="WIW14" s="147"/>
      <c r="WIX14" s="147"/>
      <c r="WIY14" s="147"/>
      <c r="WIZ14" s="147"/>
      <c r="WJA14" s="147"/>
      <c r="WJB14" s="147"/>
      <c r="WJC14" s="147"/>
      <c r="WJD14" s="147"/>
      <c r="WJE14" s="147"/>
      <c r="WJF14" s="147"/>
      <c r="WJG14" s="147"/>
      <c r="WJH14" s="147"/>
      <c r="WJI14" s="147"/>
      <c r="WJJ14" s="147"/>
      <c r="WJK14" s="147"/>
      <c r="WJL14" s="147"/>
      <c r="WJM14" s="147"/>
      <c r="WJN14" s="147"/>
      <c r="WJO14" s="147"/>
      <c r="WJP14" s="147"/>
      <c r="WJQ14" s="147"/>
      <c r="WJR14" s="147"/>
      <c r="WJS14" s="147"/>
      <c r="WJT14" s="147"/>
      <c r="WJU14" s="147"/>
      <c r="WJV14" s="147"/>
      <c r="WJW14" s="147"/>
      <c r="WJX14" s="147"/>
      <c r="WJY14" s="147"/>
      <c r="WJZ14" s="147"/>
      <c r="WKA14" s="147"/>
      <c r="WKB14" s="147"/>
      <c r="WKC14" s="147"/>
      <c r="WKD14" s="147"/>
      <c r="WKE14" s="147"/>
      <c r="WKF14" s="147"/>
      <c r="WKG14" s="147"/>
      <c r="WKH14" s="147"/>
      <c r="WKI14" s="147"/>
      <c r="WKJ14" s="147"/>
      <c r="WKK14" s="147"/>
      <c r="WKL14" s="147"/>
      <c r="WKM14" s="147"/>
      <c r="WKN14" s="147"/>
      <c r="WKO14" s="147"/>
      <c r="WKP14" s="147"/>
      <c r="WKQ14" s="147"/>
      <c r="WKR14" s="147"/>
      <c r="WKS14" s="147"/>
      <c r="WKT14" s="147"/>
      <c r="WKU14" s="147"/>
      <c r="WKV14" s="147"/>
      <c r="WKW14" s="147"/>
      <c r="WKX14" s="147"/>
      <c r="WKY14" s="147"/>
      <c r="WKZ14" s="147"/>
      <c r="WLA14" s="147"/>
      <c r="WLB14" s="147"/>
      <c r="WLC14" s="147"/>
      <c r="WLD14" s="147"/>
      <c r="WLE14" s="147"/>
      <c r="WLF14" s="147"/>
      <c r="WLG14" s="147"/>
      <c r="WLH14" s="147"/>
      <c r="WLI14" s="147"/>
      <c r="WLJ14" s="147"/>
      <c r="WLK14" s="147"/>
      <c r="WLL14" s="147"/>
      <c r="WLM14" s="147"/>
      <c r="WLN14" s="147"/>
      <c r="WLO14" s="147"/>
      <c r="WLP14" s="147"/>
      <c r="WLQ14" s="147"/>
      <c r="WLR14" s="147"/>
      <c r="WLS14" s="147"/>
      <c r="WLT14" s="147"/>
      <c r="WLU14" s="147"/>
      <c r="WLV14" s="147"/>
      <c r="WLW14" s="147"/>
      <c r="WLX14" s="147"/>
      <c r="WLY14" s="147"/>
      <c r="WLZ14" s="147"/>
      <c r="WMA14" s="147"/>
      <c r="WMB14" s="147"/>
      <c r="WMC14" s="147"/>
      <c r="WMD14" s="147"/>
      <c r="WME14" s="147"/>
      <c r="WMF14" s="147"/>
      <c r="WMG14" s="147"/>
      <c r="WMH14" s="147"/>
      <c r="WMI14" s="147"/>
      <c r="WMJ14" s="147"/>
      <c r="WMK14" s="147"/>
      <c r="WML14" s="147"/>
      <c r="WMM14" s="147"/>
      <c r="WMN14" s="147"/>
      <c r="WMO14" s="147"/>
      <c r="WMP14" s="147"/>
      <c r="WMQ14" s="147"/>
      <c r="WMR14" s="147"/>
      <c r="WMS14" s="147"/>
      <c r="WMT14" s="147"/>
      <c r="WMU14" s="147"/>
      <c r="WMV14" s="147"/>
      <c r="WMW14" s="147"/>
      <c r="WMX14" s="147"/>
      <c r="WMY14" s="147"/>
      <c r="WMZ14" s="147"/>
      <c r="WNA14" s="147"/>
      <c r="WNB14" s="147"/>
      <c r="WNC14" s="147"/>
      <c r="WND14" s="147"/>
      <c r="WNE14" s="147"/>
      <c r="WNF14" s="147"/>
      <c r="WNG14" s="147"/>
      <c r="WNH14" s="147"/>
      <c r="WNI14" s="147"/>
      <c r="WNJ14" s="147"/>
      <c r="WNK14" s="147"/>
      <c r="WNL14" s="147"/>
      <c r="WNM14" s="147"/>
      <c r="WNN14" s="147"/>
      <c r="WNO14" s="147"/>
      <c r="WNP14" s="147"/>
      <c r="WNQ14" s="147"/>
      <c r="WNR14" s="147"/>
      <c r="WNS14" s="147"/>
      <c r="WNT14" s="147"/>
      <c r="WNU14" s="147"/>
      <c r="WNV14" s="147"/>
      <c r="WNW14" s="147"/>
      <c r="WNX14" s="147"/>
      <c r="WNY14" s="147"/>
      <c r="WNZ14" s="147"/>
      <c r="WOA14" s="147"/>
      <c r="WOB14" s="147"/>
      <c r="WOC14" s="147"/>
      <c r="WOD14" s="147"/>
      <c r="WOE14" s="147"/>
      <c r="WOF14" s="147"/>
      <c r="WOG14" s="147"/>
      <c r="WOH14" s="147"/>
      <c r="WOI14" s="147"/>
      <c r="WOJ14" s="147"/>
      <c r="WOK14" s="147"/>
      <c r="WOL14" s="147"/>
      <c r="WOM14" s="147"/>
      <c r="WON14" s="147"/>
      <c r="WOO14" s="147"/>
      <c r="WOP14" s="147"/>
      <c r="WOQ14" s="147"/>
      <c r="WOR14" s="147"/>
      <c r="WOS14" s="147"/>
      <c r="WOT14" s="147"/>
      <c r="WOU14" s="147"/>
      <c r="WOV14" s="147"/>
      <c r="WOW14" s="147"/>
      <c r="WOX14" s="147"/>
      <c r="WOY14" s="147"/>
      <c r="WOZ14" s="147"/>
      <c r="WPA14" s="147"/>
      <c r="WPB14" s="147"/>
      <c r="WPC14" s="147"/>
      <c r="WPD14" s="147"/>
      <c r="WPE14" s="147"/>
      <c r="WPF14" s="147"/>
      <c r="WPG14" s="147"/>
      <c r="WPH14" s="147"/>
      <c r="WPI14" s="147"/>
      <c r="WPJ14" s="147"/>
      <c r="WPK14" s="147"/>
      <c r="WPL14" s="147"/>
      <c r="WPM14" s="147"/>
      <c r="WPN14" s="147"/>
      <c r="WPO14" s="147"/>
      <c r="WPP14" s="147"/>
      <c r="WPQ14" s="147"/>
      <c r="WPR14" s="147"/>
      <c r="WPS14" s="147"/>
      <c r="WPT14" s="147"/>
      <c r="WPU14" s="147"/>
      <c r="WPV14" s="147"/>
      <c r="WPW14" s="147"/>
      <c r="WPX14" s="147"/>
      <c r="WPY14" s="147"/>
      <c r="WPZ14" s="147"/>
      <c r="WQA14" s="147"/>
      <c r="WQB14" s="147"/>
      <c r="WQC14" s="147"/>
      <c r="WQD14" s="147"/>
      <c r="WQE14" s="147"/>
      <c r="WQF14" s="147"/>
      <c r="WQG14" s="147"/>
      <c r="WQH14" s="147"/>
      <c r="WQI14" s="147"/>
      <c r="WQJ14" s="147"/>
      <c r="WQK14" s="147"/>
      <c r="WQL14" s="147"/>
      <c r="WQM14" s="147"/>
      <c r="WQN14" s="147"/>
      <c r="WQO14" s="147"/>
      <c r="WQP14" s="147"/>
      <c r="WQQ14" s="147"/>
      <c r="WQR14" s="147"/>
      <c r="WQS14" s="147"/>
      <c r="WQT14" s="147"/>
      <c r="WQU14" s="147"/>
      <c r="WQV14" s="147"/>
      <c r="WQW14" s="147"/>
      <c r="WQX14" s="147"/>
      <c r="WQY14" s="147"/>
      <c r="WQZ14" s="147"/>
      <c r="WRA14" s="147"/>
      <c r="WRB14" s="147"/>
      <c r="WRC14" s="147"/>
      <c r="WRD14" s="147"/>
      <c r="WRE14" s="147"/>
      <c r="WRF14" s="147"/>
      <c r="WRG14" s="147"/>
      <c r="WRH14" s="147"/>
      <c r="WRI14" s="147"/>
      <c r="WRJ14" s="147"/>
      <c r="WRK14" s="147"/>
      <c r="WRL14" s="147"/>
      <c r="WRM14" s="147"/>
      <c r="WRN14" s="147"/>
      <c r="WRO14" s="147"/>
      <c r="WRP14" s="147"/>
      <c r="WRQ14" s="147"/>
      <c r="WRR14" s="147"/>
      <c r="WRS14" s="147"/>
      <c r="WRT14" s="147"/>
      <c r="WRU14" s="147"/>
      <c r="WRV14" s="147"/>
      <c r="WRW14" s="147"/>
      <c r="WRX14" s="147"/>
      <c r="WRY14" s="147"/>
      <c r="WRZ14" s="147"/>
      <c r="WSA14" s="147"/>
      <c r="WSB14" s="147"/>
      <c r="WSC14" s="147"/>
      <c r="WSD14" s="147"/>
      <c r="WSE14" s="147"/>
      <c r="WSF14" s="147"/>
      <c r="WSG14" s="147"/>
      <c r="WSH14" s="147"/>
      <c r="WSI14" s="147"/>
      <c r="WSJ14" s="147"/>
      <c r="WSK14" s="147"/>
      <c r="WSL14" s="147"/>
      <c r="WSM14" s="147"/>
      <c r="WSN14" s="147"/>
      <c r="WSO14" s="147"/>
      <c r="WSP14" s="147"/>
      <c r="WSQ14" s="147"/>
      <c r="WSR14" s="147"/>
      <c r="WSS14" s="147"/>
      <c r="WST14" s="147"/>
      <c r="WSU14" s="147"/>
      <c r="WSV14" s="147"/>
      <c r="WSW14" s="147"/>
      <c r="WSX14" s="147"/>
      <c r="WSY14" s="147"/>
      <c r="WSZ14" s="147"/>
      <c r="WTA14" s="147"/>
      <c r="WTB14" s="147"/>
      <c r="WTC14" s="147"/>
      <c r="WTD14" s="147"/>
      <c r="WTE14" s="147"/>
      <c r="WTF14" s="147"/>
      <c r="WTG14" s="147"/>
      <c r="WTH14" s="147"/>
      <c r="WTI14" s="147"/>
      <c r="WTJ14" s="147"/>
      <c r="WTK14" s="147"/>
      <c r="WTL14" s="147"/>
      <c r="WTM14" s="147"/>
      <c r="WTN14" s="147"/>
      <c r="WTO14" s="147"/>
      <c r="WTP14" s="147"/>
      <c r="WTQ14" s="147"/>
      <c r="WTR14" s="147"/>
      <c r="WTS14" s="147"/>
      <c r="WTT14" s="147"/>
      <c r="WTU14" s="147"/>
      <c r="WTV14" s="147"/>
      <c r="WTW14" s="147"/>
      <c r="WTX14" s="147"/>
      <c r="WTY14" s="147"/>
      <c r="WTZ14" s="147"/>
      <c r="WUA14" s="147"/>
      <c r="WUB14" s="147"/>
      <c r="WUC14" s="147"/>
      <c r="WUD14" s="147"/>
      <c r="WUE14" s="147"/>
      <c r="WUF14" s="147"/>
      <c r="WUG14" s="147"/>
      <c r="WUH14" s="147"/>
      <c r="WUI14" s="147"/>
      <c r="WUJ14" s="147"/>
      <c r="WUK14" s="147"/>
      <c r="WUL14" s="147"/>
      <c r="WUM14" s="147"/>
      <c r="WUN14" s="147"/>
      <c r="WUO14" s="147"/>
      <c r="WUP14" s="147"/>
      <c r="WUQ14" s="147"/>
      <c r="WUR14" s="147"/>
      <c r="WUS14" s="147"/>
      <c r="WUT14" s="147"/>
      <c r="WUU14" s="147"/>
      <c r="WUV14" s="147"/>
      <c r="WUW14" s="147"/>
      <c r="WUX14" s="147"/>
      <c r="WUY14" s="147"/>
      <c r="WUZ14" s="147"/>
      <c r="WVA14" s="147"/>
      <c r="WVB14" s="147"/>
      <c r="WVC14" s="147"/>
      <c r="WVD14" s="147"/>
      <c r="WVE14" s="147"/>
      <c r="WVF14" s="147"/>
      <c r="WVG14" s="147"/>
      <c r="WVH14" s="147"/>
      <c r="WVI14" s="147"/>
      <c r="WVJ14" s="147"/>
      <c r="WVK14" s="147"/>
      <c r="WVL14" s="147"/>
      <c r="WVM14" s="147"/>
      <c r="WVN14" s="147"/>
      <c r="WVO14" s="147"/>
      <c r="WVP14" s="147"/>
      <c r="WVQ14" s="147"/>
      <c r="WVR14" s="147"/>
      <c r="WVS14" s="147"/>
      <c r="WVT14" s="147"/>
      <c r="WVU14" s="147"/>
      <c r="WVV14" s="147"/>
      <c r="WVW14" s="147"/>
      <c r="WVX14" s="147"/>
      <c r="WVY14" s="147"/>
      <c r="WVZ14" s="147"/>
      <c r="WWA14" s="147"/>
      <c r="WWB14" s="147"/>
      <c r="WWC14" s="147"/>
      <c r="WWD14" s="147"/>
      <c r="WWE14" s="147"/>
      <c r="WWF14" s="147"/>
      <c r="WWG14" s="147"/>
      <c r="WWH14" s="147"/>
      <c r="WWI14" s="147"/>
      <c r="WWJ14" s="147"/>
      <c r="WWK14" s="147"/>
      <c r="WWL14" s="147"/>
      <c r="WWM14" s="147"/>
      <c r="WWN14" s="147"/>
      <c r="WWO14" s="147"/>
      <c r="WWP14" s="147"/>
      <c r="WWQ14" s="147"/>
      <c r="WWR14" s="147"/>
      <c r="WWS14" s="147"/>
      <c r="WWT14" s="147"/>
      <c r="WWU14" s="147"/>
      <c r="WWV14" s="147"/>
      <c r="WWW14" s="147"/>
      <c r="WWX14" s="147"/>
      <c r="WWY14" s="147"/>
      <c r="WWZ14" s="147"/>
      <c r="WXA14" s="147"/>
      <c r="WXB14" s="147"/>
      <c r="WXC14" s="147"/>
      <c r="WXD14" s="147"/>
      <c r="WXE14" s="147"/>
      <c r="WXF14" s="147"/>
      <c r="WXG14" s="147"/>
      <c r="WXH14" s="147"/>
      <c r="WXI14" s="147"/>
      <c r="WXJ14" s="147"/>
      <c r="WXK14" s="147"/>
      <c r="WXL14" s="147"/>
      <c r="WXM14" s="147"/>
      <c r="WXN14" s="147"/>
      <c r="WXO14" s="147"/>
      <c r="WXP14" s="147"/>
      <c r="WXQ14" s="147"/>
      <c r="WXR14" s="147"/>
      <c r="WXS14" s="147"/>
      <c r="WXT14" s="147"/>
      <c r="WXU14" s="147"/>
      <c r="WXV14" s="147"/>
      <c r="WXW14" s="147"/>
      <c r="WXX14" s="147"/>
      <c r="WXY14" s="147"/>
      <c r="WXZ14" s="147"/>
      <c r="WYA14" s="147"/>
      <c r="WYB14" s="147"/>
      <c r="WYC14" s="147"/>
      <c r="WYD14" s="147"/>
      <c r="WYE14" s="147"/>
      <c r="WYF14" s="147"/>
      <c r="WYG14" s="147"/>
      <c r="WYH14" s="147"/>
      <c r="WYI14" s="147"/>
      <c r="WYJ14" s="147"/>
      <c r="WYK14" s="147"/>
      <c r="WYL14" s="147"/>
      <c r="WYM14" s="147"/>
      <c r="WYN14" s="147"/>
      <c r="WYO14" s="147"/>
      <c r="WYP14" s="147"/>
      <c r="WYQ14" s="147"/>
      <c r="WYR14" s="147"/>
      <c r="WYS14" s="147"/>
      <c r="WYT14" s="147"/>
      <c r="WYU14" s="147"/>
      <c r="WYV14" s="147"/>
      <c r="WYW14" s="147"/>
      <c r="WYX14" s="147"/>
      <c r="WYY14" s="147"/>
      <c r="WYZ14" s="147"/>
      <c r="WZA14" s="147"/>
      <c r="WZB14" s="147"/>
      <c r="WZC14" s="147"/>
      <c r="WZD14" s="147"/>
      <c r="WZE14" s="147"/>
      <c r="WZF14" s="147"/>
      <c r="WZG14" s="147"/>
      <c r="WZH14" s="147"/>
      <c r="WZI14" s="147"/>
      <c r="WZJ14" s="147"/>
      <c r="WZK14" s="147"/>
      <c r="WZL14" s="147"/>
      <c r="WZM14" s="147"/>
      <c r="WZN14" s="147"/>
      <c r="WZO14" s="147"/>
      <c r="WZP14" s="147"/>
      <c r="WZQ14" s="147"/>
      <c r="WZR14" s="147"/>
      <c r="WZS14" s="147"/>
      <c r="WZT14" s="147"/>
      <c r="WZU14" s="147"/>
      <c r="WZV14" s="147"/>
      <c r="WZW14" s="147"/>
      <c r="WZX14" s="147"/>
      <c r="WZY14" s="147"/>
      <c r="WZZ14" s="147"/>
      <c r="XAA14" s="147"/>
      <c r="XAB14" s="147"/>
      <c r="XAC14" s="147"/>
      <c r="XAD14" s="147"/>
      <c r="XAE14" s="147"/>
      <c r="XAF14" s="147"/>
      <c r="XAG14" s="147"/>
      <c r="XAH14" s="147"/>
      <c r="XAI14" s="147"/>
      <c r="XAJ14" s="147"/>
      <c r="XAK14" s="147"/>
      <c r="XAL14" s="147"/>
      <c r="XAM14" s="147"/>
      <c r="XAN14" s="147"/>
      <c r="XAO14" s="147"/>
      <c r="XAP14" s="147"/>
      <c r="XAQ14" s="147"/>
      <c r="XAR14" s="147"/>
      <c r="XAS14" s="147"/>
      <c r="XAT14" s="147"/>
      <c r="XAU14" s="147"/>
      <c r="XAV14" s="147"/>
      <c r="XAW14" s="147"/>
      <c r="XAX14" s="147"/>
      <c r="XAY14" s="147"/>
      <c r="XAZ14" s="147"/>
      <c r="XBA14" s="147"/>
      <c r="XBB14" s="147"/>
      <c r="XBC14" s="147"/>
      <c r="XBD14" s="147"/>
      <c r="XBE14" s="147"/>
      <c r="XBF14" s="147"/>
      <c r="XBG14" s="147"/>
      <c r="XBH14" s="147"/>
      <c r="XBI14" s="147"/>
      <c r="XBJ14" s="147"/>
      <c r="XBK14" s="147"/>
      <c r="XBL14" s="147"/>
      <c r="XBM14" s="147"/>
      <c r="XBN14" s="147"/>
      <c r="XBO14" s="147"/>
      <c r="XBP14" s="147"/>
      <c r="XBQ14" s="147"/>
      <c r="XBR14" s="147"/>
      <c r="XBS14" s="147"/>
      <c r="XBT14" s="147"/>
      <c r="XBU14" s="147"/>
      <c r="XBV14" s="147"/>
      <c r="XBW14" s="147"/>
      <c r="XBX14" s="147"/>
      <c r="XBY14" s="147"/>
      <c r="XBZ14" s="147"/>
      <c r="XCA14" s="147"/>
      <c r="XCB14" s="147"/>
      <c r="XCC14" s="147"/>
      <c r="XCD14" s="147"/>
      <c r="XCE14" s="147"/>
      <c r="XCF14" s="147"/>
      <c r="XCG14" s="147"/>
      <c r="XCH14" s="147"/>
      <c r="XCI14" s="147"/>
      <c r="XCJ14" s="147"/>
      <c r="XCK14" s="147"/>
      <c r="XCL14" s="147"/>
      <c r="XCM14" s="147"/>
      <c r="XCN14" s="147"/>
      <c r="XCO14" s="147"/>
      <c r="XCP14" s="147"/>
      <c r="XCQ14" s="147"/>
      <c r="XCR14" s="147"/>
      <c r="XCS14" s="147"/>
      <c r="XCT14" s="147"/>
      <c r="XCU14" s="147"/>
      <c r="XCV14" s="147"/>
      <c r="XCW14" s="147"/>
      <c r="XCX14" s="147"/>
      <c r="XCY14" s="147"/>
      <c r="XCZ14" s="147"/>
      <c r="XDA14" s="147"/>
      <c r="XDB14" s="147"/>
      <c r="XDC14" s="147"/>
      <c r="XDD14" s="147"/>
      <c r="XDE14" s="147"/>
      <c r="XDF14" s="147"/>
      <c r="XDG14" s="147"/>
      <c r="XDH14" s="147"/>
      <c r="XDI14" s="147"/>
      <c r="XDJ14" s="147"/>
      <c r="XDK14" s="147"/>
      <c r="XDL14" s="147"/>
      <c r="XDM14" s="147"/>
      <c r="XDN14" s="147"/>
      <c r="XDO14" s="147"/>
      <c r="XDP14" s="147"/>
      <c r="XDQ14" s="147"/>
      <c r="XDR14" s="147"/>
      <c r="XDS14" s="147"/>
      <c r="XDT14" s="147"/>
      <c r="XDU14" s="147"/>
      <c r="XDV14" s="147"/>
      <c r="XDW14" s="147"/>
      <c r="XDX14" s="147"/>
      <c r="XDY14" s="147"/>
      <c r="XDZ14" s="147"/>
      <c r="XEA14" s="147"/>
      <c r="XEB14" s="147"/>
      <c r="XEC14" s="147"/>
      <c r="XED14" s="147"/>
      <c r="XEE14" s="147"/>
      <c r="XEF14" s="147"/>
      <c r="XEG14" s="147"/>
      <c r="XEH14" s="147"/>
      <c r="XEI14" s="147"/>
      <c r="XEJ14" s="147"/>
      <c r="XEK14" s="147"/>
      <c r="XEL14" s="147"/>
      <c r="XEM14" s="147"/>
      <c r="XEN14" s="147"/>
      <c r="XEO14" s="147"/>
      <c r="XEP14" s="147"/>
      <c r="XEQ14" s="147"/>
      <c r="XER14" s="147"/>
      <c r="XES14" s="147"/>
      <c r="XET14" s="147"/>
      <c r="XEU14" s="147"/>
      <c r="XEV14" s="147"/>
      <c r="XEW14" s="147"/>
      <c r="XEX14" s="147"/>
      <c r="XEY14" s="147"/>
      <c r="XEZ14" s="147"/>
      <c r="XFA14" s="147"/>
    </row>
    <row r="15" spans="1:16381" ht="27" customHeight="1">
      <c r="A15" s="22">
        <v>2</v>
      </c>
      <c r="B15" s="167">
        <v>70</v>
      </c>
      <c r="C15" s="207">
        <v>138304</v>
      </c>
      <c r="D15" s="170">
        <v>125620</v>
      </c>
      <c r="E15" s="172">
        <v>12684</v>
      </c>
      <c r="F15" s="167">
        <v>14772</v>
      </c>
      <c r="G15" s="174">
        <v>3927</v>
      </c>
      <c r="H15" s="147"/>
      <c r="I15" s="147"/>
      <c r="J15" s="147"/>
      <c r="K15" s="147"/>
      <c r="IW15" s="147"/>
      <c r="IX15" s="147"/>
      <c r="IY15" s="147"/>
      <c r="IZ15" s="147"/>
      <c r="JA15" s="147"/>
      <c r="JB15" s="147"/>
      <c r="JC15" s="147"/>
      <c r="JD15" s="147"/>
      <c r="JE15" s="147"/>
      <c r="JF15" s="147"/>
      <c r="JG15" s="147"/>
      <c r="JH15" s="147"/>
      <c r="JI15" s="147"/>
      <c r="JJ15" s="147"/>
      <c r="JK15" s="147"/>
      <c r="JL15" s="147"/>
      <c r="JM15" s="147"/>
      <c r="JN15" s="147"/>
      <c r="JO15" s="147"/>
      <c r="JP15" s="147"/>
      <c r="JQ15" s="147"/>
      <c r="JR15" s="147"/>
      <c r="JS15" s="147"/>
      <c r="JT15" s="147"/>
      <c r="JU15" s="147"/>
      <c r="JV15" s="147"/>
      <c r="JW15" s="147"/>
      <c r="JX15" s="147"/>
      <c r="JY15" s="147"/>
      <c r="JZ15" s="147"/>
      <c r="KA15" s="147"/>
      <c r="KB15" s="147"/>
      <c r="KC15" s="147"/>
      <c r="KD15" s="147"/>
      <c r="KE15" s="147"/>
      <c r="KF15" s="147"/>
      <c r="KG15" s="147"/>
      <c r="KH15" s="147"/>
      <c r="KI15" s="147"/>
      <c r="KJ15" s="147"/>
      <c r="KK15" s="147"/>
      <c r="KL15" s="147"/>
      <c r="KM15" s="147"/>
      <c r="KN15" s="147"/>
      <c r="KO15" s="147"/>
      <c r="KP15" s="147"/>
      <c r="KQ15" s="147"/>
      <c r="KR15" s="147"/>
      <c r="KS15" s="147"/>
      <c r="KT15" s="147"/>
      <c r="KU15" s="147"/>
      <c r="KV15" s="147"/>
      <c r="KW15" s="147"/>
      <c r="KX15" s="147"/>
      <c r="KY15" s="147"/>
      <c r="KZ15" s="147"/>
      <c r="LA15" s="147"/>
      <c r="LB15" s="147"/>
      <c r="LC15" s="147"/>
      <c r="LD15" s="147"/>
      <c r="LE15" s="147"/>
      <c r="LF15" s="147"/>
      <c r="LG15" s="147"/>
      <c r="LH15" s="147"/>
      <c r="LI15" s="147"/>
      <c r="LJ15" s="147"/>
      <c r="LK15" s="147"/>
      <c r="LL15" s="147"/>
      <c r="LM15" s="147"/>
      <c r="LN15" s="147"/>
      <c r="LO15" s="147"/>
      <c r="LP15" s="147"/>
      <c r="LQ15" s="147"/>
      <c r="LR15" s="147"/>
      <c r="LS15" s="147"/>
      <c r="LT15" s="147"/>
      <c r="LU15" s="147"/>
      <c r="LV15" s="147"/>
      <c r="LW15" s="147"/>
      <c r="LX15" s="147"/>
      <c r="LY15" s="147"/>
      <c r="LZ15" s="147"/>
      <c r="MA15" s="147"/>
      <c r="MB15" s="147"/>
      <c r="MC15" s="147"/>
      <c r="MD15" s="147"/>
      <c r="ME15" s="147"/>
      <c r="MF15" s="147"/>
      <c r="MG15" s="147"/>
      <c r="MH15" s="147"/>
      <c r="MI15" s="147"/>
      <c r="MJ15" s="147"/>
      <c r="MK15" s="147"/>
      <c r="ML15" s="147"/>
      <c r="MM15" s="147"/>
      <c r="MN15" s="147"/>
      <c r="MO15" s="147"/>
      <c r="MP15" s="147"/>
      <c r="MQ15" s="147"/>
      <c r="MR15" s="147"/>
      <c r="MS15" s="147"/>
      <c r="MT15" s="147"/>
      <c r="MU15" s="147"/>
      <c r="MV15" s="147"/>
      <c r="MW15" s="147"/>
      <c r="MX15" s="147"/>
      <c r="MY15" s="147"/>
      <c r="MZ15" s="147"/>
      <c r="NA15" s="147"/>
      <c r="NB15" s="147"/>
      <c r="NC15" s="147"/>
      <c r="ND15" s="147"/>
      <c r="NE15" s="147"/>
      <c r="NF15" s="147"/>
      <c r="NG15" s="147"/>
      <c r="NH15" s="147"/>
      <c r="NI15" s="147"/>
      <c r="NJ15" s="147"/>
      <c r="NK15" s="147"/>
      <c r="NL15" s="147"/>
      <c r="NM15" s="147"/>
      <c r="NN15" s="147"/>
      <c r="NO15" s="147"/>
      <c r="NP15" s="147"/>
      <c r="NQ15" s="147"/>
      <c r="NR15" s="147"/>
      <c r="NS15" s="147"/>
      <c r="NT15" s="147"/>
      <c r="NU15" s="147"/>
      <c r="NV15" s="147"/>
      <c r="NW15" s="147"/>
      <c r="NX15" s="147"/>
      <c r="NY15" s="147"/>
      <c r="NZ15" s="147"/>
      <c r="OA15" s="147"/>
      <c r="OB15" s="147"/>
      <c r="OC15" s="147"/>
      <c r="OD15" s="147"/>
      <c r="OE15" s="147"/>
      <c r="OF15" s="147"/>
      <c r="OG15" s="147"/>
      <c r="OH15" s="147"/>
      <c r="OI15" s="147"/>
      <c r="OJ15" s="147"/>
      <c r="OK15" s="147"/>
      <c r="OL15" s="147"/>
      <c r="OM15" s="147"/>
      <c r="ON15" s="147"/>
      <c r="OO15" s="147"/>
      <c r="OP15" s="147"/>
      <c r="OQ15" s="147"/>
      <c r="OR15" s="147"/>
      <c r="OS15" s="147"/>
      <c r="OT15" s="147"/>
      <c r="OU15" s="147"/>
      <c r="OV15" s="147"/>
      <c r="OW15" s="147"/>
      <c r="OX15" s="147"/>
      <c r="OY15" s="147"/>
      <c r="OZ15" s="147"/>
      <c r="PA15" s="147"/>
      <c r="PB15" s="147"/>
      <c r="PC15" s="147"/>
      <c r="PD15" s="147"/>
      <c r="PE15" s="147"/>
      <c r="PF15" s="147"/>
      <c r="PG15" s="147"/>
      <c r="PH15" s="147"/>
      <c r="PI15" s="147"/>
      <c r="PJ15" s="147"/>
      <c r="PK15" s="147"/>
      <c r="PL15" s="147"/>
      <c r="PM15" s="147"/>
      <c r="PN15" s="147"/>
      <c r="PO15" s="147"/>
      <c r="PP15" s="147"/>
      <c r="PQ15" s="147"/>
      <c r="PR15" s="147"/>
      <c r="PS15" s="147"/>
      <c r="PT15" s="147"/>
      <c r="PU15" s="147"/>
      <c r="PV15" s="147"/>
      <c r="PW15" s="147"/>
      <c r="PX15" s="147"/>
      <c r="PY15" s="147"/>
      <c r="PZ15" s="147"/>
      <c r="QA15" s="147"/>
      <c r="QB15" s="147"/>
      <c r="QC15" s="147"/>
      <c r="QD15" s="147"/>
      <c r="QE15" s="147"/>
      <c r="QF15" s="147"/>
      <c r="QG15" s="147"/>
      <c r="QH15" s="147"/>
      <c r="QI15" s="147"/>
      <c r="QJ15" s="147"/>
      <c r="QK15" s="147"/>
      <c r="QL15" s="147"/>
      <c r="QM15" s="147"/>
      <c r="QN15" s="147"/>
      <c r="QO15" s="147"/>
      <c r="QP15" s="147"/>
      <c r="QQ15" s="147"/>
      <c r="QR15" s="147"/>
      <c r="QS15" s="147"/>
      <c r="QT15" s="147"/>
      <c r="QU15" s="147"/>
      <c r="QV15" s="147"/>
      <c r="QW15" s="147"/>
      <c r="QX15" s="147"/>
      <c r="QY15" s="147"/>
      <c r="QZ15" s="147"/>
      <c r="RA15" s="147"/>
      <c r="RB15" s="147"/>
      <c r="RC15" s="147"/>
      <c r="RD15" s="147"/>
      <c r="RE15" s="147"/>
      <c r="RF15" s="147"/>
      <c r="RG15" s="147"/>
      <c r="RH15" s="147"/>
      <c r="RI15" s="147"/>
      <c r="RJ15" s="147"/>
      <c r="RK15" s="147"/>
      <c r="RL15" s="147"/>
      <c r="RM15" s="147"/>
      <c r="RN15" s="147"/>
      <c r="RO15" s="147"/>
      <c r="RP15" s="147"/>
      <c r="RQ15" s="147"/>
      <c r="RR15" s="147"/>
      <c r="RS15" s="147"/>
      <c r="RT15" s="147"/>
      <c r="RU15" s="147"/>
      <c r="RV15" s="147"/>
      <c r="RW15" s="147"/>
      <c r="RX15" s="147"/>
      <c r="RY15" s="147"/>
      <c r="RZ15" s="147"/>
      <c r="SA15" s="147"/>
      <c r="SB15" s="147"/>
      <c r="SC15" s="147"/>
      <c r="SD15" s="147"/>
      <c r="SE15" s="147"/>
      <c r="SF15" s="147"/>
      <c r="SG15" s="147"/>
      <c r="SH15" s="147"/>
      <c r="SI15" s="147"/>
      <c r="SJ15" s="147"/>
      <c r="SK15" s="147"/>
      <c r="SL15" s="147"/>
      <c r="SM15" s="147"/>
      <c r="SN15" s="147"/>
      <c r="SO15" s="147"/>
      <c r="SP15" s="147"/>
      <c r="SQ15" s="147"/>
      <c r="SR15" s="147"/>
      <c r="SS15" s="147"/>
      <c r="ST15" s="147"/>
      <c r="SU15" s="147"/>
      <c r="SV15" s="147"/>
      <c r="SW15" s="147"/>
      <c r="SX15" s="147"/>
      <c r="SY15" s="147"/>
      <c r="SZ15" s="147"/>
      <c r="TA15" s="147"/>
      <c r="TB15" s="147"/>
      <c r="TC15" s="147"/>
      <c r="TD15" s="147"/>
      <c r="TE15" s="147"/>
      <c r="TF15" s="147"/>
      <c r="TG15" s="147"/>
      <c r="TH15" s="147"/>
      <c r="TI15" s="147"/>
      <c r="TJ15" s="147"/>
      <c r="TK15" s="147"/>
      <c r="TL15" s="147"/>
      <c r="TM15" s="147"/>
      <c r="TN15" s="147"/>
      <c r="TO15" s="147"/>
      <c r="TP15" s="147"/>
      <c r="TQ15" s="147"/>
      <c r="TR15" s="147"/>
      <c r="TS15" s="147"/>
      <c r="TT15" s="147"/>
      <c r="TU15" s="147"/>
      <c r="TV15" s="147"/>
      <c r="TW15" s="147"/>
      <c r="TX15" s="147"/>
      <c r="TY15" s="147"/>
      <c r="TZ15" s="147"/>
      <c r="UA15" s="147"/>
      <c r="UB15" s="147"/>
      <c r="UC15" s="147"/>
      <c r="UD15" s="147"/>
      <c r="UE15" s="147"/>
      <c r="UF15" s="147"/>
      <c r="UG15" s="147"/>
      <c r="UH15" s="147"/>
      <c r="UI15" s="147"/>
      <c r="UJ15" s="147"/>
      <c r="UK15" s="147"/>
      <c r="UL15" s="147"/>
      <c r="UM15" s="147"/>
      <c r="UN15" s="147"/>
      <c r="UO15" s="147"/>
      <c r="UP15" s="147"/>
      <c r="UQ15" s="147"/>
      <c r="UR15" s="147"/>
      <c r="US15" s="147"/>
      <c r="UT15" s="147"/>
      <c r="UU15" s="147"/>
      <c r="UV15" s="147"/>
      <c r="UW15" s="147"/>
      <c r="UX15" s="147"/>
      <c r="UY15" s="147"/>
      <c r="UZ15" s="147"/>
      <c r="VA15" s="147"/>
      <c r="VB15" s="147"/>
      <c r="VC15" s="147"/>
      <c r="VD15" s="147"/>
      <c r="VE15" s="147"/>
      <c r="VF15" s="147"/>
      <c r="VG15" s="147"/>
      <c r="VH15" s="147"/>
      <c r="VI15" s="147"/>
      <c r="VJ15" s="147"/>
      <c r="VK15" s="147"/>
      <c r="VL15" s="147"/>
      <c r="VM15" s="147"/>
      <c r="VN15" s="147"/>
      <c r="VO15" s="147"/>
      <c r="VP15" s="147"/>
      <c r="VQ15" s="147"/>
      <c r="VR15" s="147"/>
      <c r="VS15" s="147"/>
      <c r="VT15" s="147"/>
      <c r="VU15" s="147"/>
      <c r="VV15" s="147"/>
      <c r="VW15" s="147"/>
      <c r="VX15" s="147"/>
      <c r="VY15" s="147"/>
      <c r="VZ15" s="147"/>
      <c r="WA15" s="147"/>
      <c r="WB15" s="147"/>
      <c r="WC15" s="147"/>
      <c r="WD15" s="147"/>
      <c r="WE15" s="147"/>
      <c r="WF15" s="147"/>
      <c r="WG15" s="147"/>
      <c r="WH15" s="147"/>
      <c r="WI15" s="147"/>
      <c r="WJ15" s="147"/>
      <c r="WK15" s="147"/>
      <c r="WL15" s="147"/>
      <c r="WM15" s="147"/>
      <c r="WN15" s="147"/>
      <c r="WO15" s="147"/>
      <c r="WP15" s="147"/>
      <c r="WQ15" s="147"/>
      <c r="WR15" s="147"/>
      <c r="WS15" s="147"/>
      <c r="WT15" s="147"/>
      <c r="WU15" s="147"/>
      <c r="WV15" s="147"/>
      <c r="WW15" s="147"/>
      <c r="WX15" s="147"/>
      <c r="WY15" s="147"/>
      <c r="WZ15" s="147"/>
      <c r="XA15" s="147"/>
      <c r="XB15" s="147"/>
      <c r="XC15" s="147"/>
      <c r="XD15" s="147"/>
      <c r="XE15" s="147"/>
      <c r="XF15" s="147"/>
      <c r="XG15" s="147"/>
      <c r="XH15" s="147"/>
      <c r="XI15" s="147"/>
      <c r="XJ15" s="147"/>
      <c r="XK15" s="147"/>
      <c r="XL15" s="147"/>
      <c r="XM15" s="147"/>
      <c r="XN15" s="147"/>
      <c r="XO15" s="147"/>
      <c r="XP15" s="147"/>
      <c r="XQ15" s="147"/>
      <c r="XR15" s="147"/>
      <c r="XS15" s="147"/>
      <c r="XT15" s="147"/>
      <c r="XU15" s="147"/>
      <c r="XV15" s="147"/>
      <c r="XW15" s="147"/>
      <c r="XX15" s="147"/>
      <c r="XY15" s="147"/>
      <c r="XZ15" s="147"/>
      <c r="YA15" s="147"/>
      <c r="YB15" s="147"/>
      <c r="YC15" s="147"/>
      <c r="YD15" s="147"/>
      <c r="YE15" s="147"/>
      <c r="YF15" s="147"/>
      <c r="YG15" s="147"/>
      <c r="YH15" s="147"/>
      <c r="YI15" s="147"/>
      <c r="YJ15" s="147"/>
      <c r="YK15" s="147"/>
      <c r="YL15" s="147"/>
      <c r="YM15" s="147"/>
      <c r="YN15" s="147"/>
      <c r="YO15" s="147"/>
      <c r="YP15" s="147"/>
      <c r="YQ15" s="147"/>
      <c r="YR15" s="147"/>
      <c r="YS15" s="147"/>
      <c r="YT15" s="147"/>
      <c r="YU15" s="147"/>
      <c r="YV15" s="147"/>
      <c r="YW15" s="147"/>
      <c r="YX15" s="147"/>
      <c r="YY15" s="147"/>
      <c r="YZ15" s="147"/>
      <c r="ZA15" s="147"/>
      <c r="ZB15" s="147"/>
      <c r="ZC15" s="147"/>
      <c r="ZD15" s="147"/>
      <c r="ZE15" s="147"/>
      <c r="ZF15" s="147"/>
      <c r="ZG15" s="147"/>
      <c r="ZH15" s="147"/>
      <c r="ZI15" s="147"/>
      <c r="ZJ15" s="147"/>
      <c r="ZK15" s="147"/>
      <c r="ZL15" s="147"/>
      <c r="ZM15" s="147"/>
      <c r="ZN15" s="147"/>
      <c r="ZO15" s="147"/>
      <c r="ZP15" s="147"/>
      <c r="ZQ15" s="147"/>
      <c r="ZR15" s="147"/>
      <c r="ZS15" s="147"/>
      <c r="ZT15" s="147"/>
      <c r="ZU15" s="147"/>
      <c r="ZV15" s="147"/>
      <c r="ZW15" s="147"/>
      <c r="ZX15" s="147"/>
      <c r="ZY15" s="147"/>
      <c r="ZZ15" s="147"/>
      <c r="AAA15" s="147"/>
      <c r="AAB15" s="147"/>
      <c r="AAC15" s="147"/>
      <c r="AAD15" s="147"/>
      <c r="AAE15" s="147"/>
      <c r="AAF15" s="147"/>
      <c r="AAG15" s="147"/>
      <c r="AAH15" s="147"/>
      <c r="AAI15" s="147"/>
      <c r="AAJ15" s="147"/>
      <c r="AAK15" s="147"/>
      <c r="AAL15" s="147"/>
      <c r="AAM15" s="147"/>
      <c r="AAN15" s="147"/>
      <c r="AAO15" s="147"/>
      <c r="AAP15" s="147"/>
      <c r="AAQ15" s="147"/>
      <c r="AAR15" s="147"/>
      <c r="AAS15" s="147"/>
      <c r="AAT15" s="147"/>
      <c r="AAU15" s="147"/>
      <c r="AAV15" s="147"/>
      <c r="AAW15" s="147"/>
      <c r="AAX15" s="147"/>
      <c r="AAY15" s="147"/>
      <c r="AAZ15" s="147"/>
      <c r="ABA15" s="147"/>
      <c r="ABB15" s="147"/>
      <c r="ABC15" s="147"/>
      <c r="ABD15" s="147"/>
      <c r="ABE15" s="147"/>
      <c r="ABF15" s="147"/>
      <c r="ABG15" s="147"/>
      <c r="ABH15" s="147"/>
      <c r="ABI15" s="147"/>
      <c r="ABJ15" s="147"/>
      <c r="ABK15" s="147"/>
      <c r="ABL15" s="147"/>
      <c r="ABM15" s="147"/>
      <c r="ABN15" s="147"/>
      <c r="ABO15" s="147"/>
      <c r="ABP15" s="147"/>
      <c r="ABQ15" s="147"/>
      <c r="ABR15" s="147"/>
      <c r="ABS15" s="147"/>
      <c r="ABT15" s="147"/>
      <c r="ABU15" s="147"/>
      <c r="ABV15" s="147"/>
      <c r="ABW15" s="147"/>
      <c r="ABX15" s="147"/>
      <c r="ABY15" s="147"/>
      <c r="ABZ15" s="147"/>
      <c r="ACA15" s="147"/>
      <c r="ACB15" s="147"/>
      <c r="ACC15" s="147"/>
      <c r="ACD15" s="147"/>
      <c r="ACE15" s="147"/>
      <c r="ACF15" s="147"/>
      <c r="ACG15" s="147"/>
      <c r="ACH15" s="147"/>
      <c r="ACI15" s="147"/>
      <c r="ACJ15" s="147"/>
      <c r="ACK15" s="147"/>
      <c r="ACL15" s="147"/>
      <c r="ACM15" s="147"/>
      <c r="ACN15" s="147"/>
      <c r="ACO15" s="147"/>
      <c r="ACP15" s="147"/>
      <c r="ACQ15" s="147"/>
      <c r="ACR15" s="147"/>
      <c r="ACS15" s="147"/>
      <c r="ACT15" s="147"/>
      <c r="ACU15" s="147"/>
      <c r="ACV15" s="147"/>
      <c r="ACW15" s="147"/>
      <c r="ACX15" s="147"/>
      <c r="ACY15" s="147"/>
      <c r="ACZ15" s="147"/>
      <c r="ADA15" s="147"/>
      <c r="ADB15" s="147"/>
      <c r="ADC15" s="147"/>
      <c r="ADD15" s="147"/>
      <c r="ADE15" s="147"/>
      <c r="ADF15" s="147"/>
      <c r="ADG15" s="147"/>
      <c r="ADH15" s="147"/>
      <c r="ADI15" s="147"/>
      <c r="ADJ15" s="147"/>
      <c r="ADK15" s="147"/>
      <c r="ADL15" s="147"/>
      <c r="ADM15" s="147"/>
      <c r="ADN15" s="147"/>
      <c r="ADO15" s="147"/>
      <c r="ADP15" s="147"/>
      <c r="ADQ15" s="147"/>
      <c r="ADR15" s="147"/>
      <c r="ADS15" s="147"/>
      <c r="ADT15" s="147"/>
      <c r="ADU15" s="147"/>
      <c r="ADV15" s="147"/>
      <c r="ADW15" s="147"/>
      <c r="ADX15" s="147"/>
      <c r="ADY15" s="147"/>
      <c r="ADZ15" s="147"/>
      <c r="AEA15" s="147"/>
      <c r="AEB15" s="147"/>
      <c r="AEC15" s="147"/>
      <c r="AED15" s="147"/>
      <c r="AEE15" s="147"/>
      <c r="AEF15" s="147"/>
      <c r="AEG15" s="147"/>
      <c r="AEH15" s="147"/>
      <c r="AEI15" s="147"/>
      <c r="AEJ15" s="147"/>
      <c r="AEK15" s="147"/>
      <c r="AEL15" s="147"/>
      <c r="AEM15" s="147"/>
      <c r="AEN15" s="147"/>
      <c r="AEO15" s="147"/>
      <c r="AEP15" s="147"/>
      <c r="AEQ15" s="147"/>
      <c r="AER15" s="147"/>
      <c r="AES15" s="147"/>
      <c r="AET15" s="147"/>
      <c r="AEU15" s="147"/>
      <c r="AEV15" s="147"/>
      <c r="AEW15" s="147"/>
      <c r="AEX15" s="147"/>
      <c r="AEY15" s="147"/>
      <c r="AEZ15" s="147"/>
      <c r="AFA15" s="147"/>
      <c r="AFB15" s="147"/>
      <c r="AFC15" s="147"/>
      <c r="AFD15" s="147"/>
      <c r="AFE15" s="147"/>
      <c r="AFF15" s="147"/>
      <c r="AFG15" s="147"/>
      <c r="AFH15" s="147"/>
      <c r="AFI15" s="147"/>
      <c r="AFJ15" s="147"/>
      <c r="AFK15" s="147"/>
      <c r="AFL15" s="147"/>
      <c r="AFM15" s="147"/>
      <c r="AFN15" s="147"/>
      <c r="AFO15" s="147"/>
      <c r="AFP15" s="147"/>
      <c r="AFQ15" s="147"/>
      <c r="AFR15" s="147"/>
      <c r="AFS15" s="147"/>
      <c r="AFT15" s="147"/>
      <c r="AFU15" s="147"/>
      <c r="AFV15" s="147"/>
      <c r="AFW15" s="147"/>
      <c r="AFX15" s="147"/>
      <c r="AFY15" s="147"/>
      <c r="AFZ15" s="147"/>
      <c r="AGA15" s="147"/>
      <c r="AGB15" s="147"/>
      <c r="AGC15" s="147"/>
      <c r="AGD15" s="147"/>
      <c r="AGE15" s="147"/>
      <c r="AGF15" s="147"/>
      <c r="AGG15" s="147"/>
      <c r="AGH15" s="147"/>
      <c r="AGI15" s="147"/>
      <c r="AGJ15" s="147"/>
      <c r="AGK15" s="147"/>
      <c r="AGL15" s="147"/>
      <c r="AGM15" s="147"/>
      <c r="AGN15" s="147"/>
      <c r="AGO15" s="147"/>
      <c r="AGP15" s="147"/>
      <c r="AGQ15" s="147"/>
      <c r="AGR15" s="147"/>
      <c r="AGS15" s="147"/>
      <c r="AGT15" s="147"/>
      <c r="AGU15" s="147"/>
      <c r="AGV15" s="147"/>
      <c r="AGW15" s="147"/>
      <c r="AGX15" s="147"/>
      <c r="AGY15" s="147"/>
      <c r="AGZ15" s="147"/>
      <c r="AHA15" s="147"/>
      <c r="AHB15" s="147"/>
      <c r="AHC15" s="147"/>
      <c r="AHD15" s="147"/>
      <c r="AHE15" s="147"/>
      <c r="AHF15" s="147"/>
      <c r="AHG15" s="147"/>
      <c r="AHH15" s="147"/>
      <c r="AHI15" s="147"/>
      <c r="AHJ15" s="147"/>
      <c r="AHK15" s="147"/>
      <c r="AHL15" s="147"/>
      <c r="AHM15" s="147"/>
      <c r="AHN15" s="147"/>
      <c r="AHO15" s="147"/>
      <c r="AHP15" s="147"/>
      <c r="AHQ15" s="147"/>
      <c r="AHR15" s="147"/>
      <c r="AHS15" s="147"/>
      <c r="AHT15" s="147"/>
      <c r="AHU15" s="147"/>
      <c r="AHV15" s="147"/>
      <c r="AHW15" s="147"/>
      <c r="AHX15" s="147"/>
      <c r="AHY15" s="147"/>
      <c r="AHZ15" s="147"/>
      <c r="AIA15" s="147"/>
      <c r="AIB15" s="147"/>
      <c r="AIC15" s="147"/>
      <c r="AID15" s="147"/>
      <c r="AIE15" s="147"/>
      <c r="AIF15" s="147"/>
      <c r="AIG15" s="147"/>
      <c r="AIH15" s="147"/>
      <c r="AII15" s="147"/>
      <c r="AIJ15" s="147"/>
      <c r="AIK15" s="147"/>
      <c r="AIL15" s="147"/>
      <c r="AIM15" s="147"/>
      <c r="AIN15" s="147"/>
      <c r="AIO15" s="147"/>
      <c r="AIP15" s="147"/>
      <c r="AIQ15" s="147"/>
      <c r="AIR15" s="147"/>
      <c r="AIS15" s="147"/>
      <c r="AIT15" s="147"/>
      <c r="AIU15" s="147"/>
      <c r="AIV15" s="147"/>
      <c r="AIW15" s="147"/>
      <c r="AIX15" s="147"/>
      <c r="AIY15" s="147"/>
      <c r="AIZ15" s="147"/>
      <c r="AJA15" s="147"/>
      <c r="AJB15" s="147"/>
      <c r="AJC15" s="147"/>
      <c r="AJD15" s="147"/>
      <c r="AJE15" s="147"/>
      <c r="AJF15" s="147"/>
      <c r="AJG15" s="147"/>
      <c r="AJH15" s="147"/>
      <c r="AJI15" s="147"/>
      <c r="AJJ15" s="147"/>
      <c r="AJK15" s="147"/>
      <c r="AJL15" s="147"/>
      <c r="AJM15" s="147"/>
      <c r="AJN15" s="147"/>
      <c r="AJO15" s="147"/>
      <c r="AJP15" s="147"/>
      <c r="AJQ15" s="147"/>
      <c r="AJR15" s="147"/>
      <c r="AJS15" s="147"/>
      <c r="AJT15" s="147"/>
      <c r="AJU15" s="147"/>
      <c r="AJV15" s="147"/>
      <c r="AJW15" s="147"/>
      <c r="AJX15" s="147"/>
      <c r="AJY15" s="147"/>
      <c r="AJZ15" s="147"/>
      <c r="AKA15" s="147"/>
      <c r="AKB15" s="147"/>
      <c r="AKC15" s="147"/>
      <c r="AKD15" s="147"/>
      <c r="AKE15" s="147"/>
      <c r="AKF15" s="147"/>
      <c r="AKG15" s="147"/>
      <c r="AKH15" s="147"/>
      <c r="AKI15" s="147"/>
      <c r="AKJ15" s="147"/>
      <c r="AKK15" s="147"/>
      <c r="AKL15" s="147"/>
      <c r="AKM15" s="147"/>
      <c r="AKN15" s="147"/>
      <c r="AKO15" s="147"/>
      <c r="AKP15" s="147"/>
      <c r="AKQ15" s="147"/>
      <c r="AKR15" s="147"/>
      <c r="AKS15" s="147"/>
      <c r="AKT15" s="147"/>
      <c r="AKU15" s="147"/>
      <c r="AKV15" s="147"/>
      <c r="AKW15" s="147"/>
      <c r="AKX15" s="147"/>
      <c r="AKY15" s="147"/>
      <c r="AKZ15" s="147"/>
      <c r="ALA15" s="147"/>
      <c r="ALB15" s="147"/>
      <c r="ALC15" s="147"/>
      <c r="ALD15" s="147"/>
      <c r="ALE15" s="147"/>
      <c r="ALF15" s="147"/>
      <c r="ALG15" s="147"/>
      <c r="ALH15" s="147"/>
      <c r="ALI15" s="147"/>
      <c r="ALJ15" s="147"/>
      <c r="ALK15" s="147"/>
      <c r="ALL15" s="147"/>
      <c r="ALM15" s="147"/>
      <c r="ALN15" s="147"/>
      <c r="ALO15" s="147"/>
      <c r="ALP15" s="147"/>
      <c r="ALQ15" s="147"/>
      <c r="ALR15" s="147"/>
      <c r="ALS15" s="147"/>
      <c r="ALT15" s="147"/>
      <c r="ALU15" s="147"/>
      <c r="ALV15" s="147"/>
      <c r="ALW15" s="147"/>
      <c r="ALX15" s="147"/>
      <c r="ALY15" s="147"/>
      <c r="ALZ15" s="147"/>
      <c r="AMA15" s="147"/>
      <c r="AMB15" s="147"/>
      <c r="AMC15" s="147"/>
      <c r="AMD15" s="147"/>
      <c r="AME15" s="147"/>
      <c r="AMF15" s="147"/>
      <c r="AMG15" s="147"/>
      <c r="AMH15" s="147"/>
      <c r="AMI15" s="147"/>
      <c r="AMJ15" s="147"/>
      <c r="AMK15" s="147"/>
      <c r="AML15" s="147"/>
      <c r="AMM15" s="147"/>
      <c r="AMN15" s="147"/>
      <c r="AMO15" s="147"/>
      <c r="AMP15" s="147"/>
      <c r="AMQ15" s="147"/>
      <c r="AMR15" s="147"/>
      <c r="AMS15" s="147"/>
      <c r="AMT15" s="147"/>
      <c r="AMU15" s="147"/>
      <c r="AMV15" s="147"/>
      <c r="AMW15" s="147"/>
      <c r="AMX15" s="147"/>
      <c r="AMY15" s="147"/>
      <c r="AMZ15" s="147"/>
      <c r="ANA15" s="147"/>
      <c r="ANB15" s="147"/>
      <c r="ANC15" s="147"/>
      <c r="AND15" s="147"/>
      <c r="ANE15" s="147"/>
      <c r="ANF15" s="147"/>
      <c r="ANG15" s="147"/>
      <c r="ANH15" s="147"/>
      <c r="ANI15" s="147"/>
      <c r="ANJ15" s="147"/>
      <c r="ANK15" s="147"/>
      <c r="ANL15" s="147"/>
      <c r="ANM15" s="147"/>
      <c r="ANN15" s="147"/>
      <c r="ANO15" s="147"/>
      <c r="ANP15" s="147"/>
      <c r="ANQ15" s="147"/>
      <c r="ANR15" s="147"/>
      <c r="ANS15" s="147"/>
      <c r="ANT15" s="147"/>
      <c r="ANU15" s="147"/>
      <c r="ANV15" s="147"/>
      <c r="ANW15" s="147"/>
      <c r="ANX15" s="147"/>
      <c r="ANY15" s="147"/>
      <c r="ANZ15" s="147"/>
      <c r="AOA15" s="147"/>
      <c r="AOB15" s="147"/>
      <c r="AOC15" s="147"/>
      <c r="AOD15" s="147"/>
      <c r="AOE15" s="147"/>
      <c r="AOF15" s="147"/>
      <c r="AOG15" s="147"/>
      <c r="AOH15" s="147"/>
      <c r="AOI15" s="147"/>
      <c r="AOJ15" s="147"/>
      <c r="AOK15" s="147"/>
      <c r="AOL15" s="147"/>
      <c r="AOM15" s="147"/>
      <c r="AON15" s="147"/>
      <c r="AOO15" s="147"/>
      <c r="AOP15" s="147"/>
      <c r="AOQ15" s="147"/>
      <c r="AOR15" s="147"/>
      <c r="AOS15" s="147"/>
      <c r="AOT15" s="147"/>
      <c r="AOU15" s="147"/>
      <c r="AOV15" s="147"/>
      <c r="AOW15" s="147"/>
      <c r="AOX15" s="147"/>
      <c r="AOY15" s="147"/>
      <c r="AOZ15" s="147"/>
      <c r="APA15" s="147"/>
      <c r="APB15" s="147"/>
      <c r="APC15" s="147"/>
      <c r="APD15" s="147"/>
      <c r="APE15" s="147"/>
      <c r="APF15" s="147"/>
      <c r="APG15" s="147"/>
      <c r="APH15" s="147"/>
      <c r="API15" s="147"/>
      <c r="APJ15" s="147"/>
      <c r="APK15" s="147"/>
      <c r="APL15" s="147"/>
      <c r="APM15" s="147"/>
      <c r="APN15" s="147"/>
      <c r="APO15" s="147"/>
      <c r="APP15" s="147"/>
      <c r="APQ15" s="147"/>
      <c r="APR15" s="147"/>
      <c r="APS15" s="147"/>
      <c r="APT15" s="147"/>
      <c r="APU15" s="147"/>
      <c r="APV15" s="147"/>
      <c r="APW15" s="147"/>
      <c r="APX15" s="147"/>
      <c r="APY15" s="147"/>
      <c r="APZ15" s="147"/>
      <c r="AQA15" s="147"/>
      <c r="AQB15" s="147"/>
      <c r="AQC15" s="147"/>
      <c r="AQD15" s="147"/>
      <c r="AQE15" s="147"/>
      <c r="AQF15" s="147"/>
      <c r="AQG15" s="147"/>
      <c r="AQH15" s="147"/>
      <c r="AQI15" s="147"/>
      <c r="AQJ15" s="147"/>
      <c r="AQK15" s="147"/>
      <c r="AQL15" s="147"/>
      <c r="AQM15" s="147"/>
      <c r="AQN15" s="147"/>
      <c r="AQO15" s="147"/>
      <c r="AQP15" s="147"/>
      <c r="AQQ15" s="147"/>
      <c r="AQR15" s="147"/>
      <c r="AQS15" s="147"/>
      <c r="AQT15" s="147"/>
      <c r="AQU15" s="147"/>
      <c r="AQV15" s="147"/>
      <c r="AQW15" s="147"/>
      <c r="AQX15" s="147"/>
      <c r="AQY15" s="147"/>
      <c r="AQZ15" s="147"/>
      <c r="ARA15" s="147"/>
      <c r="ARB15" s="147"/>
      <c r="ARC15" s="147"/>
      <c r="ARD15" s="147"/>
      <c r="ARE15" s="147"/>
      <c r="ARF15" s="147"/>
      <c r="ARG15" s="147"/>
      <c r="ARH15" s="147"/>
      <c r="ARI15" s="147"/>
      <c r="ARJ15" s="147"/>
      <c r="ARK15" s="147"/>
      <c r="ARL15" s="147"/>
      <c r="ARM15" s="147"/>
      <c r="ARN15" s="147"/>
      <c r="ARO15" s="147"/>
      <c r="ARP15" s="147"/>
      <c r="ARQ15" s="147"/>
      <c r="ARR15" s="147"/>
      <c r="ARS15" s="147"/>
      <c r="ART15" s="147"/>
      <c r="ARU15" s="147"/>
      <c r="ARV15" s="147"/>
      <c r="ARW15" s="147"/>
      <c r="ARX15" s="147"/>
      <c r="ARY15" s="147"/>
      <c r="ARZ15" s="147"/>
      <c r="ASA15" s="147"/>
      <c r="ASB15" s="147"/>
      <c r="ASC15" s="147"/>
      <c r="ASD15" s="147"/>
      <c r="ASE15" s="147"/>
      <c r="ASF15" s="147"/>
      <c r="ASG15" s="147"/>
      <c r="ASH15" s="147"/>
      <c r="ASI15" s="147"/>
      <c r="ASJ15" s="147"/>
      <c r="ASK15" s="147"/>
      <c r="ASL15" s="147"/>
      <c r="ASM15" s="147"/>
      <c r="ASN15" s="147"/>
      <c r="ASO15" s="147"/>
      <c r="ASP15" s="147"/>
      <c r="ASQ15" s="147"/>
      <c r="ASR15" s="147"/>
      <c r="ASS15" s="147"/>
      <c r="AST15" s="147"/>
      <c r="ASU15" s="147"/>
      <c r="ASV15" s="147"/>
      <c r="ASW15" s="147"/>
      <c r="ASX15" s="147"/>
      <c r="ASY15" s="147"/>
      <c r="ASZ15" s="147"/>
      <c r="ATA15" s="147"/>
      <c r="ATB15" s="147"/>
      <c r="ATC15" s="147"/>
      <c r="ATD15" s="147"/>
      <c r="ATE15" s="147"/>
      <c r="ATF15" s="147"/>
      <c r="ATG15" s="147"/>
      <c r="ATH15" s="147"/>
      <c r="ATI15" s="147"/>
      <c r="ATJ15" s="147"/>
      <c r="ATK15" s="147"/>
      <c r="ATL15" s="147"/>
      <c r="ATM15" s="147"/>
      <c r="ATN15" s="147"/>
      <c r="ATO15" s="147"/>
      <c r="ATP15" s="147"/>
      <c r="ATQ15" s="147"/>
      <c r="ATR15" s="147"/>
      <c r="ATS15" s="147"/>
      <c r="ATT15" s="147"/>
      <c r="ATU15" s="147"/>
      <c r="ATV15" s="147"/>
      <c r="ATW15" s="147"/>
      <c r="ATX15" s="147"/>
      <c r="ATY15" s="147"/>
      <c r="ATZ15" s="147"/>
      <c r="AUA15" s="147"/>
      <c r="AUB15" s="147"/>
      <c r="AUC15" s="147"/>
      <c r="AUD15" s="147"/>
      <c r="AUE15" s="147"/>
      <c r="AUF15" s="147"/>
      <c r="AUG15" s="147"/>
      <c r="AUH15" s="147"/>
      <c r="AUI15" s="147"/>
      <c r="AUJ15" s="147"/>
      <c r="AUK15" s="147"/>
      <c r="AUL15" s="147"/>
      <c r="AUM15" s="147"/>
      <c r="AUN15" s="147"/>
      <c r="AUO15" s="147"/>
      <c r="AUP15" s="147"/>
      <c r="AUQ15" s="147"/>
      <c r="AUR15" s="147"/>
      <c r="AUS15" s="147"/>
      <c r="AUT15" s="147"/>
      <c r="AUU15" s="147"/>
      <c r="AUV15" s="147"/>
      <c r="AUW15" s="147"/>
      <c r="AUX15" s="147"/>
      <c r="AUY15" s="147"/>
      <c r="AUZ15" s="147"/>
      <c r="AVA15" s="147"/>
      <c r="AVB15" s="147"/>
      <c r="AVC15" s="147"/>
      <c r="AVD15" s="147"/>
      <c r="AVE15" s="147"/>
      <c r="AVF15" s="147"/>
      <c r="AVG15" s="147"/>
      <c r="AVH15" s="147"/>
      <c r="AVI15" s="147"/>
      <c r="AVJ15" s="147"/>
      <c r="AVK15" s="147"/>
      <c r="AVL15" s="147"/>
      <c r="AVM15" s="147"/>
      <c r="AVN15" s="147"/>
      <c r="AVO15" s="147"/>
      <c r="AVP15" s="147"/>
      <c r="AVQ15" s="147"/>
      <c r="AVR15" s="147"/>
      <c r="AVS15" s="147"/>
      <c r="AVT15" s="147"/>
      <c r="AVU15" s="147"/>
      <c r="AVV15" s="147"/>
      <c r="AVW15" s="147"/>
      <c r="AVX15" s="147"/>
      <c r="AVY15" s="147"/>
      <c r="AVZ15" s="147"/>
      <c r="AWA15" s="147"/>
      <c r="AWB15" s="147"/>
      <c r="AWC15" s="147"/>
      <c r="AWD15" s="147"/>
      <c r="AWE15" s="147"/>
      <c r="AWF15" s="147"/>
      <c r="AWG15" s="147"/>
      <c r="AWH15" s="147"/>
      <c r="AWI15" s="147"/>
      <c r="AWJ15" s="147"/>
      <c r="AWK15" s="147"/>
      <c r="AWL15" s="147"/>
      <c r="AWM15" s="147"/>
      <c r="AWN15" s="147"/>
      <c r="AWO15" s="147"/>
      <c r="AWP15" s="147"/>
      <c r="AWQ15" s="147"/>
      <c r="AWR15" s="147"/>
      <c r="AWS15" s="147"/>
      <c r="AWT15" s="147"/>
      <c r="AWU15" s="147"/>
      <c r="AWV15" s="147"/>
      <c r="AWW15" s="147"/>
      <c r="AWX15" s="147"/>
      <c r="AWY15" s="147"/>
      <c r="AWZ15" s="147"/>
      <c r="AXA15" s="147"/>
      <c r="AXB15" s="147"/>
      <c r="AXC15" s="147"/>
      <c r="AXD15" s="147"/>
      <c r="AXE15" s="147"/>
      <c r="AXF15" s="147"/>
      <c r="AXG15" s="147"/>
      <c r="AXH15" s="147"/>
      <c r="AXI15" s="147"/>
      <c r="AXJ15" s="147"/>
      <c r="AXK15" s="147"/>
      <c r="AXL15" s="147"/>
      <c r="AXM15" s="147"/>
      <c r="AXN15" s="147"/>
      <c r="AXO15" s="147"/>
      <c r="AXP15" s="147"/>
      <c r="AXQ15" s="147"/>
      <c r="AXR15" s="147"/>
      <c r="AXS15" s="147"/>
      <c r="AXT15" s="147"/>
      <c r="AXU15" s="147"/>
      <c r="AXV15" s="147"/>
      <c r="AXW15" s="147"/>
      <c r="AXX15" s="147"/>
      <c r="AXY15" s="147"/>
      <c r="AXZ15" s="147"/>
      <c r="AYA15" s="147"/>
      <c r="AYB15" s="147"/>
      <c r="AYC15" s="147"/>
      <c r="AYD15" s="147"/>
      <c r="AYE15" s="147"/>
      <c r="AYF15" s="147"/>
      <c r="AYG15" s="147"/>
      <c r="AYH15" s="147"/>
      <c r="AYI15" s="147"/>
      <c r="AYJ15" s="147"/>
      <c r="AYK15" s="147"/>
      <c r="AYL15" s="147"/>
      <c r="AYM15" s="147"/>
      <c r="AYN15" s="147"/>
      <c r="AYO15" s="147"/>
      <c r="AYP15" s="147"/>
      <c r="AYQ15" s="147"/>
      <c r="AYR15" s="147"/>
      <c r="AYS15" s="147"/>
      <c r="AYT15" s="147"/>
      <c r="AYU15" s="147"/>
      <c r="AYV15" s="147"/>
      <c r="AYW15" s="147"/>
      <c r="AYX15" s="147"/>
      <c r="AYY15" s="147"/>
      <c r="AYZ15" s="147"/>
      <c r="AZA15" s="147"/>
      <c r="AZB15" s="147"/>
      <c r="AZC15" s="147"/>
      <c r="AZD15" s="147"/>
      <c r="AZE15" s="147"/>
      <c r="AZF15" s="147"/>
      <c r="AZG15" s="147"/>
      <c r="AZH15" s="147"/>
      <c r="AZI15" s="147"/>
      <c r="AZJ15" s="147"/>
      <c r="AZK15" s="147"/>
      <c r="AZL15" s="147"/>
      <c r="AZM15" s="147"/>
      <c r="AZN15" s="147"/>
      <c r="AZO15" s="147"/>
      <c r="AZP15" s="147"/>
      <c r="AZQ15" s="147"/>
      <c r="AZR15" s="147"/>
      <c r="AZS15" s="147"/>
      <c r="AZT15" s="147"/>
      <c r="AZU15" s="147"/>
      <c r="AZV15" s="147"/>
      <c r="AZW15" s="147"/>
      <c r="AZX15" s="147"/>
      <c r="AZY15" s="147"/>
      <c r="AZZ15" s="147"/>
      <c r="BAA15" s="147"/>
      <c r="BAB15" s="147"/>
      <c r="BAC15" s="147"/>
      <c r="BAD15" s="147"/>
      <c r="BAE15" s="147"/>
      <c r="BAF15" s="147"/>
      <c r="BAG15" s="147"/>
      <c r="BAH15" s="147"/>
      <c r="BAI15" s="147"/>
      <c r="BAJ15" s="147"/>
      <c r="BAK15" s="147"/>
      <c r="BAL15" s="147"/>
      <c r="BAM15" s="147"/>
      <c r="BAN15" s="147"/>
      <c r="BAO15" s="147"/>
      <c r="BAP15" s="147"/>
      <c r="BAQ15" s="147"/>
      <c r="BAR15" s="147"/>
      <c r="BAS15" s="147"/>
      <c r="BAT15" s="147"/>
      <c r="BAU15" s="147"/>
      <c r="BAV15" s="147"/>
      <c r="BAW15" s="147"/>
      <c r="BAX15" s="147"/>
      <c r="BAY15" s="147"/>
      <c r="BAZ15" s="147"/>
      <c r="BBA15" s="147"/>
      <c r="BBB15" s="147"/>
      <c r="BBC15" s="147"/>
      <c r="BBD15" s="147"/>
      <c r="BBE15" s="147"/>
      <c r="BBF15" s="147"/>
      <c r="BBG15" s="147"/>
      <c r="BBH15" s="147"/>
      <c r="BBI15" s="147"/>
      <c r="BBJ15" s="147"/>
      <c r="BBK15" s="147"/>
      <c r="BBL15" s="147"/>
      <c r="BBM15" s="147"/>
      <c r="BBN15" s="147"/>
      <c r="BBO15" s="147"/>
      <c r="BBP15" s="147"/>
      <c r="BBQ15" s="147"/>
      <c r="BBR15" s="147"/>
      <c r="BBS15" s="147"/>
      <c r="BBT15" s="147"/>
      <c r="BBU15" s="147"/>
      <c r="BBV15" s="147"/>
      <c r="BBW15" s="147"/>
      <c r="BBX15" s="147"/>
      <c r="BBY15" s="147"/>
      <c r="BBZ15" s="147"/>
      <c r="BCA15" s="147"/>
      <c r="BCB15" s="147"/>
      <c r="BCC15" s="147"/>
      <c r="BCD15" s="147"/>
      <c r="BCE15" s="147"/>
      <c r="BCF15" s="147"/>
      <c r="BCG15" s="147"/>
      <c r="BCH15" s="147"/>
      <c r="BCI15" s="147"/>
      <c r="BCJ15" s="147"/>
      <c r="BCK15" s="147"/>
      <c r="BCL15" s="147"/>
      <c r="BCM15" s="147"/>
      <c r="BCN15" s="147"/>
      <c r="BCO15" s="147"/>
      <c r="BCP15" s="147"/>
      <c r="BCQ15" s="147"/>
      <c r="BCR15" s="147"/>
      <c r="BCS15" s="147"/>
      <c r="BCT15" s="147"/>
      <c r="BCU15" s="147"/>
      <c r="BCV15" s="147"/>
      <c r="BCW15" s="147"/>
      <c r="BCX15" s="147"/>
      <c r="BCY15" s="147"/>
      <c r="BCZ15" s="147"/>
      <c r="BDA15" s="147"/>
      <c r="BDB15" s="147"/>
      <c r="BDC15" s="147"/>
      <c r="BDD15" s="147"/>
      <c r="BDE15" s="147"/>
      <c r="BDF15" s="147"/>
      <c r="BDG15" s="147"/>
      <c r="BDH15" s="147"/>
      <c r="BDI15" s="147"/>
      <c r="BDJ15" s="147"/>
      <c r="BDK15" s="147"/>
      <c r="BDL15" s="147"/>
      <c r="BDM15" s="147"/>
      <c r="BDN15" s="147"/>
      <c r="BDO15" s="147"/>
      <c r="BDP15" s="147"/>
      <c r="BDQ15" s="147"/>
      <c r="BDR15" s="147"/>
      <c r="BDS15" s="147"/>
      <c r="BDT15" s="147"/>
      <c r="BDU15" s="147"/>
      <c r="BDV15" s="147"/>
      <c r="BDW15" s="147"/>
      <c r="BDX15" s="147"/>
      <c r="BDY15" s="147"/>
      <c r="BDZ15" s="147"/>
      <c r="BEA15" s="147"/>
      <c r="BEB15" s="147"/>
      <c r="BEC15" s="147"/>
      <c r="BED15" s="147"/>
      <c r="BEE15" s="147"/>
      <c r="BEF15" s="147"/>
      <c r="BEG15" s="147"/>
      <c r="BEH15" s="147"/>
      <c r="BEI15" s="147"/>
      <c r="BEJ15" s="147"/>
      <c r="BEK15" s="147"/>
      <c r="BEL15" s="147"/>
      <c r="BEM15" s="147"/>
      <c r="BEN15" s="147"/>
      <c r="BEO15" s="147"/>
      <c r="BEP15" s="147"/>
      <c r="BEQ15" s="147"/>
      <c r="BER15" s="147"/>
      <c r="BES15" s="147"/>
      <c r="BET15" s="147"/>
      <c r="BEU15" s="147"/>
      <c r="BEV15" s="147"/>
      <c r="BEW15" s="147"/>
      <c r="BEX15" s="147"/>
      <c r="BEY15" s="147"/>
      <c r="BEZ15" s="147"/>
      <c r="BFA15" s="147"/>
      <c r="BFB15" s="147"/>
      <c r="BFC15" s="147"/>
      <c r="BFD15" s="147"/>
      <c r="BFE15" s="147"/>
      <c r="BFF15" s="147"/>
      <c r="BFG15" s="147"/>
      <c r="BFH15" s="147"/>
      <c r="BFI15" s="147"/>
      <c r="BFJ15" s="147"/>
      <c r="BFK15" s="147"/>
      <c r="BFL15" s="147"/>
      <c r="BFM15" s="147"/>
      <c r="BFN15" s="147"/>
      <c r="BFO15" s="147"/>
      <c r="BFP15" s="147"/>
      <c r="BFQ15" s="147"/>
      <c r="BFR15" s="147"/>
      <c r="BFS15" s="147"/>
      <c r="BFT15" s="147"/>
      <c r="BFU15" s="147"/>
      <c r="BFV15" s="147"/>
      <c r="BFW15" s="147"/>
      <c r="BFX15" s="147"/>
      <c r="BFY15" s="147"/>
      <c r="BFZ15" s="147"/>
      <c r="BGA15" s="147"/>
      <c r="BGB15" s="147"/>
      <c r="BGC15" s="147"/>
      <c r="BGD15" s="147"/>
      <c r="BGE15" s="147"/>
      <c r="BGF15" s="147"/>
      <c r="BGG15" s="147"/>
      <c r="BGH15" s="147"/>
      <c r="BGI15" s="147"/>
      <c r="BGJ15" s="147"/>
      <c r="BGK15" s="147"/>
      <c r="BGL15" s="147"/>
      <c r="BGM15" s="147"/>
      <c r="BGN15" s="147"/>
      <c r="BGO15" s="147"/>
      <c r="BGP15" s="147"/>
      <c r="BGQ15" s="147"/>
      <c r="BGR15" s="147"/>
      <c r="BGS15" s="147"/>
      <c r="BGT15" s="147"/>
      <c r="BGU15" s="147"/>
      <c r="BGV15" s="147"/>
      <c r="BGW15" s="147"/>
      <c r="BGX15" s="147"/>
      <c r="BGY15" s="147"/>
      <c r="BGZ15" s="147"/>
      <c r="BHA15" s="147"/>
      <c r="BHB15" s="147"/>
      <c r="BHC15" s="147"/>
      <c r="BHD15" s="147"/>
      <c r="BHE15" s="147"/>
      <c r="BHF15" s="147"/>
      <c r="BHG15" s="147"/>
      <c r="BHH15" s="147"/>
      <c r="BHI15" s="147"/>
      <c r="BHJ15" s="147"/>
      <c r="BHK15" s="147"/>
      <c r="BHL15" s="147"/>
      <c r="BHM15" s="147"/>
      <c r="BHN15" s="147"/>
      <c r="BHO15" s="147"/>
      <c r="BHP15" s="147"/>
      <c r="BHQ15" s="147"/>
      <c r="BHR15" s="147"/>
      <c r="BHS15" s="147"/>
      <c r="BHT15" s="147"/>
      <c r="BHU15" s="147"/>
      <c r="BHV15" s="147"/>
      <c r="BHW15" s="147"/>
      <c r="BHX15" s="147"/>
      <c r="BHY15" s="147"/>
      <c r="BHZ15" s="147"/>
      <c r="BIA15" s="147"/>
      <c r="BIB15" s="147"/>
      <c r="BIC15" s="147"/>
      <c r="BID15" s="147"/>
      <c r="BIE15" s="147"/>
      <c r="BIF15" s="147"/>
      <c r="BIG15" s="147"/>
      <c r="BIH15" s="147"/>
      <c r="BII15" s="147"/>
      <c r="BIJ15" s="147"/>
      <c r="BIK15" s="147"/>
      <c r="BIL15" s="147"/>
      <c r="BIM15" s="147"/>
      <c r="BIN15" s="147"/>
      <c r="BIO15" s="147"/>
      <c r="BIP15" s="147"/>
      <c r="BIQ15" s="147"/>
      <c r="BIR15" s="147"/>
      <c r="BIS15" s="147"/>
      <c r="BIT15" s="147"/>
      <c r="BIU15" s="147"/>
      <c r="BIV15" s="147"/>
      <c r="BIW15" s="147"/>
      <c r="BIX15" s="147"/>
      <c r="BIY15" s="147"/>
      <c r="BIZ15" s="147"/>
      <c r="BJA15" s="147"/>
      <c r="BJB15" s="147"/>
      <c r="BJC15" s="147"/>
      <c r="BJD15" s="147"/>
      <c r="BJE15" s="147"/>
      <c r="BJF15" s="147"/>
      <c r="BJG15" s="147"/>
      <c r="BJH15" s="147"/>
      <c r="BJI15" s="147"/>
      <c r="BJJ15" s="147"/>
      <c r="BJK15" s="147"/>
      <c r="BJL15" s="147"/>
      <c r="BJM15" s="147"/>
      <c r="BJN15" s="147"/>
      <c r="BJO15" s="147"/>
      <c r="BJP15" s="147"/>
      <c r="BJQ15" s="147"/>
      <c r="BJR15" s="147"/>
      <c r="BJS15" s="147"/>
      <c r="BJT15" s="147"/>
      <c r="BJU15" s="147"/>
      <c r="BJV15" s="147"/>
      <c r="BJW15" s="147"/>
      <c r="BJX15" s="147"/>
      <c r="BJY15" s="147"/>
      <c r="BJZ15" s="147"/>
      <c r="BKA15" s="147"/>
      <c r="BKB15" s="147"/>
      <c r="BKC15" s="147"/>
      <c r="BKD15" s="147"/>
      <c r="BKE15" s="147"/>
      <c r="BKF15" s="147"/>
      <c r="BKG15" s="147"/>
      <c r="BKH15" s="147"/>
      <c r="BKI15" s="147"/>
      <c r="BKJ15" s="147"/>
      <c r="BKK15" s="147"/>
      <c r="BKL15" s="147"/>
      <c r="BKM15" s="147"/>
      <c r="BKN15" s="147"/>
      <c r="BKO15" s="147"/>
      <c r="BKP15" s="147"/>
      <c r="BKQ15" s="147"/>
      <c r="BKR15" s="147"/>
      <c r="BKS15" s="147"/>
      <c r="BKT15" s="147"/>
      <c r="BKU15" s="147"/>
      <c r="BKV15" s="147"/>
      <c r="BKW15" s="147"/>
      <c r="BKX15" s="147"/>
      <c r="BKY15" s="147"/>
      <c r="BKZ15" s="147"/>
      <c r="BLA15" s="147"/>
      <c r="BLB15" s="147"/>
      <c r="BLC15" s="147"/>
      <c r="BLD15" s="147"/>
      <c r="BLE15" s="147"/>
      <c r="BLF15" s="147"/>
      <c r="BLG15" s="147"/>
      <c r="BLH15" s="147"/>
      <c r="BLI15" s="147"/>
      <c r="BLJ15" s="147"/>
      <c r="BLK15" s="147"/>
      <c r="BLL15" s="147"/>
      <c r="BLM15" s="147"/>
      <c r="BLN15" s="147"/>
      <c r="BLO15" s="147"/>
      <c r="BLP15" s="147"/>
      <c r="BLQ15" s="147"/>
      <c r="BLR15" s="147"/>
      <c r="BLS15" s="147"/>
      <c r="BLT15" s="147"/>
      <c r="BLU15" s="147"/>
      <c r="BLV15" s="147"/>
      <c r="BLW15" s="147"/>
      <c r="BLX15" s="147"/>
      <c r="BLY15" s="147"/>
      <c r="BLZ15" s="147"/>
      <c r="BMA15" s="147"/>
      <c r="BMB15" s="147"/>
      <c r="BMC15" s="147"/>
      <c r="BMD15" s="147"/>
      <c r="BME15" s="147"/>
      <c r="BMF15" s="147"/>
      <c r="BMG15" s="147"/>
      <c r="BMH15" s="147"/>
      <c r="BMI15" s="147"/>
      <c r="BMJ15" s="147"/>
      <c r="BMK15" s="147"/>
      <c r="BML15" s="147"/>
      <c r="BMM15" s="147"/>
      <c r="BMN15" s="147"/>
      <c r="BMO15" s="147"/>
      <c r="BMP15" s="147"/>
      <c r="BMQ15" s="147"/>
      <c r="BMR15" s="147"/>
      <c r="BMS15" s="147"/>
      <c r="BMT15" s="147"/>
      <c r="BMU15" s="147"/>
      <c r="BMV15" s="147"/>
      <c r="BMW15" s="147"/>
      <c r="BMX15" s="147"/>
      <c r="BMY15" s="147"/>
      <c r="BMZ15" s="147"/>
      <c r="BNA15" s="147"/>
      <c r="BNB15" s="147"/>
      <c r="BNC15" s="147"/>
      <c r="BND15" s="147"/>
      <c r="BNE15" s="147"/>
      <c r="BNF15" s="147"/>
      <c r="BNG15" s="147"/>
      <c r="BNH15" s="147"/>
      <c r="BNI15" s="147"/>
      <c r="BNJ15" s="147"/>
      <c r="BNK15" s="147"/>
      <c r="BNL15" s="147"/>
      <c r="BNM15" s="147"/>
      <c r="BNN15" s="147"/>
      <c r="BNO15" s="147"/>
      <c r="BNP15" s="147"/>
      <c r="BNQ15" s="147"/>
      <c r="BNR15" s="147"/>
      <c r="BNS15" s="147"/>
      <c r="BNT15" s="147"/>
      <c r="BNU15" s="147"/>
      <c r="BNV15" s="147"/>
      <c r="BNW15" s="147"/>
      <c r="BNX15" s="147"/>
      <c r="BNY15" s="147"/>
      <c r="BNZ15" s="147"/>
      <c r="BOA15" s="147"/>
      <c r="BOB15" s="147"/>
      <c r="BOC15" s="147"/>
      <c r="BOD15" s="147"/>
      <c r="BOE15" s="147"/>
      <c r="BOF15" s="147"/>
      <c r="BOG15" s="147"/>
      <c r="BOH15" s="147"/>
      <c r="BOI15" s="147"/>
      <c r="BOJ15" s="147"/>
      <c r="BOK15" s="147"/>
      <c r="BOL15" s="147"/>
      <c r="BOM15" s="147"/>
      <c r="BON15" s="147"/>
      <c r="BOO15" s="147"/>
      <c r="BOP15" s="147"/>
      <c r="BOQ15" s="147"/>
      <c r="BOR15" s="147"/>
      <c r="BOS15" s="147"/>
      <c r="BOT15" s="147"/>
      <c r="BOU15" s="147"/>
      <c r="BOV15" s="147"/>
      <c r="BOW15" s="147"/>
      <c r="BOX15" s="147"/>
      <c r="BOY15" s="147"/>
      <c r="BOZ15" s="147"/>
      <c r="BPA15" s="147"/>
      <c r="BPB15" s="147"/>
      <c r="BPC15" s="147"/>
      <c r="BPD15" s="147"/>
      <c r="BPE15" s="147"/>
      <c r="BPF15" s="147"/>
      <c r="BPG15" s="147"/>
      <c r="BPH15" s="147"/>
      <c r="BPI15" s="147"/>
      <c r="BPJ15" s="147"/>
      <c r="BPK15" s="147"/>
      <c r="BPL15" s="147"/>
      <c r="BPM15" s="147"/>
      <c r="BPN15" s="147"/>
      <c r="BPO15" s="147"/>
      <c r="BPP15" s="147"/>
      <c r="BPQ15" s="147"/>
      <c r="BPR15" s="147"/>
      <c r="BPS15" s="147"/>
      <c r="BPT15" s="147"/>
      <c r="BPU15" s="147"/>
      <c r="BPV15" s="147"/>
      <c r="BPW15" s="147"/>
      <c r="BPX15" s="147"/>
      <c r="BPY15" s="147"/>
      <c r="BPZ15" s="147"/>
      <c r="BQA15" s="147"/>
      <c r="BQB15" s="147"/>
      <c r="BQC15" s="147"/>
      <c r="BQD15" s="147"/>
      <c r="BQE15" s="147"/>
      <c r="BQF15" s="147"/>
      <c r="BQG15" s="147"/>
      <c r="BQH15" s="147"/>
      <c r="BQI15" s="147"/>
      <c r="BQJ15" s="147"/>
      <c r="BQK15" s="147"/>
      <c r="BQL15" s="147"/>
      <c r="BQM15" s="147"/>
      <c r="BQN15" s="147"/>
      <c r="BQO15" s="147"/>
      <c r="BQP15" s="147"/>
      <c r="BQQ15" s="147"/>
      <c r="BQR15" s="147"/>
      <c r="BQS15" s="147"/>
      <c r="BQT15" s="147"/>
      <c r="BQU15" s="147"/>
      <c r="BQV15" s="147"/>
      <c r="BQW15" s="147"/>
      <c r="BQX15" s="147"/>
      <c r="BQY15" s="147"/>
      <c r="BQZ15" s="147"/>
      <c r="BRA15" s="147"/>
      <c r="BRB15" s="147"/>
      <c r="BRC15" s="147"/>
      <c r="BRD15" s="147"/>
      <c r="BRE15" s="147"/>
      <c r="BRF15" s="147"/>
      <c r="BRG15" s="147"/>
      <c r="BRH15" s="147"/>
      <c r="BRI15" s="147"/>
      <c r="BRJ15" s="147"/>
      <c r="BRK15" s="147"/>
      <c r="BRL15" s="147"/>
      <c r="BRM15" s="147"/>
      <c r="BRN15" s="147"/>
      <c r="BRO15" s="147"/>
      <c r="BRP15" s="147"/>
      <c r="BRQ15" s="147"/>
      <c r="BRR15" s="147"/>
      <c r="BRS15" s="147"/>
      <c r="BRT15" s="147"/>
      <c r="BRU15" s="147"/>
      <c r="BRV15" s="147"/>
      <c r="BRW15" s="147"/>
      <c r="BRX15" s="147"/>
      <c r="BRY15" s="147"/>
      <c r="BRZ15" s="147"/>
      <c r="BSA15" s="147"/>
      <c r="BSB15" s="147"/>
      <c r="BSC15" s="147"/>
      <c r="BSD15" s="147"/>
      <c r="BSE15" s="147"/>
      <c r="BSF15" s="147"/>
      <c r="BSG15" s="147"/>
      <c r="BSH15" s="147"/>
      <c r="BSI15" s="147"/>
      <c r="BSJ15" s="147"/>
      <c r="BSK15" s="147"/>
      <c r="BSL15" s="147"/>
      <c r="BSM15" s="147"/>
      <c r="BSN15" s="147"/>
      <c r="BSO15" s="147"/>
      <c r="BSP15" s="147"/>
      <c r="BSQ15" s="147"/>
      <c r="BSR15" s="147"/>
      <c r="BSS15" s="147"/>
      <c r="BST15" s="147"/>
      <c r="BSU15" s="147"/>
      <c r="BSV15" s="147"/>
      <c r="BSW15" s="147"/>
      <c r="BSX15" s="147"/>
      <c r="BSY15" s="147"/>
      <c r="BSZ15" s="147"/>
      <c r="BTA15" s="147"/>
      <c r="BTB15" s="147"/>
      <c r="BTC15" s="147"/>
      <c r="BTD15" s="147"/>
      <c r="BTE15" s="147"/>
      <c r="BTF15" s="147"/>
      <c r="BTG15" s="147"/>
      <c r="BTH15" s="147"/>
      <c r="BTI15" s="147"/>
      <c r="BTJ15" s="147"/>
      <c r="BTK15" s="147"/>
      <c r="BTL15" s="147"/>
      <c r="BTM15" s="147"/>
      <c r="BTN15" s="147"/>
      <c r="BTO15" s="147"/>
      <c r="BTP15" s="147"/>
      <c r="BTQ15" s="147"/>
      <c r="BTR15" s="147"/>
      <c r="BTS15" s="147"/>
      <c r="BTT15" s="147"/>
      <c r="BTU15" s="147"/>
      <c r="BTV15" s="147"/>
      <c r="BTW15" s="147"/>
      <c r="BTX15" s="147"/>
      <c r="BTY15" s="147"/>
      <c r="BTZ15" s="147"/>
      <c r="BUA15" s="147"/>
      <c r="BUB15" s="147"/>
      <c r="BUC15" s="147"/>
      <c r="BUD15" s="147"/>
      <c r="BUE15" s="147"/>
      <c r="BUF15" s="147"/>
      <c r="BUG15" s="147"/>
      <c r="BUH15" s="147"/>
      <c r="BUI15" s="147"/>
      <c r="BUJ15" s="147"/>
      <c r="BUK15" s="147"/>
      <c r="BUL15" s="147"/>
      <c r="BUM15" s="147"/>
      <c r="BUN15" s="147"/>
      <c r="BUO15" s="147"/>
      <c r="BUP15" s="147"/>
      <c r="BUQ15" s="147"/>
      <c r="BUR15" s="147"/>
      <c r="BUS15" s="147"/>
      <c r="BUT15" s="147"/>
      <c r="BUU15" s="147"/>
      <c r="BUV15" s="147"/>
      <c r="BUW15" s="147"/>
      <c r="BUX15" s="147"/>
      <c r="BUY15" s="147"/>
      <c r="BUZ15" s="147"/>
      <c r="BVA15" s="147"/>
      <c r="BVB15" s="147"/>
      <c r="BVC15" s="147"/>
      <c r="BVD15" s="147"/>
      <c r="BVE15" s="147"/>
      <c r="BVF15" s="147"/>
      <c r="BVG15" s="147"/>
      <c r="BVH15" s="147"/>
      <c r="BVI15" s="147"/>
      <c r="BVJ15" s="147"/>
      <c r="BVK15" s="147"/>
      <c r="BVL15" s="147"/>
      <c r="BVM15" s="147"/>
      <c r="BVN15" s="147"/>
      <c r="BVO15" s="147"/>
      <c r="BVP15" s="147"/>
      <c r="BVQ15" s="147"/>
      <c r="BVR15" s="147"/>
      <c r="BVS15" s="147"/>
      <c r="BVT15" s="147"/>
      <c r="BVU15" s="147"/>
      <c r="BVV15" s="147"/>
      <c r="BVW15" s="147"/>
      <c r="BVX15" s="147"/>
      <c r="BVY15" s="147"/>
      <c r="BVZ15" s="147"/>
      <c r="BWA15" s="147"/>
      <c r="BWB15" s="147"/>
      <c r="BWC15" s="147"/>
      <c r="BWD15" s="147"/>
      <c r="BWE15" s="147"/>
      <c r="BWF15" s="147"/>
      <c r="BWG15" s="147"/>
      <c r="BWH15" s="147"/>
      <c r="BWI15" s="147"/>
      <c r="BWJ15" s="147"/>
      <c r="BWK15" s="147"/>
      <c r="BWL15" s="147"/>
      <c r="BWM15" s="147"/>
      <c r="BWN15" s="147"/>
      <c r="BWO15" s="147"/>
      <c r="BWP15" s="147"/>
      <c r="BWQ15" s="147"/>
      <c r="BWR15" s="147"/>
      <c r="BWS15" s="147"/>
      <c r="BWT15" s="147"/>
      <c r="BWU15" s="147"/>
      <c r="BWV15" s="147"/>
      <c r="BWW15" s="147"/>
      <c r="BWX15" s="147"/>
      <c r="BWY15" s="147"/>
      <c r="BWZ15" s="147"/>
      <c r="BXA15" s="147"/>
      <c r="BXB15" s="147"/>
      <c r="BXC15" s="147"/>
      <c r="BXD15" s="147"/>
      <c r="BXE15" s="147"/>
      <c r="BXF15" s="147"/>
      <c r="BXG15" s="147"/>
      <c r="BXH15" s="147"/>
      <c r="BXI15" s="147"/>
      <c r="BXJ15" s="147"/>
      <c r="BXK15" s="147"/>
      <c r="BXL15" s="147"/>
      <c r="BXM15" s="147"/>
      <c r="BXN15" s="147"/>
      <c r="BXO15" s="147"/>
      <c r="BXP15" s="147"/>
      <c r="BXQ15" s="147"/>
      <c r="BXR15" s="147"/>
      <c r="BXS15" s="147"/>
      <c r="BXT15" s="147"/>
      <c r="BXU15" s="147"/>
      <c r="BXV15" s="147"/>
      <c r="BXW15" s="147"/>
      <c r="BXX15" s="147"/>
      <c r="BXY15" s="147"/>
      <c r="BXZ15" s="147"/>
      <c r="BYA15" s="147"/>
      <c r="BYB15" s="147"/>
      <c r="BYC15" s="147"/>
      <c r="BYD15" s="147"/>
      <c r="BYE15" s="147"/>
      <c r="BYF15" s="147"/>
      <c r="BYG15" s="147"/>
      <c r="BYH15" s="147"/>
      <c r="BYI15" s="147"/>
      <c r="BYJ15" s="147"/>
      <c r="BYK15" s="147"/>
      <c r="BYL15" s="147"/>
      <c r="BYM15" s="147"/>
      <c r="BYN15" s="147"/>
      <c r="BYO15" s="147"/>
      <c r="BYP15" s="147"/>
      <c r="BYQ15" s="147"/>
      <c r="BYR15" s="147"/>
      <c r="BYS15" s="147"/>
      <c r="BYT15" s="147"/>
      <c r="BYU15" s="147"/>
      <c r="BYV15" s="147"/>
      <c r="BYW15" s="147"/>
      <c r="BYX15" s="147"/>
      <c r="BYY15" s="147"/>
      <c r="BYZ15" s="147"/>
      <c r="BZA15" s="147"/>
      <c r="BZB15" s="147"/>
      <c r="BZC15" s="147"/>
      <c r="BZD15" s="147"/>
      <c r="BZE15" s="147"/>
      <c r="BZF15" s="147"/>
      <c r="BZG15" s="147"/>
      <c r="BZH15" s="147"/>
      <c r="BZI15" s="147"/>
      <c r="BZJ15" s="147"/>
      <c r="BZK15" s="147"/>
      <c r="BZL15" s="147"/>
      <c r="BZM15" s="147"/>
      <c r="BZN15" s="147"/>
      <c r="BZO15" s="147"/>
      <c r="BZP15" s="147"/>
      <c r="BZQ15" s="147"/>
      <c r="BZR15" s="147"/>
      <c r="BZS15" s="147"/>
      <c r="BZT15" s="147"/>
      <c r="BZU15" s="147"/>
      <c r="BZV15" s="147"/>
      <c r="BZW15" s="147"/>
      <c r="BZX15" s="147"/>
      <c r="BZY15" s="147"/>
      <c r="BZZ15" s="147"/>
      <c r="CAA15" s="147"/>
      <c r="CAB15" s="147"/>
      <c r="CAC15" s="147"/>
      <c r="CAD15" s="147"/>
      <c r="CAE15" s="147"/>
      <c r="CAF15" s="147"/>
      <c r="CAG15" s="147"/>
      <c r="CAH15" s="147"/>
      <c r="CAI15" s="147"/>
      <c r="CAJ15" s="147"/>
      <c r="CAK15" s="147"/>
      <c r="CAL15" s="147"/>
      <c r="CAM15" s="147"/>
      <c r="CAN15" s="147"/>
      <c r="CAO15" s="147"/>
      <c r="CAP15" s="147"/>
      <c r="CAQ15" s="147"/>
      <c r="CAR15" s="147"/>
      <c r="CAS15" s="147"/>
      <c r="CAT15" s="147"/>
      <c r="CAU15" s="147"/>
      <c r="CAV15" s="147"/>
      <c r="CAW15" s="147"/>
      <c r="CAX15" s="147"/>
      <c r="CAY15" s="147"/>
      <c r="CAZ15" s="147"/>
      <c r="CBA15" s="147"/>
      <c r="CBB15" s="147"/>
      <c r="CBC15" s="147"/>
      <c r="CBD15" s="147"/>
      <c r="CBE15" s="147"/>
      <c r="CBF15" s="147"/>
      <c r="CBG15" s="147"/>
      <c r="CBH15" s="147"/>
      <c r="CBI15" s="147"/>
      <c r="CBJ15" s="147"/>
      <c r="CBK15" s="147"/>
      <c r="CBL15" s="147"/>
      <c r="CBM15" s="147"/>
      <c r="CBN15" s="147"/>
      <c r="CBO15" s="147"/>
      <c r="CBP15" s="147"/>
      <c r="CBQ15" s="147"/>
      <c r="CBR15" s="147"/>
      <c r="CBS15" s="147"/>
      <c r="CBT15" s="147"/>
      <c r="CBU15" s="147"/>
      <c r="CBV15" s="147"/>
      <c r="CBW15" s="147"/>
      <c r="CBX15" s="147"/>
      <c r="CBY15" s="147"/>
      <c r="CBZ15" s="147"/>
      <c r="CCA15" s="147"/>
      <c r="CCB15" s="147"/>
      <c r="CCC15" s="147"/>
      <c r="CCD15" s="147"/>
      <c r="CCE15" s="147"/>
      <c r="CCF15" s="147"/>
      <c r="CCG15" s="147"/>
      <c r="CCH15" s="147"/>
      <c r="CCI15" s="147"/>
      <c r="CCJ15" s="147"/>
      <c r="CCK15" s="147"/>
      <c r="CCL15" s="147"/>
      <c r="CCM15" s="147"/>
      <c r="CCN15" s="147"/>
      <c r="CCO15" s="147"/>
      <c r="CCP15" s="147"/>
      <c r="CCQ15" s="147"/>
      <c r="CCR15" s="147"/>
      <c r="CCS15" s="147"/>
      <c r="CCT15" s="147"/>
      <c r="CCU15" s="147"/>
      <c r="CCV15" s="147"/>
      <c r="CCW15" s="147"/>
      <c r="CCX15" s="147"/>
      <c r="CCY15" s="147"/>
      <c r="CCZ15" s="147"/>
      <c r="CDA15" s="147"/>
      <c r="CDB15" s="147"/>
      <c r="CDC15" s="147"/>
      <c r="CDD15" s="147"/>
      <c r="CDE15" s="147"/>
      <c r="CDF15" s="147"/>
      <c r="CDG15" s="147"/>
      <c r="CDH15" s="147"/>
      <c r="CDI15" s="147"/>
      <c r="CDJ15" s="147"/>
      <c r="CDK15" s="147"/>
      <c r="CDL15" s="147"/>
      <c r="CDM15" s="147"/>
      <c r="CDN15" s="147"/>
      <c r="CDO15" s="147"/>
      <c r="CDP15" s="147"/>
      <c r="CDQ15" s="147"/>
      <c r="CDR15" s="147"/>
      <c r="CDS15" s="147"/>
      <c r="CDT15" s="147"/>
      <c r="CDU15" s="147"/>
      <c r="CDV15" s="147"/>
      <c r="CDW15" s="147"/>
      <c r="CDX15" s="147"/>
      <c r="CDY15" s="147"/>
      <c r="CDZ15" s="147"/>
      <c r="CEA15" s="147"/>
      <c r="CEB15" s="147"/>
      <c r="CEC15" s="147"/>
      <c r="CED15" s="147"/>
      <c r="CEE15" s="147"/>
      <c r="CEF15" s="147"/>
      <c r="CEG15" s="147"/>
      <c r="CEH15" s="147"/>
      <c r="CEI15" s="147"/>
      <c r="CEJ15" s="147"/>
      <c r="CEK15" s="147"/>
      <c r="CEL15" s="147"/>
      <c r="CEM15" s="147"/>
      <c r="CEN15" s="147"/>
      <c r="CEO15" s="147"/>
      <c r="CEP15" s="147"/>
      <c r="CEQ15" s="147"/>
      <c r="CER15" s="147"/>
      <c r="CES15" s="147"/>
      <c r="CET15" s="147"/>
      <c r="CEU15" s="147"/>
      <c r="CEV15" s="147"/>
      <c r="CEW15" s="147"/>
      <c r="CEX15" s="147"/>
      <c r="CEY15" s="147"/>
      <c r="CEZ15" s="147"/>
      <c r="CFA15" s="147"/>
      <c r="CFB15" s="147"/>
      <c r="CFC15" s="147"/>
      <c r="CFD15" s="147"/>
      <c r="CFE15" s="147"/>
      <c r="CFF15" s="147"/>
      <c r="CFG15" s="147"/>
      <c r="CFH15" s="147"/>
      <c r="CFI15" s="147"/>
      <c r="CFJ15" s="147"/>
      <c r="CFK15" s="147"/>
      <c r="CFL15" s="147"/>
      <c r="CFM15" s="147"/>
      <c r="CFN15" s="147"/>
      <c r="CFO15" s="147"/>
      <c r="CFP15" s="147"/>
      <c r="CFQ15" s="147"/>
      <c r="CFR15" s="147"/>
      <c r="CFS15" s="147"/>
      <c r="CFT15" s="147"/>
      <c r="CFU15" s="147"/>
      <c r="CFV15" s="147"/>
      <c r="CFW15" s="147"/>
      <c r="CFX15" s="147"/>
      <c r="CFY15" s="147"/>
      <c r="CFZ15" s="147"/>
      <c r="CGA15" s="147"/>
      <c r="CGB15" s="147"/>
      <c r="CGC15" s="147"/>
      <c r="CGD15" s="147"/>
      <c r="CGE15" s="147"/>
      <c r="CGF15" s="147"/>
      <c r="CGG15" s="147"/>
      <c r="CGH15" s="147"/>
      <c r="CGI15" s="147"/>
      <c r="CGJ15" s="147"/>
      <c r="CGK15" s="147"/>
      <c r="CGL15" s="147"/>
      <c r="CGM15" s="147"/>
      <c r="CGN15" s="147"/>
      <c r="CGO15" s="147"/>
      <c r="CGP15" s="147"/>
      <c r="CGQ15" s="147"/>
      <c r="CGR15" s="147"/>
      <c r="CGS15" s="147"/>
      <c r="CGT15" s="147"/>
      <c r="CGU15" s="147"/>
      <c r="CGV15" s="147"/>
      <c r="CGW15" s="147"/>
      <c r="CGX15" s="147"/>
      <c r="CGY15" s="147"/>
      <c r="CGZ15" s="147"/>
      <c r="CHA15" s="147"/>
      <c r="CHB15" s="147"/>
      <c r="CHC15" s="147"/>
      <c r="CHD15" s="147"/>
      <c r="CHE15" s="147"/>
      <c r="CHF15" s="147"/>
      <c r="CHG15" s="147"/>
      <c r="CHH15" s="147"/>
      <c r="CHI15" s="147"/>
      <c r="CHJ15" s="147"/>
      <c r="CHK15" s="147"/>
      <c r="CHL15" s="147"/>
      <c r="CHM15" s="147"/>
      <c r="CHN15" s="147"/>
      <c r="CHO15" s="147"/>
      <c r="CHP15" s="147"/>
      <c r="CHQ15" s="147"/>
      <c r="CHR15" s="147"/>
      <c r="CHS15" s="147"/>
      <c r="CHT15" s="147"/>
      <c r="CHU15" s="147"/>
      <c r="CHV15" s="147"/>
      <c r="CHW15" s="147"/>
      <c r="CHX15" s="147"/>
      <c r="CHY15" s="147"/>
      <c r="CHZ15" s="147"/>
      <c r="CIA15" s="147"/>
      <c r="CIB15" s="147"/>
      <c r="CIC15" s="147"/>
      <c r="CID15" s="147"/>
      <c r="CIE15" s="147"/>
      <c r="CIF15" s="147"/>
      <c r="CIG15" s="147"/>
      <c r="CIH15" s="147"/>
      <c r="CII15" s="147"/>
      <c r="CIJ15" s="147"/>
      <c r="CIK15" s="147"/>
      <c r="CIL15" s="147"/>
      <c r="CIM15" s="147"/>
      <c r="CIN15" s="147"/>
      <c r="CIO15" s="147"/>
      <c r="CIP15" s="147"/>
      <c r="CIQ15" s="147"/>
      <c r="CIR15" s="147"/>
      <c r="CIS15" s="147"/>
      <c r="CIT15" s="147"/>
      <c r="CIU15" s="147"/>
      <c r="CIV15" s="147"/>
      <c r="CIW15" s="147"/>
      <c r="CIX15" s="147"/>
      <c r="CIY15" s="147"/>
      <c r="CIZ15" s="147"/>
      <c r="CJA15" s="147"/>
      <c r="CJB15" s="147"/>
      <c r="CJC15" s="147"/>
      <c r="CJD15" s="147"/>
      <c r="CJE15" s="147"/>
      <c r="CJF15" s="147"/>
      <c r="CJG15" s="147"/>
      <c r="CJH15" s="147"/>
      <c r="CJI15" s="147"/>
      <c r="CJJ15" s="147"/>
      <c r="CJK15" s="147"/>
      <c r="CJL15" s="147"/>
      <c r="CJM15" s="147"/>
      <c r="CJN15" s="147"/>
      <c r="CJO15" s="147"/>
      <c r="CJP15" s="147"/>
      <c r="CJQ15" s="147"/>
      <c r="CJR15" s="147"/>
      <c r="CJS15" s="147"/>
      <c r="CJT15" s="147"/>
      <c r="CJU15" s="147"/>
      <c r="CJV15" s="147"/>
      <c r="CJW15" s="147"/>
      <c r="CJX15" s="147"/>
      <c r="CJY15" s="147"/>
      <c r="CJZ15" s="147"/>
      <c r="CKA15" s="147"/>
      <c r="CKB15" s="147"/>
      <c r="CKC15" s="147"/>
      <c r="CKD15" s="147"/>
      <c r="CKE15" s="147"/>
      <c r="CKF15" s="147"/>
      <c r="CKG15" s="147"/>
      <c r="CKH15" s="147"/>
      <c r="CKI15" s="147"/>
      <c r="CKJ15" s="147"/>
      <c r="CKK15" s="147"/>
      <c r="CKL15" s="147"/>
      <c r="CKM15" s="147"/>
      <c r="CKN15" s="147"/>
      <c r="CKO15" s="147"/>
      <c r="CKP15" s="147"/>
      <c r="CKQ15" s="147"/>
      <c r="CKR15" s="147"/>
      <c r="CKS15" s="147"/>
      <c r="CKT15" s="147"/>
      <c r="CKU15" s="147"/>
      <c r="CKV15" s="147"/>
      <c r="CKW15" s="147"/>
      <c r="CKX15" s="147"/>
      <c r="CKY15" s="147"/>
      <c r="CKZ15" s="147"/>
      <c r="CLA15" s="147"/>
      <c r="CLB15" s="147"/>
      <c r="CLC15" s="147"/>
      <c r="CLD15" s="147"/>
      <c r="CLE15" s="147"/>
      <c r="CLF15" s="147"/>
      <c r="CLG15" s="147"/>
      <c r="CLH15" s="147"/>
      <c r="CLI15" s="147"/>
      <c r="CLJ15" s="147"/>
      <c r="CLK15" s="147"/>
      <c r="CLL15" s="147"/>
      <c r="CLM15" s="147"/>
      <c r="CLN15" s="147"/>
      <c r="CLO15" s="147"/>
      <c r="CLP15" s="147"/>
      <c r="CLQ15" s="147"/>
      <c r="CLR15" s="147"/>
      <c r="CLS15" s="147"/>
      <c r="CLT15" s="147"/>
      <c r="CLU15" s="147"/>
      <c r="CLV15" s="147"/>
      <c r="CLW15" s="147"/>
      <c r="CLX15" s="147"/>
      <c r="CLY15" s="147"/>
      <c r="CLZ15" s="147"/>
      <c r="CMA15" s="147"/>
      <c r="CMB15" s="147"/>
      <c r="CMC15" s="147"/>
      <c r="CMD15" s="147"/>
      <c r="CME15" s="147"/>
      <c r="CMF15" s="147"/>
      <c r="CMG15" s="147"/>
      <c r="CMH15" s="147"/>
      <c r="CMI15" s="147"/>
      <c r="CMJ15" s="147"/>
      <c r="CMK15" s="147"/>
      <c r="CML15" s="147"/>
      <c r="CMM15" s="147"/>
      <c r="CMN15" s="147"/>
      <c r="CMO15" s="147"/>
      <c r="CMP15" s="147"/>
      <c r="CMQ15" s="147"/>
      <c r="CMR15" s="147"/>
      <c r="CMS15" s="147"/>
      <c r="CMT15" s="147"/>
      <c r="CMU15" s="147"/>
      <c r="CMV15" s="147"/>
      <c r="CMW15" s="147"/>
      <c r="CMX15" s="147"/>
      <c r="CMY15" s="147"/>
      <c r="CMZ15" s="147"/>
      <c r="CNA15" s="147"/>
      <c r="CNB15" s="147"/>
      <c r="CNC15" s="147"/>
      <c r="CND15" s="147"/>
      <c r="CNE15" s="147"/>
      <c r="CNF15" s="147"/>
      <c r="CNG15" s="147"/>
      <c r="CNH15" s="147"/>
      <c r="CNI15" s="147"/>
      <c r="CNJ15" s="147"/>
      <c r="CNK15" s="147"/>
      <c r="CNL15" s="147"/>
      <c r="CNM15" s="147"/>
      <c r="CNN15" s="147"/>
      <c r="CNO15" s="147"/>
      <c r="CNP15" s="147"/>
      <c r="CNQ15" s="147"/>
      <c r="CNR15" s="147"/>
      <c r="CNS15" s="147"/>
      <c r="CNT15" s="147"/>
      <c r="CNU15" s="147"/>
      <c r="CNV15" s="147"/>
      <c r="CNW15" s="147"/>
      <c r="CNX15" s="147"/>
      <c r="CNY15" s="147"/>
      <c r="CNZ15" s="147"/>
      <c r="COA15" s="147"/>
      <c r="COB15" s="147"/>
      <c r="COC15" s="147"/>
      <c r="COD15" s="147"/>
      <c r="COE15" s="147"/>
      <c r="COF15" s="147"/>
      <c r="COG15" s="147"/>
      <c r="COH15" s="147"/>
      <c r="COI15" s="147"/>
      <c r="COJ15" s="147"/>
      <c r="COK15" s="147"/>
      <c r="COL15" s="147"/>
      <c r="COM15" s="147"/>
      <c r="CON15" s="147"/>
      <c r="COO15" s="147"/>
      <c r="COP15" s="147"/>
      <c r="COQ15" s="147"/>
      <c r="COR15" s="147"/>
      <c r="COS15" s="147"/>
      <c r="COT15" s="147"/>
      <c r="COU15" s="147"/>
      <c r="COV15" s="147"/>
      <c r="COW15" s="147"/>
      <c r="COX15" s="147"/>
      <c r="COY15" s="147"/>
      <c r="COZ15" s="147"/>
      <c r="CPA15" s="147"/>
      <c r="CPB15" s="147"/>
      <c r="CPC15" s="147"/>
      <c r="CPD15" s="147"/>
      <c r="CPE15" s="147"/>
      <c r="CPF15" s="147"/>
      <c r="CPG15" s="147"/>
      <c r="CPH15" s="147"/>
      <c r="CPI15" s="147"/>
      <c r="CPJ15" s="147"/>
      <c r="CPK15" s="147"/>
      <c r="CPL15" s="147"/>
      <c r="CPM15" s="147"/>
      <c r="CPN15" s="147"/>
      <c r="CPO15" s="147"/>
      <c r="CPP15" s="147"/>
      <c r="CPQ15" s="147"/>
      <c r="CPR15" s="147"/>
      <c r="CPS15" s="147"/>
      <c r="CPT15" s="147"/>
      <c r="CPU15" s="147"/>
      <c r="CPV15" s="147"/>
      <c r="CPW15" s="147"/>
      <c r="CPX15" s="147"/>
      <c r="CPY15" s="147"/>
      <c r="CPZ15" s="147"/>
      <c r="CQA15" s="147"/>
      <c r="CQB15" s="147"/>
      <c r="CQC15" s="147"/>
      <c r="CQD15" s="147"/>
      <c r="CQE15" s="147"/>
      <c r="CQF15" s="147"/>
      <c r="CQG15" s="147"/>
      <c r="CQH15" s="147"/>
      <c r="CQI15" s="147"/>
      <c r="CQJ15" s="147"/>
      <c r="CQK15" s="147"/>
      <c r="CQL15" s="147"/>
      <c r="CQM15" s="147"/>
      <c r="CQN15" s="147"/>
      <c r="CQO15" s="147"/>
      <c r="CQP15" s="147"/>
      <c r="CQQ15" s="147"/>
      <c r="CQR15" s="147"/>
      <c r="CQS15" s="147"/>
      <c r="CQT15" s="147"/>
      <c r="CQU15" s="147"/>
      <c r="CQV15" s="147"/>
      <c r="CQW15" s="147"/>
      <c r="CQX15" s="147"/>
      <c r="CQY15" s="147"/>
      <c r="CQZ15" s="147"/>
      <c r="CRA15" s="147"/>
      <c r="CRB15" s="147"/>
      <c r="CRC15" s="147"/>
      <c r="CRD15" s="147"/>
      <c r="CRE15" s="147"/>
      <c r="CRF15" s="147"/>
      <c r="CRG15" s="147"/>
      <c r="CRH15" s="147"/>
      <c r="CRI15" s="147"/>
      <c r="CRJ15" s="147"/>
      <c r="CRK15" s="147"/>
      <c r="CRL15" s="147"/>
      <c r="CRM15" s="147"/>
      <c r="CRN15" s="147"/>
      <c r="CRO15" s="147"/>
      <c r="CRP15" s="147"/>
      <c r="CRQ15" s="147"/>
      <c r="CRR15" s="147"/>
      <c r="CRS15" s="147"/>
      <c r="CRT15" s="147"/>
      <c r="CRU15" s="147"/>
      <c r="CRV15" s="147"/>
      <c r="CRW15" s="147"/>
      <c r="CRX15" s="147"/>
      <c r="CRY15" s="147"/>
      <c r="CRZ15" s="147"/>
      <c r="CSA15" s="147"/>
      <c r="CSB15" s="147"/>
      <c r="CSC15" s="147"/>
      <c r="CSD15" s="147"/>
      <c r="CSE15" s="147"/>
      <c r="CSF15" s="147"/>
      <c r="CSG15" s="147"/>
      <c r="CSH15" s="147"/>
      <c r="CSI15" s="147"/>
      <c r="CSJ15" s="147"/>
      <c r="CSK15" s="147"/>
      <c r="CSL15" s="147"/>
      <c r="CSM15" s="147"/>
      <c r="CSN15" s="147"/>
      <c r="CSO15" s="147"/>
      <c r="CSP15" s="147"/>
      <c r="CSQ15" s="147"/>
      <c r="CSR15" s="147"/>
      <c r="CSS15" s="147"/>
      <c r="CST15" s="147"/>
      <c r="CSU15" s="147"/>
      <c r="CSV15" s="147"/>
      <c r="CSW15" s="147"/>
      <c r="CSX15" s="147"/>
      <c r="CSY15" s="147"/>
      <c r="CSZ15" s="147"/>
      <c r="CTA15" s="147"/>
      <c r="CTB15" s="147"/>
      <c r="CTC15" s="147"/>
      <c r="CTD15" s="147"/>
      <c r="CTE15" s="147"/>
      <c r="CTF15" s="147"/>
      <c r="CTG15" s="147"/>
      <c r="CTH15" s="147"/>
      <c r="CTI15" s="147"/>
      <c r="CTJ15" s="147"/>
      <c r="CTK15" s="147"/>
      <c r="CTL15" s="147"/>
      <c r="CTM15" s="147"/>
      <c r="CTN15" s="147"/>
      <c r="CTO15" s="147"/>
      <c r="CTP15" s="147"/>
      <c r="CTQ15" s="147"/>
      <c r="CTR15" s="147"/>
      <c r="CTS15" s="147"/>
      <c r="CTT15" s="147"/>
      <c r="CTU15" s="147"/>
      <c r="CTV15" s="147"/>
      <c r="CTW15" s="147"/>
      <c r="CTX15" s="147"/>
      <c r="CTY15" s="147"/>
      <c r="CTZ15" s="147"/>
      <c r="CUA15" s="147"/>
      <c r="CUB15" s="147"/>
      <c r="CUC15" s="147"/>
      <c r="CUD15" s="147"/>
      <c r="CUE15" s="147"/>
      <c r="CUF15" s="147"/>
      <c r="CUG15" s="147"/>
      <c r="CUH15" s="147"/>
      <c r="CUI15" s="147"/>
      <c r="CUJ15" s="147"/>
      <c r="CUK15" s="147"/>
      <c r="CUL15" s="147"/>
      <c r="CUM15" s="147"/>
      <c r="CUN15" s="147"/>
      <c r="CUO15" s="147"/>
      <c r="CUP15" s="147"/>
      <c r="CUQ15" s="147"/>
      <c r="CUR15" s="147"/>
      <c r="CUS15" s="147"/>
      <c r="CUT15" s="147"/>
      <c r="CUU15" s="147"/>
      <c r="CUV15" s="147"/>
      <c r="CUW15" s="147"/>
      <c r="CUX15" s="147"/>
      <c r="CUY15" s="147"/>
      <c r="CUZ15" s="147"/>
      <c r="CVA15" s="147"/>
      <c r="CVB15" s="147"/>
      <c r="CVC15" s="147"/>
      <c r="CVD15" s="147"/>
      <c r="CVE15" s="147"/>
      <c r="CVF15" s="147"/>
      <c r="CVG15" s="147"/>
      <c r="CVH15" s="147"/>
      <c r="CVI15" s="147"/>
      <c r="CVJ15" s="147"/>
      <c r="CVK15" s="147"/>
      <c r="CVL15" s="147"/>
      <c r="CVM15" s="147"/>
      <c r="CVN15" s="147"/>
      <c r="CVO15" s="147"/>
      <c r="CVP15" s="147"/>
      <c r="CVQ15" s="147"/>
      <c r="CVR15" s="147"/>
      <c r="CVS15" s="147"/>
      <c r="CVT15" s="147"/>
      <c r="CVU15" s="147"/>
      <c r="CVV15" s="147"/>
      <c r="CVW15" s="147"/>
      <c r="CVX15" s="147"/>
      <c r="CVY15" s="147"/>
      <c r="CVZ15" s="147"/>
      <c r="CWA15" s="147"/>
      <c r="CWB15" s="147"/>
      <c r="CWC15" s="147"/>
      <c r="CWD15" s="147"/>
      <c r="CWE15" s="147"/>
      <c r="CWF15" s="147"/>
      <c r="CWG15" s="147"/>
      <c r="CWH15" s="147"/>
      <c r="CWI15" s="147"/>
      <c r="CWJ15" s="147"/>
      <c r="CWK15" s="147"/>
      <c r="CWL15" s="147"/>
      <c r="CWM15" s="147"/>
      <c r="CWN15" s="147"/>
      <c r="CWO15" s="147"/>
      <c r="CWP15" s="147"/>
      <c r="CWQ15" s="147"/>
      <c r="CWR15" s="147"/>
      <c r="CWS15" s="147"/>
      <c r="CWT15" s="147"/>
      <c r="CWU15" s="147"/>
      <c r="CWV15" s="147"/>
      <c r="CWW15" s="147"/>
      <c r="CWX15" s="147"/>
      <c r="CWY15" s="147"/>
      <c r="CWZ15" s="147"/>
      <c r="CXA15" s="147"/>
      <c r="CXB15" s="147"/>
      <c r="CXC15" s="147"/>
      <c r="CXD15" s="147"/>
      <c r="CXE15" s="147"/>
      <c r="CXF15" s="147"/>
      <c r="CXG15" s="147"/>
      <c r="CXH15" s="147"/>
      <c r="CXI15" s="147"/>
      <c r="CXJ15" s="147"/>
      <c r="CXK15" s="147"/>
      <c r="CXL15" s="147"/>
      <c r="CXM15" s="147"/>
      <c r="CXN15" s="147"/>
      <c r="CXO15" s="147"/>
      <c r="CXP15" s="147"/>
      <c r="CXQ15" s="147"/>
      <c r="CXR15" s="147"/>
      <c r="CXS15" s="147"/>
      <c r="CXT15" s="147"/>
      <c r="CXU15" s="147"/>
      <c r="CXV15" s="147"/>
      <c r="CXW15" s="147"/>
      <c r="CXX15" s="147"/>
      <c r="CXY15" s="147"/>
      <c r="CXZ15" s="147"/>
      <c r="CYA15" s="147"/>
      <c r="CYB15" s="147"/>
      <c r="CYC15" s="147"/>
      <c r="CYD15" s="147"/>
      <c r="CYE15" s="147"/>
      <c r="CYF15" s="147"/>
      <c r="CYG15" s="147"/>
      <c r="CYH15" s="147"/>
      <c r="CYI15" s="147"/>
      <c r="CYJ15" s="147"/>
      <c r="CYK15" s="147"/>
      <c r="CYL15" s="147"/>
      <c r="CYM15" s="147"/>
      <c r="CYN15" s="147"/>
      <c r="CYO15" s="147"/>
      <c r="CYP15" s="147"/>
      <c r="CYQ15" s="147"/>
      <c r="CYR15" s="147"/>
      <c r="CYS15" s="147"/>
      <c r="CYT15" s="147"/>
      <c r="CYU15" s="147"/>
      <c r="CYV15" s="147"/>
      <c r="CYW15" s="147"/>
      <c r="CYX15" s="147"/>
      <c r="CYY15" s="147"/>
      <c r="CYZ15" s="147"/>
      <c r="CZA15" s="147"/>
      <c r="CZB15" s="147"/>
      <c r="CZC15" s="147"/>
      <c r="CZD15" s="147"/>
      <c r="CZE15" s="147"/>
      <c r="CZF15" s="147"/>
      <c r="CZG15" s="147"/>
      <c r="CZH15" s="147"/>
      <c r="CZI15" s="147"/>
      <c r="CZJ15" s="147"/>
      <c r="CZK15" s="147"/>
      <c r="CZL15" s="147"/>
      <c r="CZM15" s="147"/>
      <c r="CZN15" s="147"/>
      <c r="CZO15" s="147"/>
      <c r="CZP15" s="147"/>
      <c r="CZQ15" s="147"/>
      <c r="CZR15" s="147"/>
      <c r="CZS15" s="147"/>
      <c r="CZT15" s="147"/>
      <c r="CZU15" s="147"/>
      <c r="CZV15" s="147"/>
      <c r="CZW15" s="147"/>
      <c r="CZX15" s="147"/>
      <c r="CZY15" s="147"/>
      <c r="CZZ15" s="147"/>
      <c r="DAA15" s="147"/>
      <c r="DAB15" s="147"/>
      <c r="DAC15" s="147"/>
      <c r="DAD15" s="147"/>
      <c r="DAE15" s="147"/>
      <c r="DAF15" s="147"/>
      <c r="DAG15" s="147"/>
      <c r="DAH15" s="147"/>
      <c r="DAI15" s="147"/>
      <c r="DAJ15" s="147"/>
      <c r="DAK15" s="147"/>
      <c r="DAL15" s="147"/>
      <c r="DAM15" s="147"/>
      <c r="DAN15" s="147"/>
      <c r="DAO15" s="147"/>
      <c r="DAP15" s="147"/>
      <c r="DAQ15" s="147"/>
      <c r="DAR15" s="147"/>
      <c r="DAS15" s="147"/>
      <c r="DAT15" s="147"/>
      <c r="DAU15" s="147"/>
      <c r="DAV15" s="147"/>
      <c r="DAW15" s="147"/>
      <c r="DAX15" s="147"/>
      <c r="DAY15" s="147"/>
      <c r="DAZ15" s="147"/>
      <c r="DBA15" s="147"/>
      <c r="DBB15" s="147"/>
      <c r="DBC15" s="147"/>
      <c r="DBD15" s="147"/>
      <c r="DBE15" s="147"/>
      <c r="DBF15" s="147"/>
      <c r="DBG15" s="147"/>
      <c r="DBH15" s="147"/>
      <c r="DBI15" s="147"/>
      <c r="DBJ15" s="147"/>
      <c r="DBK15" s="147"/>
      <c r="DBL15" s="147"/>
      <c r="DBM15" s="147"/>
      <c r="DBN15" s="147"/>
      <c r="DBO15" s="147"/>
      <c r="DBP15" s="147"/>
      <c r="DBQ15" s="147"/>
      <c r="DBR15" s="147"/>
      <c r="DBS15" s="147"/>
      <c r="DBT15" s="147"/>
      <c r="DBU15" s="147"/>
      <c r="DBV15" s="147"/>
      <c r="DBW15" s="147"/>
      <c r="DBX15" s="147"/>
      <c r="DBY15" s="147"/>
      <c r="DBZ15" s="147"/>
      <c r="DCA15" s="147"/>
      <c r="DCB15" s="147"/>
      <c r="DCC15" s="147"/>
      <c r="DCD15" s="147"/>
      <c r="DCE15" s="147"/>
      <c r="DCF15" s="147"/>
      <c r="DCG15" s="147"/>
      <c r="DCH15" s="147"/>
      <c r="DCI15" s="147"/>
      <c r="DCJ15" s="147"/>
      <c r="DCK15" s="147"/>
      <c r="DCL15" s="147"/>
      <c r="DCM15" s="147"/>
      <c r="DCN15" s="147"/>
      <c r="DCO15" s="147"/>
      <c r="DCP15" s="147"/>
      <c r="DCQ15" s="147"/>
      <c r="DCR15" s="147"/>
      <c r="DCS15" s="147"/>
      <c r="DCT15" s="147"/>
      <c r="DCU15" s="147"/>
      <c r="DCV15" s="147"/>
      <c r="DCW15" s="147"/>
      <c r="DCX15" s="147"/>
      <c r="DCY15" s="147"/>
      <c r="DCZ15" s="147"/>
      <c r="DDA15" s="147"/>
      <c r="DDB15" s="147"/>
      <c r="DDC15" s="147"/>
      <c r="DDD15" s="147"/>
      <c r="DDE15" s="147"/>
      <c r="DDF15" s="147"/>
      <c r="DDG15" s="147"/>
      <c r="DDH15" s="147"/>
      <c r="DDI15" s="147"/>
      <c r="DDJ15" s="147"/>
      <c r="DDK15" s="147"/>
      <c r="DDL15" s="147"/>
      <c r="DDM15" s="147"/>
      <c r="DDN15" s="147"/>
      <c r="DDO15" s="147"/>
      <c r="DDP15" s="147"/>
      <c r="DDQ15" s="147"/>
      <c r="DDR15" s="147"/>
      <c r="DDS15" s="147"/>
      <c r="DDT15" s="147"/>
      <c r="DDU15" s="147"/>
      <c r="DDV15" s="147"/>
      <c r="DDW15" s="147"/>
      <c r="DDX15" s="147"/>
      <c r="DDY15" s="147"/>
      <c r="DDZ15" s="147"/>
      <c r="DEA15" s="147"/>
      <c r="DEB15" s="147"/>
      <c r="DEC15" s="147"/>
      <c r="DED15" s="147"/>
      <c r="DEE15" s="147"/>
      <c r="DEF15" s="147"/>
      <c r="DEG15" s="147"/>
      <c r="DEH15" s="147"/>
      <c r="DEI15" s="147"/>
      <c r="DEJ15" s="147"/>
      <c r="DEK15" s="147"/>
      <c r="DEL15" s="147"/>
      <c r="DEM15" s="147"/>
      <c r="DEN15" s="147"/>
      <c r="DEO15" s="147"/>
      <c r="DEP15" s="147"/>
      <c r="DEQ15" s="147"/>
      <c r="DER15" s="147"/>
      <c r="DES15" s="147"/>
      <c r="DET15" s="147"/>
      <c r="DEU15" s="147"/>
      <c r="DEV15" s="147"/>
      <c r="DEW15" s="147"/>
      <c r="DEX15" s="147"/>
      <c r="DEY15" s="147"/>
      <c r="DEZ15" s="147"/>
      <c r="DFA15" s="147"/>
      <c r="DFB15" s="147"/>
      <c r="DFC15" s="147"/>
      <c r="DFD15" s="147"/>
      <c r="DFE15" s="147"/>
      <c r="DFF15" s="147"/>
      <c r="DFG15" s="147"/>
      <c r="DFH15" s="147"/>
      <c r="DFI15" s="147"/>
      <c r="DFJ15" s="147"/>
      <c r="DFK15" s="147"/>
      <c r="DFL15" s="147"/>
      <c r="DFM15" s="147"/>
      <c r="DFN15" s="147"/>
      <c r="DFO15" s="147"/>
      <c r="DFP15" s="147"/>
      <c r="DFQ15" s="147"/>
      <c r="DFR15" s="147"/>
      <c r="DFS15" s="147"/>
      <c r="DFT15" s="147"/>
      <c r="DFU15" s="147"/>
      <c r="DFV15" s="147"/>
      <c r="DFW15" s="147"/>
      <c r="DFX15" s="147"/>
      <c r="DFY15" s="147"/>
      <c r="DFZ15" s="147"/>
      <c r="DGA15" s="147"/>
      <c r="DGB15" s="147"/>
      <c r="DGC15" s="147"/>
      <c r="DGD15" s="147"/>
      <c r="DGE15" s="147"/>
      <c r="DGF15" s="147"/>
      <c r="DGG15" s="147"/>
      <c r="DGH15" s="147"/>
      <c r="DGI15" s="147"/>
      <c r="DGJ15" s="147"/>
      <c r="DGK15" s="147"/>
      <c r="DGL15" s="147"/>
      <c r="DGM15" s="147"/>
      <c r="DGN15" s="147"/>
      <c r="DGO15" s="147"/>
      <c r="DGP15" s="147"/>
      <c r="DGQ15" s="147"/>
      <c r="DGR15" s="147"/>
      <c r="DGS15" s="147"/>
      <c r="DGT15" s="147"/>
      <c r="DGU15" s="147"/>
      <c r="DGV15" s="147"/>
      <c r="DGW15" s="147"/>
      <c r="DGX15" s="147"/>
      <c r="DGY15" s="147"/>
      <c r="DGZ15" s="147"/>
      <c r="DHA15" s="147"/>
      <c r="DHB15" s="147"/>
      <c r="DHC15" s="147"/>
      <c r="DHD15" s="147"/>
      <c r="DHE15" s="147"/>
      <c r="DHF15" s="147"/>
      <c r="DHG15" s="147"/>
      <c r="DHH15" s="147"/>
      <c r="DHI15" s="147"/>
      <c r="DHJ15" s="147"/>
      <c r="DHK15" s="147"/>
      <c r="DHL15" s="147"/>
      <c r="DHM15" s="147"/>
      <c r="DHN15" s="147"/>
      <c r="DHO15" s="147"/>
      <c r="DHP15" s="147"/>
      <c r="DHQ15" s="147"/>
      <c r="DHR15" s="147"/>
      <c r="DHS15" s="147"/>
      <c r="DHT15" s="147"/>
      <c r="DHU15" s="147"/>
      <c r="DHV15" s="147"/>
      <c r="DHW15" s="147"/>
      <c r="DHX15" s="147"/>
      <c r="DHY15" s="147"/>
      <c r="DHZ15" s="147"/>
      <c r="DIA15" s="147"/>
      <c r="DIB15" s="147"/>
      <c r="DIC15" s="147"/>
      <c r="DID15" s="147"/>
      <c r="DIE15" s="147"/>
      <c r="DIF15" s="147"/>
      <c r="DIG15" s="147"/>
      <c r="DIH15" s="147"/>
      <c r="DII15" s="147"/>
      <c r="DIJ15" s="147"/>
      <c r="DIK15" s="147"/>
      <c r="DIL15" s="147"/>
      <c r="DIM15" s="147"/>
      <c r="DIN15" s="147"/>
      <c r="DIO15" s="147"/>
      <c r="DIP15" s="147"/>
      <c r="DIQ15" s="147"/>
      <c r="DIR15" s="147"/>
      <c r="DIS15" s="147"/>
      <c r="DIT15" s="147"/>
      <c r="DIU15" s="147"/>
      <c r="DIV15" s="147"/>
      <c r="DIW15" s="147"/>
      <c r="DIX15" s="147"/>
      <c r="DIY15" s="147"/>
      <c r="DIZ15" s="147"/>
      <c r="DJA15" s="147"/>
      <c r="DJB15" s="147"/>
      <c r="DJC15" s="147"/>
      <c r="DJD15" s="147"/>
      <c r="DJE15" s="147"/>
      <c r="DJF15" s="147"/>
      <c r="DJG15" s="147"/>
      <c r="DJH15" s="147"/>
      <c r="DJI15" s="147"/>
      <c r="DJJ15" s="147"/>
      <c r="DJK15" s="147"/>
      <c r="DJL15" s="147"/>
      <c r="DJM15" s="147"/>
      <c r="DJN15" s="147"/>
      <c r="DJO15" s="147"/>
      <c r="DJP15" s="147"/>
      <c r="DJQ15" s="147"/>
      <c r="DJR15" s="147"/>
      <c r="DJS15" s="147"/>
      <c r="DJT15" s="147"/>
      <c r="DJU15" s="147"/>
      <c r="DJV15" s="147"/>
      <c r="DJW15" s="147"/>
      <c r="DJX15" s="147"/>
      <c r="DJY15" s="147"/>
      <c r="DJZ15" s="147"/>
      <c r="DKA15" s="147"/>
      <c r="DKB15" s="147"/>
      <c r="DKC15" s="147"/>
      <c r="DKD15" s="147"/>
      <c r="DKE15" s="147"/>
      <c r="DKF15" s="147"/>
      <c r="DKG15" s="147"/>
      <c r="DKH15" s="147"/>
      <c r="DKI15" s="147"/>
      <c r="DKJ15" s="147"/>
      <c r="DKK15" s="147"/>
      <c r="DKL15" s="147"/>
      <c r="DKM15" s="147"/>
      <c r="DKN15" s="147"/>
      <c r="DKO15" s="147"/>
      <c r="DKP15" s="147"/>
      <c r="DKQ15" s="147"/>
      <c r="DKR15" s="147"/>
      <c r="DKS15" s="147"/>
      <c r="DKT15" s="147"/>
      <c r="DKU15" s="147"/>
      <c r="DKV15" s="147"/>
      <c r="DKW15" s="147"/>
      <c r="DKX15" s="147"/>
      <c r="DKY15" s="147"/>
      <c r="DKZ15" s="147"/>
      <c r="DLA15" s="147"/>
      <c r="DLB15" s="147"/>
      <c r="DLC15" s="147"/>
      <c r="DLD15" s="147"/>
      <c r="DLE15" s="147"/>
      <c r="DLF15" s="147"/>
      <c r="DLG15" s="147"/>
      <c r="DLH15" s="147"/>
      <c r="DLI15" s="147"/>
      <c r="DLJ15" s="147"/>
      <c r="DLK15" s="147"/>
      <c r="DLL15" s="147"/>
      <c r="DLM15" s="147"/>
      <c r="DLN15" s="147"/>
      <c r="DLO15" s="147"/>
      <c r="DLP15" s="147"/>
      <c r="DLQ15" s="147"/>
      <c r="DLR15" s="147"/>
      <c r="DLS15" s="147"/>
      <c r="DLT15" s="147"/>
      <c r="DLU15" s="147"/>
      <c r="DLV15" s="147"/>
      <c r="DLW15" s="147"/>
      <c r="DLX15" s="147"/>
      <c r="DLY15" s="147"/>
      <c r="DLZ15" s="147"/>
      <c r="DMA15" s="147"/>
      <c r="DMB15" s="147"/>
      <c r="DMC15" s="147"/>
      <c r="DMD15" s="147"/>
      <c r="DME15" s="147"/>
      <c r="DMF15" s="147"/>
      <c r="DMG15" s="147"/>
      <c r="DMH15" s="147"/>
      <c r="DMI15" s="147"/>
      <c r="DMJ15" s="147"/>
      <c r="DMK15" s="147"/>
      <c r="DML15" s="147"/>
      <c r="DMM15" s="147"/>
      <c r="DMN15" s="147"/>
      <c r="DMO15" s="147"/>
      <c r="DMP15" s="147"/>
      <c r="DMQ15" s="147"/>
      <c r="DMR15" s="147"/>
      <c r="DMS15" s="147"/>
      <c r="DMT15" s="147"/>
      <c r="DMU15" s="147"/>
      <c r="DMV15" s="147"/>
      <c r="DMW15" s="147"/>
      <c r="DMX15" s="147"/>
      <c r="DMY15" s="147"/>
      <c r="DMZ15" s="147"/>
      <c r="DNA15" s="147"/>
      <c r="DNB15" s="147"/>
      <c r="DNC15" s="147"/>
      <c r="DND15" s="147"/>
      <c r="DNE15" s="147"/>
      <c r="DNF15" s="147"/>
      <c r="DNG15" s="147"/>
      <c r="DNH15" s="147"/>
      <c r="DNI15" s="147"/>
      <c r="DNJ15" s="147"/>
      <c r="DNK15" s="147"/>
      <c r="DNL15" s="147"/>
      <c r="DNM15" s="147"/>
      <c r="DNN15" s="147"/>
      <c r="DNO15" s="147"/>
      <c r="DNP15" s="147"/>
      <c r="DNQ15" s="147"/>
      <c r="DNR15" s="147"/>
      <c r="DNS15" s="147"/>
      <c r="DNT15" s="147"/>
      <c r="DNU15" s="147"/>
      <c r="DNV15" s="147"/>
      <c r="DNW15" s="147"/>
      <c r="DNX15" s="147"/>
      <c r="DNY15" s="147"/>
      <c r="DNZ15" s="147"/>
      <c r="DOA15" s="147"/>
      <c r="DOB15" s="147"/>
      <c r="DOC15" s="147"/>
      <c r="DOD15" s="147"/>
      <c r="DOE15" s="147"/>
      <c r="DOF15" s="147"/>
      <c r="DOG15" s="147"/>
      <c r="DOH15" s="147"/>
      <c r="DOI15" s="147"/>
      <c r="DOJ15" s="147"/>
      <c r="DOK15" s="147"/>
      <c r="DOL15" s="147"/>
      <c r="DOM15" s="147"/>
      <c r="DON15" s="147"/>
      <c r="DOO15" s="147"/>
      <c r="DOP15" s="147"/>
      <c r="DOQ15" s="147"/>
      <c r="DOR15" s="147"/>
      <c r="DOS15" s="147"/>
      <c r="DOT15" s="147"/>
      <c r="DOU15" s="147"/>
      <c r="DOV15" s="147"/>
      <c r="DOW15" s="147"/>
      <c r="DOX15" s="147"/>
      <c r="DOY15" s="147"/>
      <c r="DOZ15" s="147"/>
      <c r="DPA15" s="147"/>
      <c r="DPB15" s="147"/>
      <c r="DPC15" s="147"/>
      <c r="DPD15" s="147"/>
      <c r="DPE15" s="147"/>
      <c r="DPF15" s="147"/>
      <c r="DPG15" s="147"/>
      <c r="DPH15" s="147"/>
      <c r="DPI15" s="147"/>
      <c r="DPJ15" s="147"/>
      <c r="DPK15" s="147"/>
      <c r="DPL15" s="147"/>
      <c r="DPM15" s="147"/>
      <c r="DPN15" s="147"/>
      <c r="DPO15" s="147"/>
      <c r="DPP15" s="147"/>
      <c r="DPQ15" s="147"/>
      <c r="DPR15" s="147"/>
      <c r="DPS15" s="147"/>
      <c r="DPT15" s="147"/>
      <c r="DPU15" s="147"/>
      <c r="DPV15" s="147"/>
      <c r="DPW15" s="147"/>
      <c r="DPX15" s="147"/>
      <c r="DPY15" s="147"/>
      <c r="DPZ15" s="147"/>
      <c r="DQA15" s="147"/>
      <c r="DQB15" s="147"/>
      <c r="DQC15" s="147"/>
      <c r="DQD15" s="147"/>
      <c r="DQE15" s="147"/>
      <c r="DQF15" s="147"/>
      <c r="DQG15" s="147"/>
      <c r="DQH15" s="147"/>
      <c r="DQI15" s="147"/>
      <c r="DQJ15" s="147"/>
      <c r="DQK15" s="147"/>
      <c r="DQL15" s="147"/>
      <c r="DQM15" s="147"/>
      <c r="DQN15" s="147"/>
      <c r="DQO15" s="147"/>
      <c r="DQP15" s="147"/>
      <c r="DQQ15" s="147"/>
      <c r="DQR15" s="147"/>
      <c r="DQS15" s="147"/>
      <c r="DQT15" s="147"/>
      <c r="DQU15" s="147"/>
      <c r="DQV15" s="147"/>
      <c r="DQW15" s="147"/>
      <c r="DQX15" s="147"/>
      <c r="DQY15" s="147"/>
      <c r="DQZ15" s="147"/>
      <c r="DRA15" s="147"/>
      <c r="DRB15" s="147"/>
      <c r="DRC15" s="147"/>
      <c r="DRD15" s="147"/>
      <c r="DRE15" s="147"/>
      <c r="DRF15" s="147"/>
      <c r="DRG15" s="147"/>
      <c r="DRH15" s="147"/>
      <c r="DRI15" s="147"/>
      <c r="DRJ15" s="147"/>
      <c r="DRK15" s="147"/>
      <c r="DRL15" s="147"/>
      <c r="DRM15" s="147"/>
      <c r="DRN15" s="147"/>
      <c r="DRO15" s="147"/>
      <c r="DRP15" s="147"/>
      <c r="DRQ15" s="147"/>
      <c r="DRR15" s="147"/>
      <c r="DRS15" s="147"/>
      <c r="DRT15" s="147"/>
      <c r="DRU15" s="147"/>
      <c r="DRV15" s="147"/>
      <c r="DRW15" s="147"/>
      <c r="DRX15" s="147"/>
      <c r="DRY15" s="147"/>
      <c r="DRZ15" s="147"/>
      <c r="DSA15" s="147"/>
      <c r="DSB15" s="147"/>
      <c r="DSC15" s="147"/>
      <c r="DSD15" s="147"/>
      <c r="DSE15" s="147"/>
      <c r="DSF15" s="147"/>
      <c r="DSG15" s="147"/>
      <c r="DSH15" s="147"/>
      <c r="DSI15" s="147"/>
      <c r="DSJ15" s="147"/>
      <c r="DSK15" s="147"/>
      <c r="DSL15" s="147"/>
      <c r="DSM15" s="147"/>
      <c r="DSN15" s="147"/>
      <c r="DSO15" s="147"/>
      <c r="DSP15" s="147"/>
      <c r="DSQ15" s="147"/>
      <c r="DSR15" s="147"/>
      <c r="DSS15" s="147"/>
      <c r="DST15" s="147"/>
      <c r="DSU15" s="147"/>
      <c r="DSV15" s="147"/>
      <c r="DSW15" s="147"/>
      <c r="DSX15" s="147"/>
      <c r="DSY15" s="147"/>
      <c r="DSZ15" s="147"/>
      <c r="DTA15" s="147"/>
      <c r="DTB15" s="147"/>
      <c r="DTC15" s="147"/>
      <c r="DTD15" s="147"/>
      <c r="DTE15" s="147"/>
      <c r="DTF15" s="147"/>
      <c r="DTG15" s="147"/>
      <c r="DTH15" s="147"/>
      <c r="DTI15" s="147"/>
      <c r="DTJ15" s="147"/>
      <c r="DTK15" s="147"/>
      <c r="DTL15" s="147"/>
      <c r="DTM15" s="147"/>
      <c r="DTN15" s="147"/>
      <c r="DTO15" s="147"/>
      <c r="DTP15" s="147"/>
      <c r="DTQ15" s="147"/>
      <c r="DTR15" s="147"/>
      <c r="DTS15" s="147"/>
      <c r="DTT15" s="147"/>
      <c r="DTU15" s="147"/>
      <c r="DTV15" s="147"/>
      <c r="DTW15" s="147"/>
      <c r="DTX15" s="147"/>
      <c r="DTY15" s="147"/>
      <c r="DTZ15" s="147"/>
      <c r="DUA15" s="147"/>
      <c r="DUB15" s="147"/>
      <c r="DUC15" s="147"/>
      <c r="DUD15" s="147"/>
      <c r="DUE15" s="147"/>
      <c r="DUF15" s="147"/>
      <c r="DUG15" s="147"/>
      <c r="DUH15" s="147"/>
      <c r="DUI15" s="147"/>
      <c r="DUJ15" s="147"/>
      <c r="DUK15" s="147"/>
      <c r="DUL15" s="147"/>
      <c r="DUM15" s="147"/>
      <c r="DUN15" s="147"/>
      <c r="DUO15" s="147"/>
      <c r="DUP15" s="147"/>
      <c r="DUQ15" s="147"/>
      <c r="DUR15" s="147"/>
      <c r="DUS15" s="147"/>
      <c r="DUT15" s="147"/>
      <c r="DUU15" s="147"/>
      <c r="DUV15" s="147"/>
      <c r="DUW15" s="147"/>
      <c r="DUX15" s="147"/>
      <c r="DUY15" s="147"/>
      <c r="DUZ15" s="147"/>
      <c r="DVA15" s="147"/>
      <c r="DVB15" s="147"/>
      <c r="DVC15" s="147"/>
      <c r="DVD15" s="147"/>
      <c r="DVE15" s="147"/>
      <c r="DVF15" s="147"/>
      <c r="DVG15" s="147"/>
      <c r="DVH15" s="147"/>
      <c r="DVI15" s="147"/>
      <c r="DVJ15" s="147"/>
      <c r="DVK15" s="147"/>
      <c r="DVL15" s="147"/>
      <c r="DVM15" s="147"/>
      <c r="DVN15" s="147"/>
      <c r="DVO15" s="147"/>
      <c r="DVP15" s="147"/>
      <c r="DVQ15" s="147"/>
      <c r="DVR15" s="147"/>
      <c r="DVS15" s="147"/>
      <c r="DVT15" s="147"/>
      <c r="DVU15" s="147"/>
      <c r="DVV15" s="147"/>
      <c r="DVW15" s="147"/>
      <c r="DVX15" s="147"/>
      <c r="DVY15" s="147"/>
      <c r="DVZ15" s="147"/>
      <c r="DWA15" s="147"/>
      <c r="DWB15" s="147"/>
      <c r="DWC15" s="147"/>
      <c r="DWD15" s="147"/>
      <c r="DWE15" s="147"/>
      <c r="DWF15" s="147"/>
      <c r="DWG15" s="147"/>
      <c r="DWH15" s="147"/>
      <c r="DWI15" s="147"/>
      <c r="DWJ15" s="147"/>
      <c r="DWK15" s="147"/>
      <c r="DWL15" s="147"/>
      <c r="DWM15" s="147"/>
      <c r="DWN15" s="147"/>
      <c r="DWO15" s="147"/>
      <c r="DWP15" s="147"/>
      <c r="DWQ15" s="147"/>
      <c r="DWR15" s="147"/>
      <c r="DWS15" s="147"/>
      <c r="DWT15" s="147"/>
      <c r="DWU15" s="147"/>
      <c r="DWV15" s="147"/>
      <c r="DWW15" s="147"/>
      <c r="DWX15" s="147"/>
      <c r="DWY15" s="147"/>
      <c r="DWZ15" s="147"/>
      <c r="DXA15" s="147"/>
      <c r="DXB15" s="147"/>
      <c r="DXC15" s="147"/>
      <c r="DXD15" s="147"/>
      <c r="DXE15" s="147"/>
      <c r="DXF15" s="147"/>
      <c r="DXG15" s="147"/>
      <c r="DXH15" s="147"/>
      <c r="DXI15" s="147"/>
      <c r="DXJ15" s="147"/>
      <c r="DXK15" s="147"/>
      <c r="DXL15" s="147"/>
      <c r="DXM15" s="147"/>
      <c r="DXN15" s="147"/>
      <c r="DXO15" s="147"/>
      <c r="DXP15" s="147"/>
      <c r="DXQ15" s="147"/>
      <c r="DXR15" s="147"/>
      <c r="DXS15" s="147"/>
      <c r="DXT15" s="147"/>
      <c r="DXU15" s="147"/>
      <c r="DXV15" s="147"/>
      <c r="DXW15" s="147"/>
      <c r="DXX15" s="147"/>
      <c r="DXY15" s="147"/>
      <c r="DXZ15" s="147"/>
      <c r="DYA15" s="147"/>
      <c r="DYB15" s="147"/>
      <c r="DYC15" s="147"/>
      <c r="DYD15" s="147"/>
      <c r="DYE15" s="147"/>
      <c r="DYF15" s="147"/>
      <c r="DYG15" s="147"/>
      <c r="DYH15" s="147"/>
      <c r="DYI15" s="147"/>
      <c r="DYJ15" s="147"/>
      <c r="DYK15" s="147"/>
      <c r="DYL15" s="147"/>
      <c r="DYM15" s="147"/>
      <c r="DYN15" s="147"/>
      <c r="DYO15" s="147"/>
      <c r="DYP15" s="147"/>
      <c r="DYQ15" s="147"/>
      <c r="DYR15" s="147"/>
      <c r="DYS15" s="147"/>
      <c r="DYT15" s="147"/>
      <c r="DYU15" s="147"/>
      <c r="DYV15" s="147"/>
      <c r="DYW15" s="147"/>
      <c r="DYX15" s="147"/>
      <c r="DYY15" s="147"/>
      <c r="DYZ15" s="147"/>
      <c r="DZA15" s="147"/>
      <c r="DZB15" s="147"/>
      <c r="DZC15" s="147"/>
      <c r="DZD15" s="147"/>
      <c r="DZE15" s="147"/>
      <c r="DZF15" s="147"/>
      <c r="DZG15" s="147"/>
      <c r="DZH15" s="147"/>
      <c r="DZI15" s="147"/>
      <c r="DZJ15" s="147"/>
      <c r="DZK15" s="147"/>
      <c r="DZL15" s="147"/>
      <c r="DZM15" s="147"/>
      <c r="DZN15" s="147"/>
      <c r="DZO15" s="147"/>
      <c r="DZP15" s="147"/>
      <c r="DZQ15" s="147"/>
      <c r="DZR15" s="147"/>
      <c r="DZS15" s="147"/>
      <c r="DZT15" s="147"/>
      <c r="DZU15" s="147"/>
      <c r="DZV15" s="147"/>
      <c r="DZW15" s="147"/>
      <c r="DZX15" s="147"/>
      <c r="DZY15" s="147"/>
      <c r="DZZ15" s="147"/>
      <c r="EAA15" s="147"/>
      <c r="EAB15" s="147"/>
      <c r="EAC15" s="147"/>
      <c r="EAD15" s="147"/>
      <c r="EAE15" s="147"/>
      <c r="EAF15" s="147"/>
      <c r="EAG15" s="147"/>
      <c r="EAH15" s="147"/>
      <c r="EAI15" s="147"/>
      <c r="EAJ15" s="147"/>
      <c r="EAK15" s="147"/>
      <c r="EAL15" s="147"/>
      <c r="EAM15" s="147"/>
      <c r="EAN15" s="147"/>
      <c r="EAO15" s="147"/>
      <c r="EAP15" s="147"/>
      <c r="EAQ15" s="147"/>
      <c r="EAR15" s="147"/>
      <c r="EAS15" s="147"/>
      <c r="EAT15" s="147"/>
      <c r="EAU15" s="147"/>
      <c r="EAV15" s="147"/>
      <c r="EAW15" s="147"/>
      <c r="EAX15" s="147"/>
      <c r="EAY15" s="147"/>
      <c r="EAZ15" s="147"/>
      <c r="EBA15" s="147"/>
      <c r="EBB15" s="147"/>
      <c r="EBC15" s="147"/>
      <c r="EBD15" s="147"/>
      <c r="EBE15" s="147"/>
      <c r="EBF15" s="147"/>
      <c r="EBG15" s="147"/>
      <c r="EBH15" s="147"/>
      <c r="EBI15" s="147"/>
      <c r="EBJ15" s="147"/>
      <c r="EBK15" s="147"/>
      <c r="EBL15" s="147"/>
      <c r="EBM15" s="147"/>
      <c r="EBN15" s="147"/>
      <c r="EBO15" s="147"/>
      <c r="EBP15" s="147"/>
      <c r="EBQ15" s="147"/>
      <c r="EBR15" s="147"/>
      <c r="EBS15" s="147"/>
      <c r="EBT15" s="147"/>
      <c r="EBU15" s="147"/>
      <c r="EBV15" s="147"/>
      <c r="EBW15" s="147"/>
      <c r="EBX15" s="147"/>
      <c r="EBY15" s="147"/>
      <c r="EBZ15" s="147"/>
      <c r="ECA15" s="147"/>
      <c r="ECB15" s="147"/>
      <c r="ECC15" s="147"/>
      <c r="ECD15" s="147"/>
      <c r="ECE15" s="147"/>
      <c r="ECF15" s="147"/>
      <c r="ECG15" s="147"/>
      <c r="ECH15" s="147"/>
      <c r="ECI15" s="147"/>
      <c r="ECJ15" s="147"/>
      <c r="ECK15" s="147"/>
      <c r="ECL15" s="147"/>
      <c r="ECM15" s="147"/>
      <c r="ECN15" s="147"/>
      <c r="ECO15" s="147"/>
      <c r="ECP15" s="147"/>
      <c r="ECQ15" s="147"/>
      <c r="ECR15" s="147"/>
      <c r="ECS15" s="147"/>
      <c r="ECT15" s="147"/>
      <c r="ECU15" s="147"/>
      <c r="ECV15" s="147"/>
      <c r="ECW15" s="147"/>
      <c r="ECX15" s="147"/>
      <c r="ECY15" s="147"/>
      <c r="ECZ15" s="147"/>
      <c r="EDA15" s="147"/>
      <c r="EDB15" s="147"/>
      <c r="EDC15" s="147"/>
      <c r="EDD15" s="147"/>
      <c r="EDE15" s="147"/>
      <c r="EDF15" s="147"/>
      <c r="EDG15" s="147"/>
      <c r="EDH15" s="147"/>
      <c r="EDI15" s="147"/>
      <c r="EDJ15" s="147"/>
      <c r="EDK15" s="147"/>
      <c r="EDL15" s="147"/>
      <c r="EDM15" s="147"/>
      <c r="EDN15" s="147"/>
      <c r="EDO15" s="147"/>
      <c r="EDP15" s="147"/>
      <c r="EDQ15" s="147"/>
      <c r="EDR15" s="147"/>
      <c r="EDS15" s="147"/>
      <c r="EDT15" s="147"/>
      <c r="EDU15" s="147"/>
      <c r="EDV15" s="147"/>
      <c r="EDW15" s="147"/>
      <c r="EDX15" s="147"/>
      <c r="EDY15" s="147"/>
      <c r="EDZ15" s="147"/>
      <c r="EEA15" s="147"/>
      <c r="EEB15" s="147"/>
      <c r="EEC15" s="147"/>
      <c r="EED15" s="147"/>
      <c r="EEE15" s="147"/>
      <c r="EEF15" s="147"/>
      <c r="EEG15" s="147"/>
      <c r="EEH15" s="147"/>
      <c r="EEI15" s="147"/>
      <c r="EEJ15" s="147"/>
      <c r="EEK15" s="147"/>
      <c r="EEL15" s="147"/>
      <c r="EEM15" s="147"/>
      <c r="EEN15" s="147"/>
      <c r="EEO15" s="147"/>
      <c r="EEP15" s="147"/>
      <c r="EEQ15" s="147"/>
      <c r="EER15" s="147"/>
      <c r="EES15" s="147"/>
      <c r="EET15" s="147"/>
      <c r="EEU15" s="147"/>
      <c r="EEV15" s="147"/>
      <c r="EEW15" s="147"/>
      <c r="EEX15" s="147"/>
      <c r="EEY15" s="147"/>
      <c r="EEZ15" s="147"/>
      <c r="EFA15" s="147"/>
      <c r="EFB15" s="147"/>
      <c r="EFC15" s="147"/>
      <c r="EFD15" s="147"/>
      <c r="EFE15" s="147"/>
      <c r="EFF15" s="147"/>
      <c r="EFG15" s="147"/>
      <c r="EFH15" s="147"/>
      <c r="EFI15" s="147"/>
      <c r="EFJ15" s="147"/>
      <c r="EFK15" s="147"/>
      <c r="EFL15" s="147"/>
      <c r="EFM15" s="147"/>
      <c r="EFN15" s="147"/>
      <c r="EFO15" s="147"/>
      <c r="EFP15" s="147"/>
      <c r="EFQ15" s="147"/>
      <c r="EFR15" s="147"/>
      <c r="EFS15" s="147"/>
      <c r="EFT15" s="147"/>
      <c r="EFU15" s="147"/>
      <c r="EFV15" s="147"/>
      <c r="EFW15" s="147"/>
      <c r="EFX15" s="147"/>
      <c r="EFY15" s="147"/>
      <c r="EFZ15" s="147"/>
      <c r="EGA15" s="147"/>
      <c r="EGB15" s="147"/>
      <c r="EGC15" s="147"/>
      <c r="EGD15" s="147"/>
      <c r="EGE15" s="147"/>
      <c r="EGF15" s="147"/>
      <c r="EGG15" s="147"/>
      <c r="EGH15" s="147"/>
      <c r="EGI15" s="147"/>
      <c r="EGJ15" s="147"/>
      <c r="EGK15" s="147"/>
      <c r="EGL15" s="147"/>
      <c r="EGM15" s="147"/>
      <c r="EGN15" s="147"/>
      <c r="EGO15" s="147"/>
      <c r="EGP15" s="147"/>
      <c r="EGQ15" s="147"/>
      <c r="EGR15" s="147"/>
      <c r="EGS15" s="147"/>
      <c r="EGT15" s="147"/>
      <c r="EGU15" s="147"/>
      <c r="EGV15" s="147"/>
      <c r="EGW15" s="147"/>
      <c r="EGX15" s="147"/>
      <c r="EGY15" s="147"/>
      <c r="EGZ15" s="147"/>
      <c r="EHA15" s="147"/>
      <c r="EHB15" s="147"/>
      <c r="EHC15" s="147"/>
      <c r="EHD15" s="147"/>
      <c r="EHE15" s="147"/>
      <c r="EHF15" s="147"/>
      <c r="EHG15" s="147"/>
      <c r="EHH15" s="147"/>
      <c r="EHI15" s="147"/>
      <c r="EHJ15" s="147"/>
      <c r="EHK15" s="147"/>
      <c r="EHL15" s="147"/>
      <c r="EHM15" s="147"/>
      <c r="EHN15" s="147"/>
      <c r="EHO15" s="147"/>
      <c r="EHP15" s="147"/>
      <c r="EHQ15" s="147"/>
      <c r="EHR15" s="147"/>
      <c r="EHS15" s="147"/>
      <c r="EHT15" s="147"/>
      <c r="EHU15" s="147"/>
      <c r="EHV15" s="147"/>
      <c r="EHW15" s="147"/>
      <c r="EHX15" s="147"/>
      <c r="EHY15" s="147"/>
      <c r="EHZ15" s="147"/>
      <c r="EIA15" s="147"/>
      <c r="EIB15" s="147"/>
      <c r="EIC15" s="147"/>
      <c r="EID15" s="147"/>
      <c r="EIE15" s="147"/>
      <c r="EIF15" s="147"/>
      <c r="EIG15" s="147"/>
      <c r="EIH15" s="147"/>
      <c r="EII15" s="147"/>
      <c r="EIJ15" s="147"/>
      <c r="EIK15" s="147"/>
      <c r="EIL15" s="147"/>
      <c r="EIM15" s="147"/>
      <c r="EIN15" s="147"/>
      <c r="EIO15" s="147"/>
      <c r="EIP15" s="147"/>
      <c r="EIQ15" s="147"/>
      <c r="EIR15" s="147"/>
      <c r="EIS15" s="147"/>
      <c r="EIT15" s="147"/>
      <c r="EIU15" s="147"/>
      <c r="EIV15" s="147"/>
      <c r="EIW15" s="147"/>
      <c r="EIX15" s="147"/>
      <c r="EIY15" s="147"/>
      <c r="EIZ15" s="147"/>
      <c r="EJA15" s="147"/>
      <c r="EJB15" s="147"/>
      <c r="EJC15" s="147"/>
      <c r="EJD15" s="147"/>
      <c r="EJE15" s="147"/>
      <c r="EJF15" s="147"/>
      <c r="EJG15" s="147"/>
      <c r="EJH15" s="147"/>
      <c r="EJI15" s="147"/>
      <c r="EJJ15" s="147"/>
      <c r="EJK15" s="147"/>
      <c r="EJL15" s="147"/>
      <c r="EJM15" s="147"/>
      <c r="EJN15" s="147"/>
      <c r="EJO15" s="147"/>
      <c r="EJP15" s="147"/>
      <c r="EJQ15" s="147"/>
      <c r="EJR15" s="147"/>
      <c r="EJS15" s="147"/>
      <c r="EJT15" s="147"/>
      <c r="EJU15" s="147"/>
      <c r="EJV15" s="147"/>
      <c r="EJW15" s="147"/>
      <c r="EJX15" s="147"/>
      <c r="EJY15" s="147"/>
      <c r="EJZ15" s="147"/>
      <c r="EKA15" s="147"/>
      <c r="EKB15" s="147"/>
      <c r="EKC15" s="147"/>
      <c r="EKD15" s="147"/>
      <c r="EKE15" s="147"/>
      <c r="EKF15" s="147"/>
      <c r="EKG15" s="147"/>
      <c r="EKH15" s="147"/>
      <c r="EKI15" s="147"/>
      <c r="EKJ15" s="147"/>
      <c r="EKK15" s="147"/>
      <c r="EKL15" s="147"/>
      <c r="EKM15" s="147"/>
      <c r="EKN15" s="147"/>
      <c r="EKO15" s="147"/>
      <c r="EKP15" s="147"/>
      <c r="EKQ15" s="147"/>
      <c r="EKR15" s="147"/>
      <c r="EKS15" s="147"/>
      <c r="EKT15" s="147"/>
      <c r="EKU15" s="147"/>
      <c r="EKV15" s="147"/>
      <c r="EKW15" s="147"/>
      <c r="EKX15" s="147"/>
      <c r="EKY15" s="147"/>
      <c r="EKZ15" s="147"/>
      <c r="ELA15" s="147"/>
      <c r="ELB15" s="147"/>
      <c r="ELC15" s="147"/>
      <c r="ELD15" s="147"/>
      <c r="ELE15" s="147"/>
      <c r="ELF15" s="147"/>
      <c r="ELG15" s="147"/>
      <c r="ELH15" s="147"/>
      <c r="ELI15" s="147"/>
      <c r="ELJ15" s="147"/>
      <c r="ELK15" s="147"/>
      <c r="ELL15" s="147"/>
      <c r="ELM15" s="147"/>
      <c r="ELN15" s="147"/>
      <c r="ELO15" s="147"/>
      <c r="ELP15" s="147"/>
      <c r="ELQ15" s="147"/>
      <c r="ELR15" s="147"/>
      <c r="ELS15" s="147"/>
      <c r="ELT15" s="147"/>
      <c r="ELU15" s="147"/>
      <c r="ELV15" s="147"/>
      <c r="ELW15" s="147"/>
      <c r="ELX15" s="147"/>
      <c r="ELY15" s="147"/>
      <c r="ELZ15" s="147"/>
      <c r="EMA15" s="147"/>
      <c r="EMB15" s="147"/>
      <c r="EMC15" s="147"/>
      <c r="EMD15" s="147"/>
      <c r="EME15" s="147"/>
      <c r="EMF15" s="147"/>
      <c r="EMG15" s="147"/>
      <c r="EMH15" s="147"/>
      <c r="EMI15" s="147"/>
      <c r="EMJ15" s="147"/>
      <c r="EMK15" s="147"/>
      <c r="EML15" s="147"/>
      <c r="EMM15" s="147"/>
      <c r="EMN15" s="147"/>
      <c r="EMO15" s="147"/>
      <c r="EMP15" s="147"/>
      <c r="EMQ15" s="147"/>
      <c r="EMR15" s="147"/>
      <c r="EMS15" s="147"/>
      <c r="EMT15" s="147"/>
      <c r="EMU15" s="147"/>
      <c r="EMV15" s="147"/>
      <c r="EMW15" s="147"/>
      <c r="EMX15" s="147"/>
      <c r="EMY15" s="147"/>
      <c r="EMZ15" s="147"/>
      <c r="ENA15" s="147"/>
      <c r="ENB15" s="147"/>
      <c r="ENC15" s="147"/>
      <c r="END15" s="147"/>
      <c r="ENE15" s="147"/>
      <c r="ENF15" s="147"/>
      <c r="ENG15" s="147"/>
      <c r="ENH15" s="147"/>
      <c r="ENI15" s="147"/>
      <c r="ENJ15" s="147"/>
      <c r="ENK15" s="147"/>
      <c r="ENL15" s="147"/>
      <c r="ENM15" s="147"/>
      <c r="ENN15" s="147"/>
      <c r="ENO15" s="147"/>
      <c r="ENP15" s="147"/>
      <c r="ENQ15" s="147"/>
      <c r="ENR15" s="147"/>
      <c r="ENS15" s="147"/>
      <c r="ENT15" s="147"/>
      <c r="ENU15" s="147"/>
      <c r="ENV15" s="147"/>
      <c r="ENW15" s="147"/>
      <c r="ENX15" s="147"/>
      <c r="ENY15" s="147"/>
      <c r="ENZ15" s="147"/>
      <c r="EOA15" s="147"/>
      <c r="EOB15" s="147"/>
      <c r="EOC15" s="147"/>
      <c r="EOD15" s="147"/>
      <c r="EOE15" s="147"/>
      <c r="EOF15" s="147"/>
      <c r="EOG15" s="147"/>
      <c r="EOH15" s="147"/>
      <c r="EOI15" s="147"/>
      <c r="EOJ15" s="147"/>
      <c r="EOK15" s="147"/>
      <c r="EOL15" s="147"/>
      <c r="EOM15" s="147"/>
      <c r="EON15" s="147"/>
      <c r="EOO15" s="147"/>
      <c r="EOP15" s="147"/>
      <c r="EOQ15" s="147"/>
      <c r="EOR15" s="147"/>
      <c r="EOS15" s="147"/>
      <c r="EOT15" s="147"/>
      <c r="EOU15" s="147"/>
      <c r="EOV15" s="147"/>
      <c r="EOW15" s="147"/>
      <c r="EOX15" s="147"/>
      <c r="EOY15" s="147"/>
      <c r="EOZ15" s="147"/>
      <c r="EPA15" s="147"/>
      <c r="EPB15" s="147"/>
      <c r="EPC15" s="147"/>
      <c r="EPD15" s="147"/>
      <c r="EPE15" s="147"/>
      <c r="EPF15" s="147"/>
      <c r="EPG15" s="147"/>
      <c r="EPH15" s="147"/>
      <c r="EPI15" s="147"/>
      <c r="EPJ15" s="147"/>
      <c r="EPK15" s="147"/>
      <c r="EPL15" s="147"/>
      <c r="EPM15" s="147"/>
      <c r="EPN15" s="147"/>
      <c r="EPO15" s="147"/>
      <c r="EPP15" s="147"/>
      <c r="EPQ15" s="147"/>
      <c r="EPR15" s="147"/>
      <c r="EPS15" s="147"/>
      <c r="EPT15" s="147"/>
      <c r="EPU15" s="147"/>
      <c r="EPV15" s="147"/>
      <c r="EPW15" s="147"/>
      <c r="EPX15" s="147"/>
      <c r="EPY15" s="147"/>
      <c r="EPZ15" s="147"/>
      <c r="EQA15" s="147"/>
      <c r="EQB15" s="147"/>
      <c r="EQC15" s="147"/>
      <c r="EQD15" s="147"/>
      <c r="EQE15" s="147"/>
      <c r="EQF15" s="147"/>
      <c r="EQG15" s="147"/>
      <c r="EQH15" s="147"/>
      <c r="EQI15" s="147"/>
      <c r="EQJ15" s="147"/>
      <c r="EQK15" s="147"/>
      <c r="EQL15" s="147"/>
      <c r="EQM15" s="147"/>
      <c r="EQN15" s="147"/>
      <c r="EQO15" s="147"/>
      <c r="EQP15" s="147"/>
      <c r="EQQ15" s="147"/>
      <c r="EQR15" s="147"/>
      <c r="EQS15" s="147"/>
      <c r="EQT15" s="147"/>
      <c r="EQU15" s="147"/>
      <c r="EQV15" s="147"/>
      <c r="EQW15" s="147"/>
      <c r="EQX15" s="147"/>
      <c r="EQY15" s="147"/>
      <c r="EQZ15" s="147"/>
      <c r="ERA15" s="147"/>
      <c r="ERB15" s="147"/>
      <c r="ERC15" s="147"/>
      <c r="ERD15" s="147"/>
      <c r="ERE15" s="147"/>
      <c r="ERF15" s="147"/>
      <c r="ERG15" s="147"/>
      <c r="ERH15" s="147"/>
      <c r="ERI15" s="147"/>
      <c r="ERJ15" s="147"/>
      <c r="ERK15" s="147"/>
      <c r="ERL15" s="147"/>
      <c r="ERM15" s="147"/>
      <c r="ERN15" s="147"/>
      <c r="ERO15" s="147"/>
      <c r="ERP15" s="147"/>
      <c r="ERQ15" s="147"/>
      <c r="ERR15" s="147"/>
      <c r="ERS15" s="147"/>
      <c r="ERT15" s="147"/>
      <c r="ERU15" s="147"/>
      <c r="ERV15" s="147"/>
      <c r="ERW15" s="147"/>
      <c r="ERX15" s="147"/>
      <c r="ERY15" s="147"/>
      <c r="ERZ15" s="147"/>
      <c r="ESA15" s="147"/>
      <c r="ESB15" s="147"/>
      <c r="ESC15" s="147"/>
      <c r="ESD15" s="147"/>
      <c r="ESE15" s="147"/>
      <c r="ESF15" s="147"/>
      <c r="ESG15" s="147"/>
      <c r="ESH15" s="147"/>
      <c r="ESI15" s="147"/>
      <c r="ESJ15" s="147"/>
      <c r="ESK15" s="147"/>
      <c r="ESL15" s="147"/>
      <c r="ESM15" s="147"/>
      <c r="ESN15" s="147"/>
      <c r="ESO15" s="147"/>
      <c r="ESP15" s="147"/>
      <c r="ESQ15" s="147"/>
      <c r="ESR15" s="147"/>
      <c r="ESS15" s="147"/>
      <c r="EST15" s="147"/>
      <c r="ESU15" s="147"/>
      <c r="ESV15" s="147"/>
      <c r="ESW15" s="147"/>
      <c r="ESX15" s="147"/>
      <c r="ESY15" s="147"/>
      <c r="ESZ15" s="147"/>
      <c r="ETA15" s="147"/>
      <c r="ETB15" s="147"/>
      <c r="ETC15" s="147"/>
      <c r="ETD15" s="147"/>
      <c r="ETE15" s="147"/>
      <c r="ETF15" s="147"/>
      <c r="ETG15" s="147"/>
      <c r="ETH15" s="147"/>
      <c r="ETI15" s="147"/>
      <c r="ETJ15" s="147"/>
      <c r="ETK15" s="147"/>
      <c r="ETL15" s="147"/>
      <c r="ETM15" s="147"/>
      <c r="ETN15" s="147"/>
      <c r="ETO15" s="147"/>
      <c r="ETP15" s="147"/>
      <c r="ETQ15" s="147"/>
      <c r="ETR15" s="147"/>
      <c r="ETS15" s="147"/>
      <c r="ETT15" s="147"/>
      <c r="ETU15" s="147"/>
      <c r="ETV15" s="147"/>
      <c r="ETW15" s="147"/>
      <c r="ETX15" s="147"/>
      <c r="ETY15" s="147"/>
      <c r="ETZ15" s="147"/>
      <c r="EUA15" s="147"/>
      <c r="EUB15" s="147"/>
      <c r="EUC15" s="147"/>
      <c r="EUD15" s="147"/>
      <c r="EUE15" s="147"/>
      <c r="EUF15" s="147"/>
      <c r="EUG15" s="147"/>
      <c r="EUH15" s="147"/>
      <c r="EUI15" s="147"/>
      <c r="EUJ15" s="147"/>
      <c r="EUK15" s="147"/>
      <c r="EUL15" s="147"/>
      <c r="EUM15" s="147"/>
      <c r="EUN15" s="147"/>
      <c r="EUO15" s="147"/>
      <c r="EUP15" s="147"/>
      <c r="EUQ15" s="147"/>
      <c r="EUR15" s="147"/>
      <c r="EUS15" s="147"/>
      <c r="EUT15" s="147"/>
      <c r="EUU15" s="147"/>
      <c r="EUV15" s="147"/>
      <c r="EUW15" s="147"/>
      <c r="EUX15" s="147"/>
      <c r="EUY15" s="147"/>
      <c r="EUZ15" s="147"/>
      <c r="EVA15" s="147"/>
      <c r="EVB15" s="147"/>
      <c r="EVC15" s="147"/>
      <c r="EVD15" s="147"/>
      <c r="EVE15" s="147"/>
      <c r="EVF15" s="147"/>
      <c r="EVG15" s="147"/>
      <c r="EVH15" s="147"/>
      <c r="EVI15" s="147"/>
      <c r="EVJ15" s="147"/>
      <c r="EVK15" s="147"/>
      <c r="EVL15" s="147"/>
      <c r="EVM15" s="147"/>
      <c r="EVN15" s="147"/>
      <c r="EVO15" s="147"/>
      <c r="EVP15" s="147"/>
      <c r="EVQ15" s="147"/>
      <c r="EVR15" s="147"/>
      <c r="EVS15" s="147"/>
      <c r="EVT15" s="147"/>
      <c r="EVU15" s="147"/>
      <c r="EVV15" s="147"/>
      <c r="EVW15" s="147"/>
      <c r="EVX15" s="147"/>
      <c r="EVY15" s="147"/>
      <c r="EVZ15" s="147"/>
      <c r="EWA15" s="147"/>
      <c r="EWB15" s="147"/>
      <c r="EWC15" s="147"/>
      <c r="EWD15" s="147"/>
      <c r="EWE15" s="147"/>
      <c r="EWF15" s="147"/>
      <c r="EWG15" s="147"/>
      <c r="EWH15" s="147"/>
      <c r="EWI15" s="147"/>
      <c r="EWJ15" s="147"/>
      <c r="EWK15" s="147"/>
      <c r="EWL15" s="147"/>
      <c r="EWM15" s="147"/>
      <c r="EWN15" s="147"/>
      <c r="EWO15" s="147"/>
      <c r="EWP15" s="147"/>
      <c r="EWQ15" s="147"/>
      <c r="EWR15" s="147"/>
      <c r="EWS15" s="147"/>
      <c r="EWT15" s="147"/>
      <c r="EWU15" s="147"/>
      <c r="EWV15" s="147"/>
      <c r="EWW15" s="147"/>
      <c r="EWX15" s="147"/>
      <c r="EWY15" s="147"/>
      <c r="EWZ15" s="147"/>
      <c r="EXA15" s="147"/>
      <c r="EXB15" s="147"/>
      <c r="EXC15" s="147"/>
      <c r="EXD15" s="147"/>
      <c r="EXE15" s="147"/>
      <c r="EXF15" s="147"/>
      <c r="EXG15" s="147"/>
      <c r="EXH15" s="147"/>
      <c r="EXI15" s="147"/>
      <c r="EXJ15" s="147"/>
      <c r="EXK15" s="147"/>
      <c r="EXL15" s="147"/>
      <c r="EXM15" s="147"/>
      <c r="EXN15" s="147"/>
      <c r="EXO15" s="147"/>
      <c r="EXP15" s="147"/>
      <c r="EXQ15" s="147"/>
      <c r="EXR15" s="147"/>
      <c r="EXS15" s="147"/>
      <c r="EXT15" s="147"/>
      <c r="EXU15" s="147"/>
      <c r="EXV15" s="147"/>
      <c r="EXW15" s="147"/>
      <c r="EXX15" s="147"/>
      <c r="EXY15" s="147"/>
      <c r="EXZ15" s="147"/>
      <c r="EYA15" s="147"/>
      <c r="EYB15" s="147"/>
      <c r="EYC15" s="147"/>
      <c r="EYD15" s="147"/>
      <c r="EYE15" s="147"/>
      <c r="EYF15" s="147"/>
      <c r="EYG15" s="147"/>
      <c r="EYH15" s="147"/>
      <c r="EYI15" s="147"/>
      <c r="EYJ15" s="147"/>
      <c r="EYK15" s="147"/>
      <c r="EYL15" s="147"/>
      <c r="EYM15" s="147"/>
      <c r="EYN15" s="147"/>
      <c r="EYO15" s="147"/>
      <c r="EYP15" s="147"/>
      <c r="EYQ15" s="147"/>
      <c r="EYR15" s="147"/>
      <c r="EYS15" s="147"/>
      <c r="EYT15" s="147"/>
      <c r="EYU15" s="147"/>
      <c r="EYV15" s="147"/>
      <c r="EYW15" s="147"/>
      <c r="EYX15" s="147"/>
      <c r="EYY15" s="147"/>
      <c r="EYZ15" s="147"/>
      <c r="EZA15" s="147"/>
      <c r="EZB15" s="147"/>
      <c r="EZC15" s="147"/>
      <c r="EZD15" s="147"/>
      <c r="EZE15" s="147"/>
      <c r="EZF15" s="147"/>
      <c r="EZG15" s="147"/>
      <c r="EZH15" s="147"/>
      <c r="EZI15" s="147"/>
      <c r="EZJ15" s="147"/>
      <c r="EZK15" s="147"/>
      <c r="EZL15" s="147"/>
      <c r="EZM15" s="147"/>
      <c r="EZN15" s="147"/>
      <c r="EZO15" s="147"/>
      <c r="EZP15" s="147"/>
      <c r="EZQ15" s="147"/>
      <c r="EZR15" s="147"/>
      <c r="EZS15" s="147"/>
      <c r="EZT15" s="147"/>
      <c r="EZU15" s="147"/>
      <c r="EZV15" s="147"/>
      <c r="EZW15" s="147"/>
      <c r="EZX15" s="147"/>
      <c r="EZY15" s="147"/>
      <c r="EZZ15" s="147"/>
      <c r="FAA15" s="147"/>
      <c r="FAB15" s="147"/>
      <c r="FAC15" s="147"/>
      <c r="FAD15" s="147"/>
      <c r="FAE15" s="147"/>
      <c r="FAF15" s="147"/>
      <c r="FAG15" s="147"/>
      <c r="FAH15" s="147"/>
      <c r="FAI15" s="147"/>
      <c r="FAJ15" s="147"/>
      <c r="FAK15" s="147"/>
      <c r="FAL15" s="147"/>
      <c r="FAM15" s="147"/>
      <c r="FAN15" s="147"/>
      <c r="FAO15" s="147"/>
      <c r="FAP15" s="147"/>
      <c r="FAQ15" s="147"/>
      <c r="FAR15" s="147"/>
      <c r="FAS15" s="147"/>
      <c r="FAT15" s="147"/>
      <c r="FAU15" s="147"/>
      <c r="FAV15" s="147"/>
      <c r="FAW15" s="147"/>
      <c r="FAX15" s="147"/>
      <c r="FAY15" s="147"/>
      <c r="FAZ15" s="147"/>
      <c r="FBA15" s="147"/>
      <c r="FBB15" s="147"/>
      <c r="FBC15" s="147"/>
      <c r="FBD15" s="147"/>
      <c r="FBE15" s="147"/>
      <c r="FBF15" s="147"/>
      <c r="FBG15" s="147"/>
      <c r="FBH15" s="147"/>
      <c r="FBI15" s="147"/>
      <c r="FBJ15" s="147"/>
      <c r="FBK15" s="147"/>
      <c r="FBL15" s="147"/>
      <c r="FBM15" s="147"/>
      <c r="FBN15" s="147"/>
      <c r="FBO15" s="147"/>
      <c r="FBP15" s="147"/>
      <c r="FBQ15" s="147"/>
      <c r="FBR15" s="147"/>
      <c r="FBS15" s="147"/>
      <c r="FBT15" s="147"/>
      <c r="FBU15" s="147"/>
      <c r="FBV15" s="147"/>
      <c r="FBW15" s="147"/>
      <c r="FBX15" s="147"/>
      <c r="FBY15" s="147"/>
      <c r="FBZ15" s="147"/>
      <c r="FCA15" s="147"/>
      <c r="FCB15" s="147"/>
      <c r="FCC15" s="147"/>
      <c r="FCD15" s="147"/>
      <c r="FCE15" s="147"/>
      <c r="FCF15" s="147"/>
      <c r="FCG15" s="147"/>
      <c r="FCH15" s="147"/>
      <c r="FCI15" s="147"/>
      <c r="FCJ15" s="147"/>
      <c r="FCK15" s="147"/>
      <c r="FCL15" s="147"/>
      <c r="FCM15" s="147"/>
      <c r="FCN15" s="147"/>
      <c r="FCO15" s="147"/>
      <c r="FCP15" s="147"/>
      <c r="FCQ15" s="147"/>
      <c r="FCR15" s="147"/>
      <c r="FCS15" s="147"/>
      <c r="FCT15" s="147"/>
      <c r="FCU15" s="147"/>
      <c r="FCV15" s="147"/>
      <c r="FCW15" s="147"/>
      <c r="FCX15" s="147"/>
      <c r="FCY15" s="147"/>
      <c r="FCZ15" s="147"/>
      <c r="FDA15" s="147"/>
      <c r="FDB15" s="147"/>
      <c r="FDC15" s="147"/>
      <c r="FDD15" s="147"/>
      <c r="FDE15" s="147"/>
      <c r="FDF15" s="147"/>
      <c r="FDG15" s="147"/>
      <c r="FDH15" s="147"/>
      <c r="FDI15" s="147"/>
      <c r="FDJ15" s="147"/>
      <c r="FDK15" s="147"/>
      <c r="FDL15" s="147"/>
      <c r="FDM15" s="147"/>
      <c r="FDN15" s="147"/>
      <c r="FDO15" s="147"/>
      <c r="FDP15" s="147"/>
      <c r="FDQ15" s="147"/>
      <c r="FDR15" s="147"/>
      <c r="FDS15" s="147"/>
      <c r="FDT15" s="147"/>
      <c r="FDU15" s="147"/>
      <c r="FDV15" s="147"/>
      <c r="FDW15" s="147"/>
      <c r="FDX15" s="147"/>
      <c r="FDY15" s="147"/>
      <c r="FDZ15" s="147"/>
      <c r="FEA15" s="147"/>
      <c r="FEB15" s="147"/>
      <c r="FEC15" s="147"/>
      <c r="FED15" s="147"/>
      <c r="FEE15" s="147"/>
      <c r="FEF15" s="147"/>
      <c r="FEG15" s="147"/>
      <c r="FEH15" s="147"/>
      <c r="FEI15" s="147"/>
      <c r="FEJ15" s="147"/>
      <c r="FEK15" s="147"/>
      <c r="FEL15" s="147"/>
      <c r="FEM15" s="147"/>
      <c r="FEN15" s="147"/>
      <c r="FEO15" s="147"/>
      <c r="FEP15" s="147"/>
      <c r="FEQ15" s="147"/>
      <c r="FER15" s="147"/>
      <c r="FES15" s="147"/>
      <c r="FET15" s="147"/>
      <c r="FEU15" s="147"/>
      <c r="FEV15" s="147"/>
      <c r="FEW15" s="147"/>
      <c r="FEX15" s="147"/>
      <c r="FEY15" s="147"/>
      <c r="FEZ15" s="147"/>
      <c r="FFA15" s="147"/>
      <c r="FFB15" s="147"/>
      <c r="FFC15" s="147"/>
      <c r="FFD15" s="147"/>
      <c r="FFE15" s="147"/>
      <c r="FFF15" s="147"/>
      <c r="FFG15" s="147"/>
      <c r="FFH15" s="147"/>
      <c r="FFI15" s="147"/>
      <c r="FFJ15" s="147"/>
      <c r="FFK15" s="147"/>
      <c r="FFL15" s="147"/>
      <c r="FFM15" s="147"/>
      <c r="FFN15" s="147"/>
      <c r="FFO15" s="147"/>
      <c r="FFP15" s="147"/>
      <c r="FFQ15" s="147"/>
      <c r="FFR15" s="147"/>
      <c r="FFS15" s="147"/>
      <c r="FFT15" s="147"/>
      <c r="FFU15" s="147"/>
      <c r="FFV15" s="147"/>
      <c r="FFW15" s="147"/>
      <c r="FFX15" s="147"/>
      <c r="FFY15" s="147"/>
      <c r="FFZ15" s="147"/>
      <c r="FGA15" s="147"/>
      <c r="FGB15" s="147"/>
      <c r="FGC15" s="147"/>
      <c r="FGD15" s="147"/>
      <c r="FGE15" s="147"/>
      <c r="FGF15" s="147"/>
      <c r="FGG15" s="147"/>
      <c r="FGH15" s="147"/>
      <c r="FGI15" s="147"/>
      <c r="FGJ15" s="147"/>
      <c r="FGK15" s="147"/>
      <c r="FGL15" s="147"/>
      <c r="FGM15" s="147"/>
      <c r="FGN15" s="147"/>
      <c r="FGO15" s="147"/>
      <c r="FGP15" s="147"/>
      <c r="FGQ15" s="147"/>
      <c r="FGR15" s="147"/>
      <c r="FGS15" s="147"/>
      <c r="FGT15" s="147"/>
      <c r="FGU15" s="147"/>
      <c r="FGV15" s="147"/>
      <c r="FGW15" s="147"/>
      <c r="FGX15" s="147"/>
      <c r="FGY15" s="147"/>
      <c r="FGZ15" s="147"/>
      <c r="FHA15" s="147"/>
      <c r="FHB15" s="147"/>
      <c r="FHC15" s="147"/>
      <c r="FHD15" s="147"/>
      <c r="FHE15" s="147"/>
      <c r="FHF15" s="147"/>
      <c r="FHG15" s="147"/>
      <c r="FHH15" s="147"/>
      <c r="FHI15" s="147"/>
      <c r="FHJ15" s="147"/>
      <c r="FHK15" s="147"/>
      <c r="FHL15" s="147"/>
      <c r="FHM15" s="147"/>
      <c r="FHN15" s="147"/>
      <c r="FHO15" s="147"/>
      <c r="FHP15" s="147"/>
      <c r="FHQ15" s="147"/>
      <c r="FHR15" s="147"/>
      <c r="FHS15" s="147"/>
      <c r="FHT15" s="147"/>
      <c r="FHU15" s="147"/>
      <c r="FHV15" s="147"/>
      <c r="FHW15" s="147"/>
      <c r="FHX15" s="147"/>
      <c r="FHY15" s="147"/>
      <c r="FHZ15" s="147"/>
      <c r="FIA15" s="147"/>
      <c r="FIB15" s="147"/>
      <c r="FIC15" s="147"/>
      <c r="FID15" s="147"/>
      <c r="FIE15" s="147"/>
      <c r="FIF15" s="147"/>
      <c r="FIG15" s="147"/>
      <c r="FIH15" s="147"/>
      <c r="FII15" s="147"/>
      <c r="FIJ15" s="147"/>
      <c r="FIK15" s="147"/>
      <c r="FIL15" s="147"/>
      <c r="FIM15" s="147"/>
      <c r="FIN15" s="147"/>
      <c r="FIO15" s="147"/>
      <c r="FIP15" s="147"/>
      <c r="FIQ15" s="147"/>
      <c r="FIR15" s="147"/>
      <c r="FIS15" s="147"/>
      <c r="FIT15" s="147"/>
      <c r="FIU15" s="147"/>
      <c r="FIV15" s="147"/>
      <c r="FIW15" s="147"/>
      <c r="FIX15" s="147"/>
      <c r="FIY15" s="147"/>
      <c r="FIZ15" s="147"/>
      <c r="FJA15" s="147"/>
      <c r="FJB15" s="147"/>
      <c r="FJC15" s="147"/>
      <c r="FJD15" s="147"/>
      <c r="FJE15" s="147"/>
      <c r="FJF15" s="147"/>
      <c r="FJG15" s="147"/>
      <c r="FJH15" s="147"/>
      <c r="FJI15" s="147"/>
      <c r="FJJ15" s="147"/>
      <c r="FJK15" s="147"/>
      <c r="FJL15" s="147"/>
      <c r="FJM15" s="147"/>
      <c r="FJN15" s="147"/>
      <c r="FJO15" s="147"/>
      <c r="FJP15" s="147"/>
      <c r="FJQ15" s="147"/>
      <c r="FJR15" s="147"/>
      <c r="FJS15" s="147"/>
      <c r="FJT15" s="147"/>
      <c r="FJU15" s="147"/>
      <c r="FJV15" s="147"/>
      <c r="FJW15" s="147"/>
      <c r="FJX15" s="147"/>
      <c r="FJY15" s="147"/>
      <c r="FJZ15" s="147"/>
      <c r="FKA15" s="147"/>
      <c r="FKB15" s="147"/>
      <c r="FKC15" s="147"/>
      <c r="FKD15" s="147"/>
      <c r="FKE15" s="147"/>
      <c r="FKF15" s="147"/>
      <c r="FKG15" s="147"/>
      <c r="FKH15" s="147"/>
      <c r="FKI15" s="147"/>
      <c r="FKJ15" s="147"/>
      <c r="FKK15" s="147"/>
      <c r="FKL15" s="147"/>
      <c r="FKM15" s="147"/>
      <c r="FKN15" s="147"/>
      <c r="FKO15" s="147"/>
      <c r="FKP15" s="147"/>
      <c r="FKQ15" s="147"/>
      <c r="FKR15" s="147"/>
      <c r="FKS15" s="147"/>
      <c r="FKT15" s="147"/>
      <c r="FKU15" s="147"/>
      <c r="FKV15" s="147"/>
      <c r="FKW15" s="147"/>
      <c r="FKX15" s="147"/>
      <c r="FKY15" s="147"/>
      <c r="FKZ15" s="147"/>
      <c r="FLA15" s="147"/>
      <c r="FLB15" s="147"/>
      <c r="FLC15" s="147"/>
      <c r="FLD15" s="147"/>
      <c r="FLE15" s="147"/>
      <c r="FLF15" s="147"/>
      <c r="FLG15" s="147"/>
      <c r="FLH15" s="147"/>
      <c r="FLI15" s="147"/>
      <c r="FLJ15" s="147"/>
      <c r="FLK15" s="147"/>
      <c r="FLL15" s="147"/>
      <c r="FLM15" s="147"/>
      <c r="FLN15" s="147"/>
      <c r="FLO15" s="147"/>
      <c r="FLP15" s="147"/>
      <c r="FLQ15" s="147"/>
      <c r="FLR15" s="147"/>
      <c r="FLS15" s="147"/>
      <c r="FLT15" s="147"/>
      <c r="FLU15" s="147"/>
      <c r="FLV15" s="147"/>
      <c r="FLW15" s="147"/>
      <c r="FLX15" s="147"/>
      <c r="FLY15" s="147"/>
      <c r="FLZ15" s="147"/>
      <c r="FMA15" s="147"/>
      <c r="FMB15" s="147"/>
      <c r="FMC15" s="147"/>
      <c r="FMD15" s="147"/>
      <c r="FME15" s="147"/>
      <c r="FMF15" s="147"/>
      <c r="FMG15" s="147"/>
      <c r="FMH15" s="147"/>
      <c r="FMI15" s="147"/>
      <c r="FMJ15" s="147"/>
      <c r="FMK15" s="147"/>
      <c r="FML15" s="147"/>
      <c r="FMM15" s="147"/>
      <c r="FMN15" s="147"/>
      <c r="FMO15" s="147"/>
      <c r="FMP15" s="147"/>
      <c r="FMQ15" s="147"/>
      <c r="FMR15" s="147"/>
      <c r="FMS15" s="147"/>
      <c r="FMT15" s="147"/>
      <c r="FMU15" s="147"/>
      <c r="FMV15" s="147"/>
      <c r="FMW15" s="147"/>
      <c r="FMX15" s="147"/>
      <c r="FMY15" s="147"/>
      <c r="FMZ15" s="147"/>
      <c r="FNA15" s="147"/>
      <c r="FNB15" s="147"/>
      <c r="FNC15" s="147"/>
      <c r="FND15" s="147"/>
      <c r="FNE15" s="147"/>
      <c r="FNF15" s="147"/>
      <c r="FNG15" s="147"/>
      <c r="FNH15" s="147"/>
      <c r="FNI15" s="147"/>
      <c r="FNJ15" s="147"/>
      <c r="FNK15" s="147"/>
      <c r="FNL15" s="147"/>
      <c r="FNM15" s="147"/>
      <c r="FNN15" s="147"/>
      <c r="FNO15" s="147"/>
      <c r="FNP15" s="147"/>
      <c r="FNQ15" s="147"/>
      <c r="FNR15" s="147"/>
      <c r="FNS15" s="147"/>
      <c r="FNT15" s="147"/>
      <c r="FNU15" s="147"/>
      <c r="FNV15" s="147"/>
      <c r="FNW15" s="147"/>
      <c r="FNX15" s="147"/>
      <c r="FNY15" s="147"/>
      <c r="FNZ15" s="147"/>
      <c r="FOA15" s="147"/>
      <c r="FOB15" s="147"/>
      <c r="FOC15" s="147"/>
      <c r="FOD15" s="147"/>
      <c r="FOE15" s="147"/>
      <c r="FOF15" s="147"/>
      <c r="FOG15" s="147"/>
      <c r="FOH15" s="147"/>
      <c r="FOI15" s="147"/>
      <c r="FOJ15" s="147"/>
      <c r="FOK15" s="147"/>
      <c r="FOL15" s="147"/>
      <c r="FOM15" s="147"/>
      <c r="FON15" s="147"/>
      <c r="FOO15" s="147"/>
      <c r="FOP15" s="147"/>
      <c r="FOQ15" s="147"/>
      <c r="FOR15" s="147"/>
      <c r="FOS15" s="147"/>
      <c r="FOT15" s="147"/>
      <c r="FOU15" s="147"/>
      <c r="FOV15" s="147"/>
      <c r="FOW15" s="147"/>
      <c r="FOX15" s="147"/>
      <c r="FOY15" s="147"/>
      <c r="FOZ15" s="147"/>
      <c r="FPA15" s="147"/>
      <c r="FPB15" s="147"/>
      <c r="FPC15" s="147"/>
      <c r="FPD15" s="147"/>
      <c r="FPE15" s="147"/>
      <c r="FPF15" s="147"/>
      <c r="FPG15" s="147"/>
      <c r="FPH15" s="147"/>
      <c r="FPI15" s="147"/>
      <c r="FPJ15" s="147"/>
      <c r="FPK15" s="147"/>
      <c r="FPL15" s="147"/>
      <c r="FPM15" s="147"/>
      <c r="FPN15" s="147"/>
      <c r="FPO15" s="147"/>
      <c r="FPP15" s="147"/>
      <c r="FPQ15" s="147"/>
      <c r="FPR15" s="147"/>
      <c r="FPS15" s="147"/>
      <c r="FPT15" s="147"/>
      <c r="FPU15" s="147"/>
      <c r="FPV15" s="147"/>
      <c r="FPW15" s="147"/>
      <c r="FPX15" s="147"/>
      <c r="FPY15" s="147"/>
      <c r="FPZ15" s="147"/>
      <c r="FQA15" s="147"/>
      <c r="FQB15" s="147"/>
      <c r="FQC15" s="147"/>
      <c r="FQD15" s="147"/>
      <c r="FQE15" s="147"/>
      <c r="FQF15" s="147"/>
      <c r="FQG15" s="147"/>
      <c r="FQH15" s="147"/>
      <c r="FQI15" s="147"/>
      <c r="FQJ15" s="147"/>
      <c r="FQK15" s="147"/>
      <c r="FQL15" s="147"/>
      <c r="FQM15" s="147"/>
      <c r="FQN15" s="147"/>
      <c r="FQO15" s="147"/>
      <c r="FQP15" s="147"/>
      <c r="FQQ15" s="147"/>
      <c r="FQR15" s="147"/>
      <c r="FQS15" s="147"/>
      <c r="FQT15" s="147"/>
      <c r="FQU15" s="147"/>
      <c r="FQV15" s="147"/>
      <c r="FQW15" s="147"/>
      <c r="FQX15" s="147"/>
      <c r="FQY15" s="147"/>
      <c r="FQZ15" s="147"/>
      <c r="FRA15" s="147"/>
      <c r="FRB15" s="147"/>
      <c r="FRC15" s="147"/>
      <c r="FRD15" s="147"/>
      <c r="FRE15" s="147"/>
      <c r="FRF15" s="147"/>
      <c r="FRG15" s="147"/>
      <c r="FRH15" s="147"/>
      <c r="FRI15" s="147"/>
      <c r="FRJ15" s="147"/>
      <c r="FRK15" s="147"/>
      <c r="FRL15" s="147"/>
      <c r="FRM15" s="147"/>
      <c r="FRN15" s="147"/>
      <c r="FRO15" s="147"/>
      <c r="FRP15" s="147"/>
      <c r="FRQ15" s="147"/>
      <c r="FRR15" s="147"/>
      <c r="FRS15" s="147"/>
      <c r="FRT15" s="147"/>
      <c r="FRU15" s="147"/>
      <c r="FRV15" s="147"/>
      <c r="FRW15" s="147"/>
      <c r="FRX15" s="147"/>
      <c r="FRY15" s="147"/>
      <c r="FRZ15" s="147"/>
      <c r="FSA15" s="147"/>
      <c r="FSB15" s="147"/>
      <c r="FSC15" s="147"/>
      <c r="FSD15" s="147"/>
      <c r="FSE15" s="147"/>
      <c r="FSF15" s="147"/>
      <c r="FSG15" s="147"/>
      <c r="FSH15" s="147"/>
      <c r="FSI15" s="147"/>
      <c r="FSJ15" s="147"/>
      <c r="FSK15" s="147"/>
      <c r="FSL15" s="147"/>
      <c r="FSM15" s="147"/>
      <c r="FSN15" s="147"/>
      <c r="FSO15" s="147"/>
      <c r="FSP15" s="147"/>
      <c r="FSQ15" s="147"/>
      <c r="FSR15" s="147"/>
      <c r="FSS15" s="147"/>
      <c r="FST15" s="147"/>
      <c r="FSU15" s="147"/>
      <c r="FSV15" s="147"/>
      <c r="FSW15" s="147"/>
      <c r="FSX15" s="147"/>
      <c r="FSY15" s="147"/>
      <c r="FSZ15" s="147"/>
      <c r="FTA15" s="147"/>
      <c r="FTB15" s="147"/>
      <c r="FTC15" s="147"/>
      <c r="FTD15" s="147"/>
      <c r="FTE15" s="147"/>
      <c r="FTF15" s="147"/>
      <c r="FTG15" s="147"/>
      <c r="FTH15" s="147"/>
      <c r="FTI15" s="147"/>
      <c r="FTJ15" s="147"/>
      <c r="FTK15" s="147"/>
      <c r="FTL15" s="147"/>
      <c r="FTM15" s="147"/>
      <c r="FTN15" s="147"/>
      <c r="FTO15" s="147"/>
      <c r="FTP15" s="147"/>
      <c r="FTQ15" s="147"/>
      <c r="FTR15" s="147"/>
      <c r="FTS15" s="147"/>
      <c r="FTT15" s="147"/>
      <c r="FTU15" s="147"/>
      <c r="FTV15" s="147"/>
      <c r="FTW15" s="147"/>
      <c r="FTX15" s="147"/>
      <c r="FTY15" s="147"/>
      <c r="FTZ15" s="147"/>
      <c r="FUA15" s="147"/>
      <c r="FUB15" s="147"/>
      <c r="FUC15" s="147"/>
      <c r="FUD15" s="147"/>
      <c r="FUE15" s="147"/>
      <c r="FUF15" s="147"/>
      <c r="FUG15" s="147"/>
      <c r="FUH15" s="147"/>
      <c r="FUI15" s="147"/>
      <c r="FUJ15" s="147"/>
      <c r="FUK15" s="147"/>
      <c r="FUL15" s="147"/>
      <c r="FUM15" s="147"/>
      <c r="FUN15" s="147"/>
      <c r="FUO15" s="147"/>
      <c r="FUP15" s="147"/>
      <c r="FUQ15" s="147"/>
      <c r="FUR15" s="147"/>
      <c r="FUS15" s="147"/>
      <c r="FUT15" s="147"/>
      <c r="FUU15" s="147"/>
      <c r="FUV15" s="147"/>
      <c r="FUW15" s="147"/>
      <c r="FUX15" s="147"/>
      <c r="FUY15" s="147"/>
      <c r="FUZ15" s="147"/>
      <c r="FVA15" s="147"/>
      <c r="FVB15" s="147"/>
      <c r="FVC15" s="147"/>
      <c r="FVD15" s="147"/>
      <c r="FVE15" s="147"/>
      <c r="FVF15" s="147"/>
      <c r="FVG15" s="147"/>
      <c r="FVH15" s="147"/>
      <c r="FVI15" s="147"/>
      <c r="FVJ15" s="147"/>
      <c r="FVK15" s="147"/>
      <c r="FVL15" s="147"/>
      <c r="FVM15" s="147"/>
      <c r="FVN15" s="147"/>
      <c r="FVO15" s="147"/>
      <c r="FVP15" s="147"/>
      <c r="FVQ15" s="147"/>
      <c r="FVR15" s="147"/>
      <c r="FVS15" s="147"/>
      <c r="FVT15" s="147"/>
      <c r="FVU15" s="147"/>
      <c r="FVV15" s="147"/>
      <c r="FVW15" s="147"/>
      <c r="FVX15" s="147"/>
      <c r="FVY15" s="147"/>
      <c r="FVZ15" s="147"/>
      <c r="FWA15" s="147"/>
      <c r="FWB15" s="147"/>
      <c r="FWC15" s="147"/>
      <c r="FWD15" s="147"/>
      <c r="FWE15" s="147"/>
      <c r="FWF15" s="147"/>
      <c r="FWG15" s="147"/>
      <c r="FWH15" s="147"/>
      <c r="FWI15" s="147"/>
      <c r="FWJ15" s="147"/>
      <c r="FWK15" s="147"/>
      <c r="FWL15" s="147"/>
      <c r="FWM15" s="147"/>
      <c r="FWN15" s="147"/>
      <c r="FWO15" s="147"/>
      <c r="FWP15" s="147"/>
      <c r="FWQ15" s="147"/>
      <c r="FWR15" s="147"/>
      <c r="FWS15" s="147"/>
      <c r="FWT15" s="147"/>
      <c r="FWU15" s="147"/>
      <c r="FWV15" s="147"/>
      <c r="FWW15" s="147"/>
      <c r="FWX15" s="147"/>
      <c r="FWY15" s="147"/>
      <c r="FWZ15" s="147"/>
      <c r="FXA15" s="147"/>
      <c r="FXB15" s="147"/>
      <c r="FXC15" s="147"/>
      <c r="FXD15" s="147"/>
      <c r="FXE15" s="147"/>
      <c r="FXF15" s="147"/>
      <c r="FXG15" s="147"/>
      <c r="FXH15" s="147"/>
      <c r="FXI15" s="147"/>
      <c r="FXJ15" s="147"/>
      <c r="FXK15" s="147"/>
      <c r="FXL15" s="147"/>
      <c r="FXM15" s="147"/>
      <c r="FXN15" s="147"/>
      <c r="FXO15" s="147"/>
      <c r="FXP15" s="147"/>
      <c r="FXQ15" s="147"/>
      <c r="FXR15" s="147"/>
      <c r="FXS15" s="147"/>
      <c r="FXT15" s="147"/>
      <c r="FXU15" s="147"/>
      <c r="FXV15" s="147"/>
      <c r="FXW15" s="147"/>
      <c r="FXX15" s="147"/>
      <c r="FXY15" s="147"/>
      <c r="FXZ15" s="147"/>
      <c r="FYA15" s="147"/>
      <c r="FYB15" s="147"/>
      <c r="FYC15" s="147"/>
      <c r="FYD15" s="147"/>
      <c r="FYE15" s="147"/>
      <c r="FYF15" s="147"/>
      <c r="FYG15" s="147"/>
      <c r="FYH15" s="147"/>
      <c r="FYI15" s="147"/>
      <c r="FYJ15" s="147"/>
      <c r="FYK15" s="147"/>
      <c r="FYL15" s="147"/>
      <c r="FYM15" s="147"/>
      <c r="FYN15" s="147"/>
      <c r="FYO15" s="147"/>
      <c r="FYP15" s="147"/>
      <c r="FYQ15" s="147"/>
      <c r="FYR15" s="147"/>
      <c r="FYS15" s="147"/>
      <c r="FYT15" s="147"/>
      <c r="FYU15" s="147"/>
      <c r="FYV15" s="147"/>
      <c r="FYW15" s="147"/>
      <c r="FYX15" s="147"/>
      <c r="FYY15" s="147"/>
      <c r="FYZ15" s="147"/>
      <c r="FZA15" s="147"/>
      <c r="FZB15" s="147"/>
      <c r="FZC15" s="147"/>
      <c r="FZD15" s="147"/>
      <c r="FZE15" s="147"/>
      <c r="FZF15" s="147"/>
      <c r="FZG15" s="147"/>
      <c r="FZH15" s="147"/>
      <c r="FZI15" s="147"/>
      <c r="FZJ15" s="147"/>
      <c r="FZK15" s="147"/>
      <c r="FZL15" s="147"/>
      <c r="FZM15" s="147"/>
      <c r="FZN15" s="147"/>
      <c r="FZO15" s="147"/>
      <c r="FZP15" s="147"/>
      <c r="FZQ15" s="147"/>
      <c r="FZR15" s="147"/>
      <c r="FZS15" s="147"/>
      <c r="FZT15" s="147"/>
      <c r="FZU15" s="147"/>
      <c r="FZV15" s="147"/>
      <c r="FZW15" s="147"/>
      <c r="FZX15" s="147"/>
      <c r="FZY15" s="147"/>
      <c r="FZZ15" s="147"/>
      <c r="GAA15" s="147"/>
      <c r="GAB15" s="147"/>
      <c r="GAC15" s="147"/>
      <c r="GAD15" s="147"/>
      <c r="GAE15" s="147"/>
      <c r="GAF15" s="147"/>
      <c r="GAG15" s="147"/>
      <c r="GAH15" s="147"/>
      <c r="GAI15" s="147"/>
      <c r="GAJ15" s="147"/>
      <c r="GAK15" s="147"/>
      <c r="GAL15" s="147"/>
      <c r="GAM15" s="147"/>
      <c r="GAN15" s="147"/>
      <c r="GAO15" s="147"/>
      <c r="GAP15" s="147"/>
      <c r="GAQ15" s="147"/>
      <c r="GAR15" s="147"/>
      <c r="GAS15" s="147"/>
      <c r="GAT15" s="147"/>
      <c r="GAU15" s="147"/>
      <c r="GAV15" s="147"/>
      <c r="GAW15" s="147"/>
      <c r="GAX15" s="147"/>
      <c r="GAY15" s="147"/>
      <c r="GAZ15" s="147"/>
      <c r="GBA15" s="147"/>
      <c r="GBB15" s="147"/>
      <c r="GBC15" s="147"/>
      <c r="GBD15" s="147"/>
      <c r="GBE15" s="147"/>
      <c r="GBF15" s="147"/>
      <c r="GBG15" s="147"/>
      <c r="GBH15" s="147"/>
      <c r="GBI15" s="147"/>
      <c r="GBJ15" s="147"/>
      <c r="GBK15" s="147"/>
      <c r="GBL15" s="147"/>
      <c r="GBM15" s="147"/>
      <c r="GBN15" s="147"/>
      <c r="GBO15" s="147"/>
      <c r="GBP15" s="147"/>
      <c r="GBQ15" s="147"/>
      <c r="GBR15" s="147"/>
      <c r="GBS15" s="147"/>
      <c r="GBT15" s="147"/>
      <c r="GBU15" s="147"/>
      <c r="GBV15" s="147"/>
      <c r="GBW15" s="147"/>
      <c r="GBX15" s="147"/>
      <c r="GBY15" s="147"/>
      <c r="GBZ15" s="147"/>
      <c r="GCA15" s="147"/>
      <c r="GCB15" s="147"/>
      <c r="GCC15" s="147"/>
      <c r="GCD15" s="147"/>
      <c r="GCE15" s="147"/>
      <c r="GCF15" s="147"/>
      <c r="GCG15" s="147"/>
      <c r="GCH15" s="147"/>
      <c r="GCI15" s="147"/>
      <c r="GCJ15" s="147"/>
      <c r="GCK15" s="147"/>
      <c r="GCL15" s="147"/>
      <c r="GCM15" s="147"/>
      <c r="GCN15" s="147"/>
      <c r="GCO15" s="147"/>
      <c r="GCP15" s="147"/>
      <c r="GCQ15" s="147"/>
      <c r="GCR15" s="147"/>
      <c r="GCS15" s="147"/>
      <c r="GCT15" s="147"/>
      <c r="GCU15" s="147"/>
      <c r="GCV15" s="147"/>
      <c r="GCW15" s="147"/>
      <c r="GCX15" s="147"/>
      <c r="GCY15" s="147"/>
      <c r="GCZ15" s="147"/>
      <c r="GDA15" s="147"/>
      <c r="GDB15" s="147"/>
      <c r="GDC15" s="147"/>
      <c r="GDD15" s="147"/>
      <c r="GDE15" s="147"/>
      <c r="GDF15" s="147"/>
      <c r="GDG15" s="147"/>
      <c r="GDH15" s="147"/>
      <c r="GDI15" s="147"/>
      <c r="GDJ15" s="147"/>
      <c r="GDK15" s="147"/>
      <c r="GDL15" s="147"/>
      <c r="GDM15" s="147"/>
      <c r="GDN15" s="147"/>
      <c r="GDO15" s="147"/>
      <c r="GDP15" s="147"/>
      <c r="GDQ15" s="147"/>
      <c r="GDR15" s="147"/>
      <c r="GDS15" s="147"/>
      <c r="GDT15" s="147"/>
      <c r="GDU15" s="147"/>
      <c r="GDV15" s="147"/>
      <c r="GDW15" s="147"/>
      <c r="GDX15" s="147"/>
      <c r="GDY15" s="147"/>
      <c r="GDZ15" s="147"/>
      <c r="GEA15" s="147"/>
      <c r="GEB15" s="147"/>
      <c r="GEC15" s="147"/>
      <c r="GED15" s="147"/>
      <c r="GEE15" s="147"/>
      <c r="GEF15" s="147"/>
      <c r="GEG15" s="147"/>
      <c r="GEH15" s="147"/>
      <c r="GEI15" s="147"/>
      <c r="GEJ15" s="147"/>
      <c r="GEK15" s="147"/>
      <c r="GEL15" s="147"/>
      <c r="GEM15" s="147"/>
      <c r="GEN15" s="147"/>
      <c r="GEO15" s="147"/>
      <c r="GEP15" s="147"/>
      <c r="GEQ15" s="147"/>
      <c r="GER15" s="147"/>
      <c r="GES15" s="147"/>
      <c r="GET15" s="147"/>
      <c r="GEU15" s="147"/>
      <c r="GEV15" s="147"/>
      <c r="GEW15" s="147"/>
      <c r="GEX15" s="147"/>
      <c r="GEY15" s="147"/>
      <c r="GEZ15" s="147"/>
      <c r="GFA15" s="147"/>
      <c r="GFB15" s="147"/>
      <c r="GFC15" s="147"/>
      <c r="GFD15" s="147"/>
      <c r="GFE15" s="147"/>
      <c r="GFF15" s="147"/>
      <c r="GFG15" s="147"/>
      <c r="GFH15" s="147"/>
      <c r="GFI15" s="147"/>
      <c r="GFJ15" s="147"/>
      <c r="GFK15" s="147"/>
      <c r="GFL15" s="147"/>
      <c r="GFM15" s="147"/>
      <c r="GFN15" s="147"/>
      <c r="GFO15" s="147"/>
      <c r="GFP15" s="147"/>
      <c r="GFQ15" s="147"/>
      <c r="GFR15" s="147"/>
      <c r="GFS15" s="147"/>
      <c r="GFT15" s="147"/>
      <c r="GFU15" s="147"/>
      <c r="GFV15" s="147"/>
      <c r="GFW15" s="147"/>
      <c r="GFX15" s="147"/>
      <c r="GFY15" s="147"/>
      <c r="GFZ15" s="147"/>
      <c r="GGA15" s="147"/>
      <c r="GGB15" s="147"/>
      <c r="GGC15" s="147"/>
      <c r="GGD15" s="147"/>
      <c r="GGE15" s="147"/>
      <c r="GGF15" s="147"/>
      <c r="GGG15" s="147"/>
      <c r="GGH15" s="147"/>
      <c r="GGI15" s="147"/>
      <c r="GGJ15" s="147"/>
      <c r="GGK15" s="147"/>
      <c r="GGL15" s="147"/>
      <c r="GGM15" s="147"/>
      <c r="GGN15" s="147"/>
      <c r="GGO15" s="147"/>
      <c r="GGP15" s="147"/>
      <c r="GGQ15" s="147"/>
      <c r="GGR15" s="147"/>
      <c r="GGS15" s="147"/>
      <c r="GGT15" s="147"/>
      <c r="GGU15" s="147"/>
      <c r="GGV15" s="147"/>
      <c r="GGW15" s="147"/>
      <c r="GGX15" s="147"/>
      <c r="GGY15" s="147"/>
      <c r="GGZ15" s="147"/>
      <c r="GHA15" s="147"/>
      <c r="GHB15" s="147"/>
      <c r="GHC15" s="147"/>
      <c r="GHD15" s="147"/>
      <c r="GHE15" s="147"/>
      <c r="GHF15" s="147"/>
      <c r="GHG15" s="147"/>
      <c r="GHH15" s="147"/>
      <c r="GHI15" s="147"/>
      <c r="GHJ15" s="147"/>
      <c r="GHK15" s="147"/>
      <c r="GHL15" s="147"/>
      <c r="GHM15" s="147"/>
      <c r="GHN15" s="147"/>
      <c r="GHO15" s="147"/>
      <c r="GHP15" s="147"/>
      <c r="GHQ15" s="147"/>
      <c r="GHR15" s="147"/>
      <c r="GHS15" s="147"/>
      <c r="GHT15" s="147"/>
      <c r="GHU15" s="147"/>
      <c r="GHV15" s="147"/>
      <c r="GHW15" s="147"/>
      <c r="GHX15" s="147"/>
      <c r="GHY15" s="147"/>
      <c r="GHZ15" s="147"/>
      <c r="GIA15" s="147"/>
      <c r="GIB15" s="147"/>
      <c r="GIC15" s="147"/>
      <c r="GID15" s="147"/>
      <c r="GIE15" s="147"/>
      <c r="GIF15" s="147"/>
      <c r="GIG15" s="147"/>
      <c r="GIH15" s="147"/>
      <c r="GII15" s="147"/>
      <c r="GIJ15" s="147"/>
      <c r="GIK15" s="147"/>
      <c r="GIL15" s="147"/>
      <c r="GIM15" s="147"/>
      <c r="GIN15" s="147"/>
      <c r="GIO15" s="147"/>
      <c r="GIP15" s="147"/>
      <c r="GIQ15" s="147"/>
      <c r="GIR15" s="147"/>
      <c r="GIS15" s="147"/>
      <c r="GIT15" s="147"/>
      <c r="GIU15" s="147"/>
      <c r="GIV15" s="147"/>
      <c r="GIW15" s="147"/>
      <c r="GIX15" s="147"/>
      <c r="GIY15" s="147"/>
      <c r="GIZ15" s="147"/>
      <c r="GJA15" s="147"/>
      <c r="GJB15" s="147"/>
      <c r="GJC15" s="147"/>
      <c r="GJD15" s="147"/>
      <c r="GJE15" s="147"/>
      <c r="GJF15" s="147"/>
      <c r="GJG15" s="147"/>
      <c r="GJH15" s="147"/>
      <c r="GJI15" s="147"/>
      <c r="GJJ15" s="147"/>
      <c r="GJK15" s="147"/>
      <c r="GJL15" s="147"/>
      <c r="GJM15" s="147"/>
      <c r="GJN15" s="147"/>
      <c r="GJO15" s="147"/>
      <c r="GJP15" s="147"/>
      <c r="GJQ15" s="147"/>
      <c r="GJR15" s="147"/>
      <c r="GJS15" s="147"/>
      <c r="GJT15" s="147"/>
      <c r="GJU15" s="147"/>
      <c r="GJV15" s="147"/>
      <c r="GJW15" s="147"/>
      <c r="GJX15" s="147"/>
      <c r="GJY15" s="147"/>
      <c r="GJZ15" s="147"/>
      <c r="GKA15" s="147"/>
      <c r="GKB15" s="147"/>
      <c r="GKC15" s="147"/>
      <c r="GKD15" s="147"/>
      <c r="GKE15" s="147"/>
      <c r="GKF15" s="147"/>
      <c r="GKG15" s="147"/>
      <c r="GKH15" s="147"/>
      <c r="GKI15" s="147"/>
      <c r="GKJ15" s="147"/>
      <c r="GKK15" s="147"/>
      <c r="GKL15" s="147"/>
      <c r="GKM15" s="147"/>
      <c r="GKN15" s="147"/>
      <c r="GKO15" s="147"/>
      <c r="GKP15" s="147"/>
      <c r="GKQ15" s="147"/>
      <c r="GKR15" s="147"/>
      <c r="GKS15" s="147"/>
      <c r="GKT15" s="147"/>
      <c r="GKU15" s="147"/>
      <c r="GKV15" s="147"/>
      <c r="GKW15" s="147"/>
      <c r="GKX15" s="147"/>
      <c r="GKY15" s="147"/>
      <c r="GKZ15" s="147"/>
      <c r="GLA15" s="147"/>
      <c r="GLB15" s="147"/>
      <c r="GLC15" s="147"/>
      <c r="GLD15" s="147"/>
      <c r="GLE15" s="147"/>
      <c r="GLF15" s="147"/>
      <c r="GLG15" s="147"/>
      <c r="GLH15" s="147"/>
      <c r="GLI15" s="147"/>
      <c r="GLJ15" s="147"/>
      <c r="GLK15" s="147"/>
      <c r="GLL15" s="147"/>
      <c r="GLM15" s="147"/>
      <c r="GLN15" s="147"/>
      <c r="GLO15" s="147"/>
      <c r="GLP15" s="147"/>
      <c r="GLQ15" s="147"/>
      <c r="GLR15" s="147"/>
      <c r="GLS15" s="147"/>
      <c r="GLT15" s="147"/>
      <c r="GLU15" s="147"/>
      <c r="GLV15" s="147"/>
      <c r="GLW15" s="147"/>
      <c r="GLX15" s="147"/>
      <c r="GLY15" s="147"/>
      <c r="GLZ15" s="147"/>
      <c r="GMA15" s="147"/>
      <c r="GMB15" s="147"/>
      <c r="GMC15" s="147"/>
      <c r="GMD15" s="147"/>
      <c r="GME15" s="147"/>
      <c r="GMF15" s="147"/>
      <c r="GMG15" s="147"/>
      <c r="GMH15" s="147"/>
      <c r="GMI15" s="147"/>
      <c r="GMJ15" s="147"/>
      <c r="GMK15" s="147"/>
      <c r="GML15" s="147"/>
      <c r="GMM15" s="147"/>
      <c r="GMN15" s="147"/>
      <c r="GMO15" s="147"/>
      <c r="GMP15" s="147"/>
      <c r="GMQ15" s="147"/>
      <c r="GMR15" s="147"/>
      <c r="GMS15" s="147"/>
      <c r="GMT15" s="147"/>
      <c r="GMU15" s="147"/>
      <c r="GMV15" s="147"/>
      <c r="GMW15" s="147"/>
      <c r="GMX15" s="147"/>
      <c r="GMY15" s="147"/>
      <c r="GMZ15" s="147"/>
      <c r="GNA15" s="147"/>
      <c r="GNB15" s="147"/>
      <c r="GNC15" s="147"/>
      <c r="GND15" s="147"/>
      <c r="GNE15" s="147"/>
      <c r="GNF15" s="147"/>
      <c r="GNG15" s="147"/>
      <c r="GNH15" s="147"/>
      <c r="GNI15" s="147"/>
      <c r="GNJ15" s="147"/>
      <c r="GNK15" s="147"/>
      <c r="GNL15" s="147"/>
      <c r="GNM15" s="147"/>
      <c r="GNN15" s="147"/>
      <c r="GNO15" s="147"/>
      <c r="GNP15" s="147"/>
      <c r="GNQ15" s="147"/>
      <c r="GNR15" s="147"/>
      <c r="GNS15" s="147"/>
      <c r="GNT15" s="147"/>
      <c r="GNU15" s="147"/>
      <c r="GNV15" s="147"/>
      <c r="GNW15" s="147"/>
      <c r="GNX15" s="147"/>
      <c r="GNY15" s="147"/>
      <c r="GNZ15" s="147"/>
      <c r="GOA15" s="147"/>
      <c r="GOB15" s="147"/>
      <c r="GOC15" s="147"/>
      <c r="GOD15" s="147"/>
      <c r="GOE15" s="147"/>
      <c r="GOF15" s="147"/>
      <c r="GOG15" s="147"/>
      <c r="GOH15" s="147"/>
      <c r="GOI15" s="147"/>
      <c r="GOJ15" s="147"/>
      <c r="GOK15" s="147"/>
      <c r="GOL15" s="147"/>
      <c r="GOM15" s="147"/>
      <c r="GON15" s="147"/>
      <c r="GOO15" s="147"/>
      <c r="GOP15" s="147"/>
      <c r="GOQ15" s="147"/>
      <c r="GOR15" s="147"/>
      <c r="GOS15" s="147"/>
      <c r="GOT15" s="147"/>
      <c r="GOU15" s="147"/>
      <c r="GOV15" s="147"/>
      <c r="GOW15" s="147"/>
      <c r="GOX15" s="147"/>
      <c r="GOY15" s="147"/>
      <c r="GOZ15" s="147"/>
      <c r="GPA15" s="147"/>
      <c r="GPB15" s="147"/>
      <c r="GPC15" s="147"/>
      <c r="GPD15" s="147"/>
      <c r="GPE15" s="147"/>
      <c r="GPF15" s="147"/>
      <c r="GPG15" s="147"/>
      <c r="GPH15" s="147"/>
      <c r="GPI15" s="147"/>
      <c r="GPJ15" s="147"/>
      <c r="GPK15" s="147"/>
      <c r="GPL15" s="147"/>
      <c r="GPM15" s="147"/>
      <c r="GPN15" s="147"/>
      <c r="GPO15" s="147"/>
      <c r="GPP15" s="147"/>
      <c r="GPQ15" s="147"/>
      <c r="GPR15" s="147"/>
      <c r="GPS15" s="147"/>
      <c r="GPT15" s="147"/>
      <c r="GPU15" s="147"/>
      <c r="GPV15" s="147"/>
      <c r="GPW15" s="147"/>
      <c r="GPX15" s="147"/>
      <c r="GPY15" s="147"/>
      <c r="GPZ15" s="147"/>
      <c r="GQA15" s="147"/>
      <c r="GQB15" s="147"/>
      <c r="GQC15" s="147"/>
      <c r="GQD15" s="147"/>
      <c r="GQE15" s="147"/>
      <c r="GQF15" s="147"/>
      <c r="GQG15" s="147"/>
      <c r="GQH15" s="147"/>
      <c r="GQI15" s="147"/>
      <c r="GQJ15" s="147"/>
      <c r="GQK15" s="147"/>
      <c r="GQL15" s="147"/>
      <c r="GQM15" s="147"/>
      <c r="GQN15" s="147"/>
      <c r="GQO15" s="147"/>
      <c r="GQP15" s="147"/>
      <c r="GQQ15" s="147"/>
      <c r="GQR15" s="147"/>
      <c r="GQS15" s="147"/>
      <c r="GQT15" s="147"/>
      <c r="GQU15" s="147"/>
      <c r="GQV15" s="147"/>
      <c r="GQW15" s="147"/>
      <c r="GQX15" s="147"/>
      <c r="GQY15" s="147"/>
      <c r="GQZ15" s="147"/>
      <c r="GRA15" s="147"/>
      <c r="GRB15" s="147"/>
      <c r="GRC15" s="147"/>
      <c r="GRD15" s="147"/>
      <c r="GRE15" s="147"/>
      <c r="GRF15" s="147"/>
      <c r="GRG15" s="147"/>
      <c r="GRH15" s="147"/>
      <c r="GRI15" s="147"/>
      <c r="GRJ15" s="147"/>
      <c r="GRK15" s="147"/>
      <c r="GRL15" s="147"/>
      <c r="GRM15" s="147"/>
      <c r="GRN15" s="147"/>
      <c r="GRO15" s="147"/>
      <c r="GRP15" s="147"/>
      <c r="GRQ15" s="147"/>
      <c r="GRR15" s="147"/>
      <c r="GRS15" s="147"/>
      <c r="GRT15" s="147"/>
      <c r="GRU15" s="147"/>
      <c r="GRV15" s="147"/>
      <c r="GRW15" s="147"/>
      <c r="GRX15" s="147"/>
      <c r="GRY15" s="147"/>
      <c r="GRZ15" s="147"/>
      <c r="GSA15" s="147"/>
      <c r="GSB15" s="147"/>
      <c r="GSC15" s="147"/>
      <c r="GSD15" s="147"/>
      <c r="GSE15" s="147"/>
      <c r="GSF15" s="147"/>
      <c r="GSG15" s="147"/>
      <c r="GSH15" s="147"/>
      <c r="GSI15" s="147"/>
      <c r="GSJ15" s="147"/>
      <c r="GSK15" s="147"/>
      <c r="GSL15" s="147"/>
      <c r="GSM15" s="147"/>
      <c r="GSN15" s="147"/>
      <c r="GSO15" s="147"/>
      <c r="GSP15" s="147"/>
      <c r="GSQ15" s="147"/>
      <c r="GSR15" s="147"/>
      <c r="GSS15" s="147"/>
      <c r="GST15" s="147"/>
      <c r="GSU15" s="147"/>
      <c r="GSV15" s="147"/>
      <c r="GSW15" s="147"/>
      <c r="GSX15" s="147"/>
      <c r="GSY15" s="147"/>
      <c r="GSZ15" s="147"/>
      <c r="GTA15" s="147"/>
      <c r="GTB15" s="147"/>
      <c r="GTC15" s="147"/>
      <c r="GTD15" s="147"/>
      <c r="GTE15" s="147"/>
      <c r="GTF15" s="147"/>
      <c r="GTG15" s="147"/>
      <c r="GTH15" s="147"/>
      <c r="GTI15" s="147"/>
      <c r="GTJ15" s="147"/>
      <c r="GTK15" s="147"/>
      <c r="GTL15" s="147"/>
      <c r="GTM15" s="147"/>
      <c r="GTN15" s="147"/>
      <c r="GTO15" s="147"/>
      <c r="GTP15" s="147"/>
      <c r="GTQ15" s="147"/>
      <c r="GTR15" s="147"/>
      <c r="GTS15" s="147"/>
      <c r="GTT15" s="147"/>
      <c r="GTU15" s="147"/>
      <c r="GTV15" s="147"/>
      <c r="GTW15" s="147"/>
      <c r="GTX15" s="147"/>
      <c r="GTY15" s="147"/>
      <c r="GTZ15" s="147"/>
      <c r="GUA15" s="147"/>
      <c r="GUB15" s="147"/>
      <c r="GUC15" s="147"/>
      <c r="GUD15" s="147"/>
      <c r="GUE15" s="147"/>
      <c r="GUF15" s="147"/>
      <c r="GUG15" s="147"/>
      <c r="GUH15" s="147"/>
      <c r="GUI15" s="147"/>
      <c r="GUJ15" s="147"/>
      <c r="GUK15" s="147"/>
      <c r="GUL15" s="147"/>
      <c r="GUM15" s="147"/>
      <c r="GUN15" s="147"/>
      <c r="GUO15" s="147"/>
      <c r="GUP15" s="147"/>
      <c r="GUQ15" s="147"/>
      <c r="GUR15" s="147"/>
      <c r="GUS15" s="147"/>
      <c r="GUT15" s="147"/>
      <c r="GUU15" s="147"/>
      <c r="GUV15" s="147"/>
      <c r="GUW15" s="147"/>
      <c r="GUX15" s="147"/>
      <c r="GUY15" s="147"/>
      <c r="GUZ15" s="147"/>
      <c r="GVA15" s="147"/>
      <c r="GVB15" s="147"/>
      <c r="GVC15" s="147"/>
      <c r="GVD15" s="147"/>
      <c r="GVE15" s="147"/>
      <c r="GVF15" s="147"/>
      <c r="GVG15" s="147"/>
      <c r="GVH15" s="147"/>
      <c r="GVI15" s="147"/>
      <c r="GVJ15" s="147"/>
      <c r="GVK15" s="147"/>
      <c r="GVL15" s="147"/>
      <c r="GVM15" s="147"/>
      <c r="GVN15" s="147"/>
      <c r="GVO15" s="147"/>
      <c r="GVP15" s="147"/>
      <c r="GVQ15" s="147"/>
      <c r="GVR15" s="147"/>
      <c r="GVS15" s="147"/>
      <c r="GVT15" s="147"/>
      <c r="GVU15" s="147"/>
      <c r="GVV15" s="147"/>
      <c r="GVW15" s="147"/>
      <c r="GVX15" s="147"/>
      <c r="GVY15" s="147"/>
      <c r="GVZ15" s="147"/>
      <c r="GWA15" s="147"/>
      <c r="GWB15" s="147"/>
      <c r="GWC15" s="147"/>
      <c r="GWD15" s="147"/>
      <c r="GWE15" s="147"/>
      <c r="GWF15" s="147"/>
      <c r="GWG15" s="147"/>
      <c r="GWH15" s="147"/>
      <c r="GWI15" s="147"/>
      <c r="GWJ15" s="147"/>
      <c r="GWK15" s="147"/>
      <c r="GWL15" s="147"/>
      <c r="GWM15" s="147"/>
      <c r="GWN15" s="147"/>
      <c r="GWO15" s="147"/>
      <c r="GWP15" s="147"/>
      <c r="GWQ15" s="147"/>
      <c r="GWR15" s="147"/>
      <c r="GWS15" s="147"/>
      <c r="GWT15" s="147"/>
      <c r="GWU15" s="147"/>
      <c r="GWV15" s="147"/>
      <c r="GWW15" s="147"/>
      <c r="GWX15" s="147"/>
      <c r="GWY15" s="147"/>
      <c r="GWZ15" s="147"/>
      <c r="GXA15" s="147"/>
      <c r="GXB15" s="147"/>
      <c r="GXC15" s="147"/>
      <c r="GXD15" s="147"/>
      <c r="GXE15" s="147"/>
      <c r="GXF15" s="147"/>
      <c r="GXG15" s="147"/>
      <c r="GXH15" s="147"/>
      <c r="GXI15" s="147"/>
      <c r="GXJ15" s="147"/>
      <c r="GXK15" s="147"/>
      <c r="GXL15" s="147"/>
      <c r="GXM15" s="147"/>
      <c r="GXN15" s="147"/>
      <c r="GXO15" s="147"/>
      <c r="GXP15" s="147"/>
      <c r="GXQ15" s="147"/>
      <c r="GXR15" s="147"/>
      <c r="GXS15" s="147"/>
      <c r="GXT15" s="147"/>
      <c r="GXU15" s="147"/>
      <c r="GXV15" s="147"/>
      <c r="GXW15" s="147"/>
      <c r="GXX15" s="147"/>
      <c r="GXY15" s="147"/>
      <c r="GXZ15" s="147"/>
      <c r="GYA15" s="147"/>
      <c r="GYB15" s="147"/>
      <c r="GYC15" s="147"/>
      <c r="GYD15" s="147"/>
      <c r="GYE15" s="147"/>
      <c r="GYF15" s="147"/>
      <c r="GYG15" s="147"/>
      <c r="GYH15" s="147"/>
      <c r="GYI15" s="147"/>
      <c r="GYJ15" s="147"/>
      <c r="GYK15" s="147"/>
      <c r="GYL15" s="147"/>
      <c r="GYM15" s="147"/>
      <c r="GYN15" s="147"/>
      <c r="GYO15" s="147"/>
      <c r="GYP15" s="147"/>
      <c r="GYQ15" s="147"/>
      <c r="GYR15" s="147"/>
      <c r="GYS15" s="147"/>
      <c r="GYT15" s="147"/>
      <c r="GYU15" s="147"/>
      <c r="GYV15" s="147"/>
      <c r="GYW15" s="147"/>
      <c r="GYX15" s="147"/>
      <c r="GYY15" s="147"/>
      <c r="GYZ15" s="147"/>
      <c r="GZA15" s="147"/>
      <c r="GZB15" s="147"/>
      <c r="GZC15" s="147"/>
      <c r="GZD15" s="147"/>
      <c r="GZE15" s="147"/>
      <c r="GZF15" s="147"/>
      <c r="GZG15" s="147"/>
      <c r="GZH15" s="147"/>
      <c r="GZI15" s="147"/>
      <c r="GZJ15" s="147"/>
      <c r="GZK15" s="147"/>
      <c r="GZL15" s="147"/>
      <c r="GZM15" s="147"/>
      <c r="GZN15" s="147"/>
      <c r="GZO15" s="147"/>
      <c r="GZP15" s="147"/>
      <c r="GZQ15" s="147"/>
      <c r="GZR15" s="147"/>
      <c r="GZS15" s="147"/>
      <c r="GZT15" s="147"/>
      <c r="GZU15" s="147"/>
      <c r="GZV15" s="147"/>
      <c r="GZW15" s="147"/>
      <c r="GZX15" s="147"/>
      <c r="GZY15" s="147"/>
      <c r="GZZ15" s="147"/>
      <c r="HAA15" s="147"/>
      <c r="HAB15" s="147"/>
      <c r="HAC15" s="147"/>
      <c r="HAD15" s="147"/>
      <c r="HAE15" s="147"/>
      <c r="HAF15" s="147"/>
      <c r="HAG15" s="147"/>
      <c r="HAH15" s="147"/>
      <c r="HAI15" s="147"/>
      <c r="HAJ15" s="147"/>
      <c r="HAK15" s="147"/>
      <c r="HAL15" s="147"/>
      <c r="HAM15" s="147"/>
      <c r="HAN15" s="147"/>
      <c r="HAO15" s="147"/>
      <c r="HAP15" s="147"/>
      <c r="HAQ15" s="147"/>
      <c r="HAR15" s="147"/>
      <c r="HAS15" s="147"/>
      <c r="HAT15" s="147"/>
      <c r="HAU15" s="147"/>
      <c r="HAV15" s="147"/>
      <c r="HAW15" s="147"/>
      <c r="HAX15" s="147"/>
      <c r="HAY15" s="147"/>
      <c r="HAZ15" s="147"/>
      <c r="HBA15" s="147"/>
      <c r="HBB15" s="147"/>
      <c r="HBC15" s="147"/>
      <c r="HBD15" s="147"/>
      <c r="HBE15" s="147"/>
      <c r="HBF15" s="147"/>
      <c r="HBG15" s="147"/>
      <c r="HBH15" s="147"/>
      <c r="HBI15" s="147"/>
      <c r="HBJ15" s="147"/>
      <c r="HBK15" s="147"/>
      <c r="HBL15" s="147"/>
      <c r="HBM15" s="147"/>
      <c r="HBN15" s="147"/>
      <c r="HBO15" s="147"/>
      <c r="HBP15" s="147"/>
      <c r="HBQ15" s="147"/>
      <c r="HBR15" s="147"/>
      <c r="HBS15" s="147"/>
      <c r="HBT15" s="147"/>
      <c r="HBU15" s="147"/>
      <c r="HBV15" s="147"/>
      <c r="HBW15" s="147"/>
      <c r="HBX15" s="147"/>
      <c r="HBY15" s="147"/>
      <c r="HBZ15" s="147"/>
      <c r="HCA15" s="147"/>
      <c r="HCB15" s="147"/>
      <c r="HCC15" s="147"/>
      <c r="HCD15" s="147"/>
      <c r="HCE15" s="147"/>
      <c r="HCF15" s="147"/>
      <c r="HCG15" s="147"/>
      <c r="HCH15" s="147"/>
      <c r="HCI15" s="147"/>
      <c r="HCJ15" s="147"/>
      <c r="HCK15" s="147"/>
      <c r="HCL15" s="147"/>
      <c r="HCM15" s="147"/>
      <c r="HCN15" s="147"/>
      <c r="HCO15" s="147"/>
      <c r="HCP15" s="147"/>
      <c r="HCQ15" s="147"/>
      <c r="HCR15" s="147"/>
      <c r="HCS15" s="147"/>
      <c r="HCT15" s="147"/>
      <c r="HCU15" s="147"/>
      <c r="HCV15" s="147"/>
      <c r="HCW15" s="147"/>
      <c r="HCX15" s="147"/>
      <c r="HCY15" s="147"/>
      <c r="HCZ15" s="147"/>
      <c r="HDA15" s="147"/>
      <c r="HDB15" s="147"/>
      <c r="HDC15" s="147"/>
      <c r="HDD15" s="147"/>
      <c r="HDE15" s="147"/>
      <c r="HDF15" s="147"/>
      <c r="HDG15" s="147"/>
      <c r="HDH15" s="147"/>
      <c r="HDI15" s="147"/>
      <c r="HDJ15" s="147"/>
      <c r="HDK15" s="147"/>
      <c r="HDL15" s="147"/>
      <c r="HDM15" s="147"/>
      <c r="HDN15" s="147"/>
      <c r="HDO15" s="147"/>
      <c r="HDP15" s="147"/>
      <c r="HDQ15" s="147"/>
      <c r="HDR15" s="147"/>
      <c r="HDS15" s="147"/>
      <c r="HDT15" s="147"/>
      <c r="HDU15" s="147"/>
      <c r="HDV15" s="147"/>
      <c r="HDW15" s="147"/>
      <c r="HDX15" s="147"/>
      <c r="HDY15" s="147"/>
      <c r="HDZ15" s="147"/>
      <c r="HEA15" s="147"/>
      <c r="HEB15" s="147"/>
      <c r="HEC15" s="147"/>
      <c r="HED15" s="147"/>
      <c r="HEE15" s="147"/>
      <c r="HEF15" s="147"/>
      <c r="HEG15" s="147"/>
      <c r="HEH15" s="147"/>
      <c r="HEI15" s="147"/>
      <c r="HEJ15" s="147"/>
      <c r="HEK15" s="147"/>
      <c r="HEL15" s="147"/>
      <c r="HEM15" s="147"/>
      <c r="HEN15" s="147"/>
      <c r="HEO15" s="147"/>
      <c r="HEP15" s="147"/>
      <c r="HEQ15" s="147"/>
      <c r="HER15" s="147"/>
      <c r="HES15" s="147"/>
      <c r="HET15" s="147"/>
      <c r="HEU15" s="147"/>
      <c r="HEV15" s="147"/>
      <c r="HEW15" s="147"/>
      <c r="HEX15" s="147"/>
      <c r="HEY15" s="147"/>
      <c r="HEZ15" s="147"/>
      <c r="HFA15" s="147"/>
      <c r="HFB15" s="147"/>
      <c r="HFC15" s="147"/>
      <c r="HFD15" s="147"/>
      <c r="HFE15" s="147"/>
      <c r="HFF15" s="147"/>
      <c r="HFG15" s="147"/>
      <c r="HFH15" s="147"/>
      <c r="HFI15" s="147"/>
      <c r="HFJ15" s="147"/>
      <c r="HFK15" s="147"/>
      <c r="HFL15" s="147"/>
      <c r="HFM15" s="147"/>
      <c r="HFN15" s="147"/>
      <c r="HFO15" s="147"/>
      <c r="HFP15" s="147"/>
      <c r="HFQ15" s="147"/>
      <c r="HFR15" s="147"/>
      <c r="HFS15" s="147"/>
      <c r="HFT15" s="147"/>
      <c r="HFU15" s="147"/>
      <c r="HFV15" s="147"/>
      <c r="HFW15" s="147"/>
      <c r="HFX15" s="147"/>
      <c r="HFY15" s="147"/>
      <c r="HFZ15" s="147"/>
      <c r="HGA15" s="147"/>
      <c r="HGB15" s="147"/>
      <c r="HGC15" s="147"/>
      <c r="HGD15" s="147"/>
      <c r="HGE15" s="147"/>
      <c r="HGF15" s="147"/>
      <c r="HGG15" s="147"/>
      <c r="HGH15" s="147"/>
      <c r="HGI15" s="147"/>
      <c r="HGJ15" s="147"/>
      <c r="HGK15" s="147"/>
      <c r="HGL15" s="147"/>
      <c r="HGM15" s="147"/>
      <c r="HGN15" s="147"/>
      <c r="HGO15" s="147"/>
      <c r="HGP15" s="147"/>
      <c r="HGQ15" s="147"/>
      <c r="HGR15" s="147"/>
      <c r="HGS15" s="147"/>
      <c r="HGT15" s="147"/>
      <c r="HGU15" s="147"/>
      <c r="HGV15" s="147"/>
      <c r="HGW15" s="147"/>
      <c r="HGX15" s="147"/>
      <c r="HGY15" s="147"/>
      <c r="HGZ15" s="147"/>
      <c r="HHA15" s="147"/>
      <c r="HHB15" s="147"/>
      <c r="HHC15" s="147"/>
      <c r="HHD15" s="147"/>
      <c r="HHE15" s="147"/>
      <c r="HHF15" s="147"/>
      <c r="HHG15" s="147"/>
      <c r="HHH15" s="147"/>
      <c r="HHI15" s="147"/>
      <c r="HHJ15" s="147"/>
      <c r="HHK15" s="147"/>
      <c r="HHL15" s="147"/>
      <c r="HHM15" s="147"/>
      <c r="HHN15" s="147"/>
      <c r="HHO15" s="147"/>
      <c r="HHP15" s="147"/>
      <c r="HHQ15" s="147"/>
      <c r="HHR15" s="147"/>
      <c r="HHS15" s="147"/>
      <c r="HHT15" s="147"/>
      <c r="HHU15" s="147"/>
      <c r="HHV15" s="147"/>
      <c r="HHW15" s="147"/>
      <c r="HHX15" s="147"/>
      <c r="HHY15" s="147"/>
      <c r="HHZ15" s="147"/>
      <c r="HIA15" s="147"/>
      <c r="HIB15" s="147"/>
      <c r="HIC15" s="147"/>
      <c r="HID15" s="147"/>
      <c r="HIE15" s="147"/>
      <c r="HIF15" s="147"/>
      <c r="HIG15" s="147"/>
      <c r="HIH15" s="147"/>
      <c r="HII15" s="147"/>
      <c r="HIJ15" s="147"/>
      <c r="HIK15" s="147"/>
      <c r="HIL15" s="147"/>
      <c r="HIM15" s="147"/>
      <c r="HIN15" s="147"/>
      <c r="HIO15" s="147"/>
      <c r="HIP15" s="147"/>
      <c r="HIQ15" s="147"/>
      <c r="HIR15" s="147"/>
      <c r="HIS15" s="147"/>
      <c r="HIT15" s="147"/>
      <c r="HIU15" s="147"/>
      <c r="HIV15" s="147"/>
      <c r="HIW15" s="147"/>
      <c r="HIX15" s="147"/>
      <c r="HIY15" s="147"/>
      <c r="HIZ15" s="147"/>
      <c r="HJA15" s="147"/>
      <c r="HJB15" s="147"/>
      <c r="HJC15" s="147"/>
      <c r="HJD15" s="147"/>
      <c r="HJE15" s="147"/>
      <c r="HJF15" s="147"/>
      <c r="HJG15" s="147"/>
      <c r="HJH15" s="147"/>
      <c r="HJI15" s="147"/>
      <c r="HJJ15" s="147"/>
      <c r="HJK15" s="147"/>
      <c r="HJL15" s="147"/>
      <c r="HJM15" s="147"/>
      <c r="HJN15" s="147"/>
      <c r="HJO15" s="147"/>
      <c r="HJP15" s="147"/>
      <c r="HJQ15" s="147"/>
      <c r="HJR15" s="147"/>
      <c r="HJS15" s="147"/>
      <c r="HJT15" s="147"/>
      <c r="HJU15" s="147"/>
      <c r="HJV15" s="147"/>
      <c r="HJW15" s="147"/>
      <c r="HJX15" s="147"/>
      <c r="HJY15" s="147"/>
      <c r="HJZ15" s="147"/>
      <c r="HKA15" s="147"/>
      <c r="HKB15" s="147"/>
      <c r="HKC15" s="147"/>
      <c r="HKD15" s="147"/>
      <c r="HKE15" s="147"/>
      <c r="HKF15" s="147"/>
      <c r="HKG15" s="147"/>
      <c r="HKH15" s="147"/>
      <c r="HKI15" s="147"/>
      <c r="HKJ15" s="147"/>
      <c r="HKK15" s="147"/>
      <c r="HKL15" s="147"/>
      <c r="HKM15" s="147"/>
      <c r="HKN15" s="147"/>
      <c r="HKO15" s="147"/>
      <c r="HKP15" s="147"/>
      <c r="HKQ15" s="147"/>
      <c r="HKR15" s="147"/>
      <c r="HKS15" s="147"/>
      <c r="HKT15" s="147"/>
      <c r="HKU15" s="147"/>
      <c r="HKV15" s="147"/>
      <c r="HKW15" s="147"/>
      <c r="HKX15" s="147"/>
      <c r="HKY15" s="147"/>
      <c r="HKZ15" s="147"/>
      <c r="HLA15" s="147"/>
      <c r="HLB15" s="147"/>
      <c r="HLC15" s="147"/>
      <c r="HLD15" s="147"/>
      <c r="HLE15" s="147"/>
      <c r="HLF15" s="147"/>
      <c r="HLG15" s="147"/>
      <c r="HLH15" s="147"/>
      <c r="HLI15" s="147"/>
      <c r="HLJ15" s="147"/>
      <c r="HLK15" s="147"/>
      <c r="HLL15" s="147"/>
      <c r="HLM15" s="147"/>
      <c r="HLN15" s="147"/>
      <c r="HLO15" s="147"/>
      <c r="HLP15" s="147"/>
      <c r="HLQ15" s="147"/>
      <c r="HLR15" s="147"/>
      <c r="HLS15" s="147"/>
      <c r="HLT15" s="147"/>
      <c r="HLU15" s="147"/>
      <c r="HLV15" s="147"/>
      <c r="HLW15" s="147"/>
      <c r="HLX15" s="147"/>
      <c r="HLY15" s="147"/>
      <c r="HLZ15" s="147"/>
      <c r="HMA15" s="147"/>
      <c r="HMB15" s="147"/>
      <c r="HMC15" s="147"/>
      <c r="HMD15" s="147"/>
      <c r="HME15" s="147"/>
      <c r="HMF15" s="147"/>
      <c r="HMG15" s="147"/>
      <c r="HMH15" s="147"/>
      <c r="HMI15" s="147"/>
      <c r="HMJ15" s="147"/>
      <c r="HMK15" s="147"/>
      <c r="HML15" s="147"/>
      <c r="HMM15" s="147"/>
      <c r="HMN15" s="147"/>
      <c r="HMO15" s="147"/>
      <c r="HMP15" s="147"/>
      <c r="HMQ15" s="147"/>
      <c r="HMR15" s="147"/>
      <c r="HMS15" s="147"/>
      <c r="HMT15" s="147"/>
      <c r="HMU15" s="147"/>
      <c r="HMV15" s="147"/>
      <c r="HMW15" s="147"/>
      <c r="HMX15" s="147"/>
      <c r="HMY15" s="147"/>
      <c r="HMZ15" s="147"/>
      <c r="HNA15" s="147"/>
      <c r="HNB15" s="147"/>
      <c r="HNC15" s="147"/>
      <c r="HND15" s="147"/>
      <c r="HNE15" s="147"/>
      <c r="HNF15" s="147"/>
      <c r="HNG15" s="147"/>
      <c r="HNH15" s="147"/>
      <c r="HNI15" s="147"/>
      <c r="HNJ15" s="147"/>
      <c r="HNK15" s="147"/>
      <c r="HNL15" s="147"/>
      <c r="HNM15" s="147"/>
      <c r="HNN15" s="147"/>
      <c r="HNO15" s="147"/>
      <c r="HNP15" s="147"/>
      <c r="HNQ15" s="147"/>
      <c r="HNR15" s="147"/>
      <c r="HNS15" s="147"/>
      <c r="HNT15" s="147"/>
      <c r="HNU15" s="147"/>
      <c r="HNV15" s="147"/>
      <c r="HNW15" s="147"/>
      <c r="HNX15" s="147"/>
      <c r="HNY15" s="147"/>
      <c r="HNZ15" s="147"/>
      <c r="HOA15" s="147"/>
      <c r="HOB15" s="147"/>
      <c r="HOC15" s="147"/>
      <c r="HOD15" s="147"/>
      <c r="HOE15" s="147"/>
      <c r="HOF15" s="147"/>
      <c r="HOG15" s="147"/>
      <c r="HOH15" s="147"/>
      <c r="HOI15" s="147"/>
      <c r="HOJ15" s="147"/>
      <c r="HOK15" s="147"/>
      <c r="HOL15" s="147"/>
      <c r="HOM15" s="147"/>
      <c r="HON15" s="147"/>
      <c r="HOO15" s="147"/>
      <c r="HOP15" s="147"/>
      <c r="HOQ15" s="147"/>
      <c r="HOR15" s="147"/>
      <c r="HOS15" s="147"/>
      <c r="HOT15" s="147"/>
      <c r="HOU15" s="147"/>
      <c r="HOV15" s="147"/>
      <c r="HOW15" s="147"/>
      <c r="HOX15" s="147"/>
      <c r="HOY15" s="147"/>
      <c r="HOZ15" s="147"/>
      <c r="HPA15" s="147"/>
      <c r="HPB15" s="147"/>
      <c r="HPC15" s="147"/>
      <c r="HPD15" s="147"/>
      <c r="HPE15" s="147"/>
      <c r="HPF15" s="147"/>
      <c r="HPG15" s="147"/>
      <c r="HPH15" s="147"/>
      <c r="HPI15" s="147"/>
      <c r="HPJ15" s="147"/>
      <c r="HPK15" s="147"/>
      <c r="HPL15" s="147"/>
      <c r="HPM15" s="147"/>
      <c r="HPN15" s="147"/>
      <c r="HPO15" s="147"/>
      <c r="HPP15" s="147"/>
      <c r="HPQ15" s="147"/>
      <c r="HPR15" s="147"/>
      <c r="HPS15" s="147"/>
      <c r="HPT15" s="147"/>
      <c r="HPU15" s="147"/>
      <c r="HPV15" s="147"/>
      <c r="HPW15" s="147"/>
      <c r="HPX15" s="147"/>
      <c r="HPY15" s="147"/>
      <c r="HPZ15" s="147"/>
      <c r="HQA15" s="147"/>
      <c r="HQB15" s="147"/>
      <c r="HQC15" s="147"/>
      <c r="HQD15" s="147"/>
      <c r="HQE15" s="147"/>
      <c r="HQF15" s="147"/>
      <c r="HQG15" s="147"/>
      <c r="HQH15" s="147"/>
      <c r="HQI15" s="147"/>
      <c r="HQJ15" s="147"/>
      <c r="HQK15" s="147"/>
      <c r="HQL15" s="147"/>
      <c r="HQM15" s="147"/>
      <c r="HQN15" s="147"/>
      <c r="HQO15" s="147"/>
      <c r="HQP15" s="147"/>
      <c r="HQQ15" s="147"/>
      <c r="HQR15" s="147"/>
      <c r="HQS15" s="147"/>
      <c r="HQT15" s="147"/>
      <c r="HQU15" s="147"/>
      <c r="HQV15" s="147"/>
      <c r="HQW15" s="147"/>
      <c r="HQX15" s="147"/>
      <c r="HQY15" s="147"/>
      <c r="HQZ15" s="147"/>
      <c r="HRA15" s="147"/>
      <c r="HRB15" s="147"/>
      <c r="HRC15" s="147"/>
      <c r="HRD15" s="147"/>
      <c r="HRE15" s="147"/>
      <c r="HRF15" s="147"/>
      <c r="HRG15" s="147"/>
      <c r="HRH15" s="147"/>
      <c r="HRI15" s="147"/>
      <c r="HRJ15" s="147"/>
      <c r="HRK15" s="147"/>
      <c r="HRL15" s="147"/>
      <c r="HRM15" s="147"/>
      <c r="HRN15" s="147"/>
      <c r="HRO15" s="147"/>
      <c r="HRP15" s="147"/>
      <c r="HRQ15" s="147"/>
      <c r="HRR15" s="147"/>
      <c r="HRS15" s="147"/>
      <c r="HRT15" s="147"/>
      <c r="HRU15" s="147"/>
      <c r="HRV15" s="147"/>
      <c r="HRW15" s="147"/>
      <c r="HRX15" s="147"/>
      <c r="HRY15" s="147"/>
      <c r="HRZ15" s="147"/>
      <c r="HSA15" s="147"/>
      <c r="HSB15" s="147"/>
      <c r="HSC15" s="147"/>
      <c r="HSD15" s="147"/>
      <c r="HSE15" s="147"/>
      <c r="HSF15" s="147"/>
      <c r="HSG15" s="147"/>
      <c r="HSH15" s="147"/>
      <c r="HSI15" s="147"/>
      <c r="HSJ15" s="147"/>
      <c r="HSK15" s="147"/>
      <c r="HSL15" s="147"/>
      <c r="HSM15" s="147"/>
      <c r="HSN15" s="147"/>
      <c r="HSO15" s="147"/>
      <c r="HSP15" s="147"/>
      <c r="HSQ15" s="147"/>
      <c r="HSR15" s="147"/>
      <c r="HSS15" s="147"/>
      <c r="HST15" s="147"/>
      <c r="HSU15" s="147"/>
      <c r="HSV15" s="147"/>
      <c r="HSW15" s="147"/>
      <c r="HSX15" s="147"/>
      <c r="HSY15" s="147"/>
      <c r="HSZ15" s="147"/>
      <c r="HTA15" s="147"/>
      <c r="HTB15" s="147"/>
      <c r="HTC15" s="147"/>
      <c r="HTD15" s="147"/>
      <c r="HTE15" s="147"/>
      <c r="HTF15" s="147"/>
      <c r="HTG15" s="147"/>
      <c r="HTH15" s="147"/>
      <c r="HTI15" s="147"/>
      <c r="HTJ15" s="147"/>
      <c r="HTK15" s="147"/>
      <c r="HTL15" s="147"/>
      <c r="HTM15" s="147"/>
      <c r="HTN15" s="147"/>
      <c r="HTO15" s="147"/>
      <c r="HTP15" s="147"/>
      <c r="HTQ15" s="147"/>
      <c r="HTR15" s="147"/>
      <c r="HTS15" s="147"/>
      <c r="HTT15" s="147"/>
      <c r="HTU15" s="147"/>
      <c r="HTV15" s="147"/>
      <c r="HTW15" s="147"/>
      <c r="HTX15" s="147"/>
      <c r="HTY15" s="147"/>
      <c r="HTZ15" s="147"/>
      <c r="HUA15" s="147"/>
      <c r="HUB15" s="147"/>
      <c r="HUC15" s="147"/>
      <c r="HUD15" s="147"/>
      <c r="HUE15" s="147"/>
      <c r="HUF15" s="147"/>
      <c r="HUG15" s="147"/>
      <c r="HUH15" s="147"/>
      <c r="HUI15" s="147"/>
      <c r="HUJ15" s="147"/>
      <c r="HUK15" s="147"/>
      <c r="HUL15" s="147"/>
      <c r="HUM15" s="147"/>
      <c r="HUN15" s="147"/>
      <c r="HUO15" s="147"/>
      <c r="HUP15" s="147"/>
      <c r="HUQ15" s="147"/>
      <c r="HUR15" s="147"/>
      <c r="HUS15" s="147"/>
      <c r="HUT15" s="147"/>
      <c r="HUU15" s="147"/>
      <c r="HUV15" s="147"/>
      <c r="HUW15" s="147"/>
      <c r="HUX15" s="147"/>
      <c r="HUY15" s="147"/>
      <c r="HUZ15" s="147"/>
      <c r="HVA15" s="147"/>
      <c r="HVB15" s="147"/>
      <c r="HVC15" s="147"/>
      <c r="HVD15" s="147"/>
      <c r="HVE15" s="147"/>
      <c r="HVF15" s="147"/>
      <c r="HVG15" s="147"/>
      <c r="HVH15" s="147"/>
      <c r="HVI15" s="147"/>
      <c r="HVJ15" s="147"/>
      <c r="HVK15" s="147"/>
      <c r="HVL15" s="147"/>
      <c r="HVM15" s="147"/>
      <c r="HVN15" s="147"/>
      <c r="HVO15" s="147"/>
      <c r="HVP15" s="147"/>
      <c r="HVQ15" s="147"/>
      <c r="HVR15" s="147"/>
      <c r="HVS15" s="147"/>
      <c r="HVT15" s="147"/>
      <c r="HVU15" s="147"/>
      <c r="HVV15" s="147"/>
      <c r="HVW15" s="147"/>
      <c r="HVX15" s="147"/>
      <c r="HVY15" s="147"/>
      <c r="HVZ15" s="147"/>
      <c r="HWA15" s="147"/>
      <c r="HWB15" s="147"/>
      <c r="HWC15" s="147"/>
      <c r="HWD15" s="147"/>
      <c r="HWE15" s="147"/>
      <c r="HWF15" s="147"/>
      <c r="HWG15" s="147"/>
      <c r="HWH15" s="147"/>
      <c r="HWI15" s="147"/>
      <c r="HWJ15" s="147"/>
      <c r="HWK15" s="147"/>
      <c r="HWL15" s="147"/>
      <c r="HWM15" s="147"/>
      <c r="HWN15" s="147"/>
      <c r="HWO15" s="147"/>
      <c r="HWP15" s="147"/>
      <c r="HWQ15" s="147"/>
      <c r="HWR15" s="147"/>
      <c r="HWS15" s="147"/>
      <c r="HWT15" s="147"/>
      <c r="HWU15" s="147"/>
      <c r="HWV15" s="147"/>
      <c r="HWW15" s="147"/>
      <c r="HWX15" s="147"/>
      <c r="HWY15" s="147"/>
      <c r="HWZ15" s="147"/>
      <c r="HXA15" s="147"/>
      <c r="HXB15" s="147"/>
      <c r="HXC15" s="147"/>
      <c r="HXD15" s="147"/>
      <c r="HXE15" s="147"/>
      <c r="HXF15" s="147"/>
      <c r="HXG15" s="147"/>
      <c r="HXH15" s="147"/>
      <c r="HXI15" s="147"/>
      <c r="HXJ15" s="147"/>
      <c r="HXK15" s="147"/>
      <c r="HXL15" s="147"/>
      <c r="HXM15" s="147"/>
      <c r="HXN15" s="147"/>
      <c r="HXO15" s="147"/>
      <c r="HXP15" s="147"/>
      <c r="HXQ15" s="147"/>
      <c r="HXR15" s="147"/>
      <c r="HXS15" s="147"/>
      <c r="HXT15" s="147"/>
      <c r="HXU15" s="147"/>
      <c r="HXV15" s="147"/>
      <c r="HXW15" s="147"/>
      <c r="HXX15" s="147"/>
      <c r="HXY15" s="147"/>
      <c r="HXZ15" s="147"/>
      <c r="HYA15" s="147"/>
      <c r="HYB15" s="147"/>
      <c r="HYC15" s="147"/>
      <c r="HYD15" s="147"/>
      <c r="HYE15" s="147"/>
      <c r="HYF15" s="147"/>
      <c r="HYG15" s="147"/>
      <c r="HYH15" s="147"/>
      <c r="HYI15" s="147"/>
      <c r="HYJ15" s="147"/>
      <c r="HYK15" s="147"/>
      <c r="HYL15" s="147"/>
      <c r="HYM15" s="147"/>
      <c r="HYN15" s="147"/>
      <c r="HYO15" s="147"/>
      <c r="HYP15" s="147"/>
      <c r="HYQ15" s="147"/>
      <c r="HYR15" s="147"/>
      <c r="HYS15" s="147"/>
      <c r="HYT15" s="147"/>
      <c r="HYU15" s="147"/>
      <c r="HYV15" s="147"/>
      <c r="HYW15" s="147"/>
      <c r="HYX15" s="147"/>
      <c r="HYY15" s="147"/>
      <c r="HYZ15" s="147"/>
      <c r="HZA15" s="147"/>
      <c r="HZB15" s="147"/>
      <c r="HZC15" s="147"/>
      <c r="HZD15" s="147"/>
      <c r="HZE15" s="147"/>
      <c r="HZF15" s="147"/>
      <c r="HZG15" s="147"/>
      <c r="HZH15" s="147"/>
      <c r="HZI15" s="147"/>
      <c r="HZJ15" s="147"/>
      <c r="HZK15" s="147"/>
      <c r="HZL15" s="147"/>
      <c r="HZM15" s="147"/>
      <c r="HZN15" s="147"/>
      <c r="HZO15" s="147"/>
      <c r="HZP15" s="147"/>
      <c r="HZQ15" s="147"/>
      <c r="HZR15" s="147"/>
      <c r="HZS15" s="147"/>
      <c r="HZT15" s="147"/>
      <c r="HZU15" s="147"/>
      <c r="HZV15" s="147"/>
      <c r="HZW15" s="147"/>
      <c r="HZX15" s="147"/>
      <c r="HZY15" s="147"/>
      <c r="HZZ15" s="147"/>
      <c r="IAA15" s="147"/>
      <c r="IAB15" s="147"/>
      <c r="IAC15" s="147"/>
      <c r="IAD15" s="147"/>
      <c r="IAE15" s="147"/>
      <c r="IAF15" s="147"/>
      <c r="IAG15" s="147"/>
      <c r="IAH15" s="147"/>
      <c r="IAI15" s="147"/>
      <c r="IAJ15" s="147"/>
      <c r="IAK15" s="147"/>
      <c r="IAL15" s="147"/>
      <c r="IAM15" s="147"/>
      <c r="IAN15" s="147"/>
      <c r="IAO15" s="147"/>
      <c r="IAP15" s="147"/>
      <c r="IAQ15" s="147"/>
      <c r="IAR15" s="147"/>
      <c r="IAS15" s="147"/>
      <c r="IAT15" s="147"/>
      <c r="IAU15" s="147"/>
      <c r="IAV15" s="147"/>
      <c r="IAW15" s="147"/>
      <c r="IAX15" s="147"/>
      <c r="IAY15" s="147"/>
      <c r="IAZ15" s="147"/>
      <c r="IBA15" s="147"/>
      <c r="IBB15" s="147"/>
      <c r="IBC15" s="147"/>
      <c r="IBD15" s="147"/>
      <c r="IBE15" s="147"/>
      <c r="IBF15" s="147"/>
      <c r="IBG15" s="147"/>
      <c r="IBH15" s="147"/>
      <c r="IBI15" s="147"/>
      <c r="IBJ15" s="147"/>
      <c r="IBK15" s="147"/>
      <c r="IBL15" s="147"/>
      <c r="IBM15" s="147"/>
      <c r="IBN15" s="147"/>
      <c r="IBO15" s="147"/>
      <c r="IBP15" s="147"/>
      <c r="IBQ15" s="147"/>
      <c r="IBR15" s="147"/>
      <c r="IBS15" s="147"/>
      <c r="IBT15" s="147"/>
      <c r="IBU15" s="147"/>
      <c r="IBV15" s="147"/>
      <c r="IBW15" s="147"/>
      <c r="IBX15" s="147"/>
      <c r="IBY15" s="147"/>
      <c r="IBZ15" s="147"/>
      <c r="ICA15" s="147"/>
      <c r="ICB15" s="147"/>
      <c r="ICC15" s="147"/>
      <c r="ICD15" s="147"/>
      <c r="ICE15" s="147"/>
      <c r="ICF15" s="147"/>
      <c r="ICG15" s="147"/>
      <c r="ICH15" s="147"/>
      <c r="ICI15" s="147"/>
      <c r="ICJ15" s="147"/>
      <c r="ICK15" s="147"/>
      <c r="ICL15" s="147"/>
      <c r="ICM15" s="147"/>
      <c r="ICN15" s="147"/>
      <c r="ICO15" s="147"/>
      <c r="ICP15" s="147"/>
      <c r="ICQ15" s="147"/>
      <c r="ICR15" s="147"/>
      <c r="ICS15" s="147"/>
      <c r="ICT15" s="147"/>
      <c r="ICU15" s="147"/>
      <c r="ICV15" s="147"/>
      <c r="ICW15" s="147"/>
      <c r="ICX15" s="147"/>
      <c r="ICY15" s="147"/>
      <c r="ICZ15" s="147"/>
      <c r="IDA15" s="147"/>
      <c r="IDB15" s="147"/>
      <c r="IDC15" s="147"/>
      <c r="IDD15" s="147"/>
      <c r="IDE15" s="147"/>
      <c r="IDF15" s="147"/>
      <c r="IDG15" s="147"/>
      <c r="IDH15" s="147"/>
      <c r="IDI15" s="147"/>
      <c r="IDJ15" s="147"/>
      <c r="IDK15" s="147"/>
      <c r="IDL15" s="147"/>
      <c r="IDM15" s="147"/>
      <c r="IDN15" s="147"/>
      <c r="IDO15" s="147"/>
      <c r="IDP15" s="147"/>
      <c r="IDQ15" s="147"/>
      <c r="IDR15" s="147"/>
      <c r="IDS15" s="147"/>
      <c r="IDT15" s="147"/>
      <c r="IDU15" s="147"/>
      <c r="IDV15" s="147"/>
      <c r="IDW15" s="147"/>
      <c r="IDX15" s="147"/>
      <c r="IDY15" s="147"/>
      <c r="IDZ15" s="147"/>
      <c r="IEA15" s="147"/>
      <c r="IEB15" s="147"/>
      <c r="IEC15" s="147"/>
      <c r="IED15" s="147"/>
      <c r="IEE15" s="147"/>
      <c r="IEF15" s="147"/>
      <c r="IEG15" s="147"/>
      <c r="IEH15" s="147"/>
      <c r="IEI15" s="147"/>
      <c r="IEJ15" s="147"/>
      <c r="IEK15" s="147"/>
      <c r="IEL15" s="147"/>
      <c r="IEM15" s="147"/>
      <c r="IEN15" s="147"/>
      <c r="IEO15" s="147"/>
      <c r="IEP15" s="147"/>
      <c r="IEQ15" s="147"/>
      <c r="IER15" s="147"/>
      <c r="IES15" s="147"/>
      <c r="IET15" s="147"/>
      <c r="IEU15" s="147"/>
      <c r="IEV15" s="147"/>
      <c r="IEW15" s="147"/>
      <c r="IEX15" s="147"/>
      <c r="IEY15" s="147"/>
      <c r="IEZ15" s="147"/>
      <c r="IFA15" s="147"/>
      <c r="IFB15" s="147"/>
      <c r="IFC15" s="147"/>
      <c r="IFD15" s="147"/>
      <c r="IFE15" s="147"/>
      <c r="IFF15" s="147"/>
      <c r="IFG15" s="147"/>
      <c r="IFH15" s="147"/>
      <c r="IFI15" s="147"/>
      <c r="IFJ15" s="147"/>
      <c r="IFK15" s="147"/>
      <c r="IFL15" s="147"/>
      <c r="IFM15" s="147"/>
      <c r="IFN15" s="147"/>
      <c r="IFO15" s="147"/>
      <c r="IFP15" s="147"/>
      <c r="IFQ15" s="147"/>
      <c r="IFR15" s="147"/>
      <c r="IFS15" s="147"/>
      <c r="IFT15" s="147"/>
      <c r="IFU15" s="147"/>
      <c r="IFV15" s="147"/>
      <c r="IFW15" s="147"/>
      <c r="IFX15" s="147"/>
      <c r="IFY15" s="147"/>
      <c r="IFZ15" s="147"/>
      <c r="IGA15" s="147"/>
      <c r="IGB15" s="147"/>
      <c r="IGC15" s="147"/>
      <c r="IGD15" s="147"/>
      <c r="IGE15" s="147"/>
      <c r="IGF15" s="147"/>
      <c r="IGG15" s="147"/>
      <c r="IGH15" s="147"/>
      <c r="IGI15" s="147"/>
      <c r="IGJ15" s="147"/>
      <c r="IGK15" s="147"/>
      <c r="IGL15" s="147"/>
      <c r="IGM15" s="147"/>
      <c r="IGN15" s="147"/>
      <c r="IGO15" s="147"/>
      <c r="IGP15" s="147"/>
      <c r="IGQ15" s="147"/>
      <c r="IGR15" s="147"/>
      <c r="IGS15" s="147"/>
      <c r="IGT15" s="147"/>
      <c r="IGU15" s="147"/>
      <c r="IGV15" s="147"/>
      <c r="IGW15" s="147"/>
      <c r="IGX15" s="147"/>
      <c r="IGY15" s="147"/>
      <c r="IGZ15" s="147"/>
      <c r="IHA15" s="147"/>
      <c r="IHB15" s="147"/>
      <c r="IHC15" s="147"/>
      <c r="IHD15" s="147"/>
      <c r="IHE15" s="147"/>
      <c r="IHF15" s="147"/>
      <c r="IHG15" s="147"/>
      <c r="IHH15" s="147"/>
      <c r="IHI15" s="147"/>
      <c r="IHJ15" s="147"/>
      <c r="IHK15" s="147"/>
      <c r="IHL15" s="147"/>
      <c r="IHM15" s="147"/>
      <c r="IHN15" s="147"/>
      <c r="IHO15" s="147"/>
      <c r="IHP15" s="147"/>
      <c r="IHQ15" s="147"/>
      <c r="IHR15" s="147"/>
      <c r="IHS15" s="147"/>
      <c r="IHT15" s="147"/>
      <c r="IHU15" s="147"/>
      <c r="IHV15" s="147"/>
      <c r="IHW15" s="147"/>
      <c r="IHX15" s="147"/>
      <c r="IHY15" s="147"/>
      <c r="IHZ15" s="147"/>
      <c r="IIA15" s="147"/>
      <c r="IIB15" s="147"/>
      <c r="IIC15" s="147"/>
      <c r="IID15" s="147"/>
      <c r="IIE15" s="147"/>
      <c r="IIF15" s="147"/>
      <c r="IIG15" s="147"/>
      <c r="IIH15" s="147"/>
      <c r="III15" s="147"/>
      <c r="IIJ15" s="147"/>
      <c r="IIK15" s="147"/>
      <c r="IIL15" s="147"/>
      <c r="IIM15" s="147"/>
      <c r="IIN15" s="147"/>
      <c r="IIO15" s="147"/>
      <c r="IIP15" s="147"/>
      <c r="IIQ15" s="147"/>
      <c r="IIR15" s="147"/>
      <c r="IIS15" s="147"/>
      <c r="IIT15" s="147"/>
      <c r="IIU15" s="147"/>
      <c r="IIV15" s="147"/>
      <c r="IIW15" s="147"/>
      <c r="IIX15" s="147"/>
      <c r="IIY15" s="147"/>
      <c r="IIZ15" s="147"/>
      <c r="IJA15" s="147"/>
      <c r="IJB15" s="147"/>
      <c r="IJC15" s="147"/>
      <c r="IJD15" s="147"/>
      <c r="IJE15" s="147"/>
      <c r="IJF15" s="147"/>
      <c r="IJG15" s="147"/>
      <c r="IJH15" s="147"/>
      <c r="IJI15" s="147"/>
      <c r="IJJ15" s="147"/>
      <c r="IJK15" s="147"/>
      <c r="IJL15" s="147"/>
      <c r="IJM15" s="147"/>
      <c r="IJN15" s="147"/>
      <c r="IJO15" s="147"/>
      <c r="IJP15" s="147"/>
      <c r="IJQ15" s="147"/>
      <c r="IJR15" s="147"/>
      <c r="IJS15" s="147"/>
      <c r="IJT15" s="147"/>
      <c r="IJU15" s="147"/>
      <c r="IJV15" s="147"/>
      <c r="IJW15" s="147"/>
      <c r="IJX15" s="147"/>
      <c r="IJY15" s="147"/>
      <c r="IJZ15" s="147"/>
      <c r="IKA15" s="147"/>
      <c r="IKB15" s="147"/>
      <c r="IKC15" s="147"/>
      <c r="IKD15" s="147"/>
      <c r="IKE15" s="147"/>
      <c r="IKF15" s="147"/>
      <c r="IKG15" s="147"/>
      <c r="IKH15" s="147"/>
      <c r="IKI15" s="147"/>
      <c r="IKJ15" s="147"/>
      <c r="IKK15" s="147"/>
      <c r="IKL15" s="147"/>
      <c r="IKM15" s="147"/>
      <c r="IKN15" s="147"/>
      <c r="IKO15" s="147"/>
      <c r="IKP15" s="147"/>
      <c r="IKQ15" s="147"/>
      <c r="IKR15" s="147"/>
      <c r="IKS15" s="147"/>
      <c r="IKT15" s="147"/>
      <c r="IKU15" s="147"/>
      <c r="IKV15" s="147"/>
      <c r="IKW15" s="147"/>
      <c r="IKX15" s="147"/>
      <c r="IKY15" s="147"/>
      <c r="IKZ15" s="147"/>
      <c r="ILA15" s="147"/>
      <c r="ILB15" s="147"/>
      <c r="ILC15" s="147"/>
      <c r="ILD15" s="147"/>
      <c r="ILE15" s="147"/>
      <c r="ILF15" s="147"/>
      <c r="ILG15" s="147"/>
      <c r="ILH15" s="147"/>
      <c r="ILI15" s="147"/>
      <c r="ILJ15" s="147"/>
      <c r="ILK15" s="147"/>
      <c r="ILL15" s="147"/>
      <c r="ILM15" s="147"/>
      <c r="ILN15" s="147"/>
      <c r="ILO15" s="147"/>
      <c r="ILP15" s="147"/>
      <c r="ILQ15" s="147"/>
      <c r="ILR15" s="147"/>
      <c r="ILS15" s="147"/>
      <c r="ILT15" s="147"/>
      <c r="ILU15" s="147"/>
      <c r="ILV15" s="147"/>
      <c r="ILW15" s="147"/>
      <c r="ILX15" s="147"/>
      <c r="ILY15" s="147"/>
      <c r="ILZ15" s="147"/>
      <c r="IMA15" s="147"/>
      <c r="IMB15" s="147"/>
      <c r="IMC15" s="147"/>
      <c r="IMD15" s="147"/>
      <c r="IME15" s="147"/>
      <c r="IMF15" s="147"/>
      <c r="IMG15" s="147"/>
      <c r="IMH15" s="147"/>
      <c r="IMI15" s="147"/>
      <c r="IMJ15" s="147"/>
      <c r="IMK15" s="147"/>
      <c r="IML15" s="147"/>
      <c r="IMM15" s="147"/>
      <c r="IMN15" s="147"/>
      <c r="IMO15" s="147"/>
      <c r="IMP15" s="147"/>
      <c r="IMQ15" s="147"/>
      <c r="IMR15" s="147"/>
      <c r="IMS15" s="147"/>
      <c r="IMT15" s="147"/>
      <c r="IMU15" s="147"/>
      <c r="IMV15" s="147"/>
      <c r="IMW15" s="147"/>
      <c r="IMX15" s="147"/>
      <c r="IMY15" s="147"/>
      <c r="IMZ15" s="147"/>
      <c r="INA15" s="147"/>
      <c r="INB15" s="147"/>
      <c r="INC15" s="147"/>
      <c r="IND15" s="147"/>
      <c r="INE15" s="147"/>
      <c r="INF15" s="147"/>
      <c r="ING15" s="147"/>
      <c r="INH15" s="147"/>
      <c r="INI15" s="147"/>
      <c r="INJ15" s="147"/>
      <c r="INK15" s="147"/>
      <c r="INL15" s="147"/>
      <c r="INM15" s="147"/>
      <c r="INN15" s="147"/>
      <c r="INO15" s="147"/>
      <c r="INP15" s="147"/>
      <c r="INQ15" s="147"/>
      <c r="INR15" s="147"/>
      <c r="INS15" s="147"/>
      <c r="INT15" s="147"/>
      <c r="INU15" s="147"/>
      <c r="INV15" s="147"/>
      <c r="INW15" s="147"/>
      <c r="INX15" s="147"/>
      <c r="INY15" s="147"/>
      <c r="INZ15" s="147"/>
      <c r="IOA15" s="147"/>
      <c r="IOB15" s="147"/>
      <c r="IOC15" s="147"/>
      <c r="IOD15" s="147"/>
      <c r="IOE15" s="147"/>
      <c r="IOF15" s="147"/>
      <c r="IOG15" s="147"/>
      <c r="IOH15" s="147"/>
      <c r="IOI15" s="147"/>
      <c r="IOJ15" s="147"/>
      <c r="IOK15" s="147"/>
      <c r="IOL15" s="147"/>
      <c r="IOM15" s="147"/>
      <c r="ION15" s="147"/>
      <c r="IOO15" s="147"/>
      <c r="IOP15" s="147"/>
      <c r="IOQ15" s="147"/>
      <c r="IOR15" s="147"/>
      <c r="IOS15" s="147"/>
      <c r="IOT15" s="147"/>
      <c r="IOU15" s="147"/>
      <c r="IOV15" s="147"/>
      <c r="IOW15" s="147"/>
      <c r="IOX15" s="147"/>
      <c r="IOY15" s="147"/>
      <c r="IOZ15" s="147"/>
      <c r="IPA15" s="147"/>
      <c r="IPB15" s="147"/>
      <c r="IPC15" s="147"/>
      <c r="IPD15" s="147"/>
      <c r="IPE15" s="147"/>
      <c r="IPF15" s="147"/>
      <c r="IPG15" s="147"/>
      <c r="IPH15" s="147"/>
      <c r="IPI15" s="147"/>
      <c r="IPJ15" s="147"/>
      <c r="IPK15" s="147"/>
      <c r="IPL15" s="147"/>
      <c r="IPM15" s="147"/>
      <c r="IPN15" s="147"/>
      <c r="IPO15" s="147"/>
      <c r="IPP15" s="147"/>
      <c r="IPQ15" s="147"/>
      <c r="IPR15" s="147"/>
      <c r="IPS15" s="147"/>
      <c r="IPT15" s="147"/>
      <c r="IPU15" s="147"/>
      <c r="IPV15" s="147"/>
      <c r="IPW15" s="147"/>
      <c r="IPX15" s="147"/>
      <c r="IPY15" s="147"/>
      <c r="IPZ15" s="147"/>
      <c r="IQA15" s="147"/>
      <c r="IQB15" s="147"/>
      <c r="IQC15" s="147"/>
      <c r="IQD15" s="147"/>
      <c r="IQE15" s="147"/>
      <c r="IQF15" s="147"/>
      <c r="IQG15" s="147"/>
      <c r="IQH15" s="147"/>
      <c r="IQI15" s="147"/>
      <c r="IQJ15" s="147"/>
      <c r="IQK15" s="147"/>
      <c r="IQL15" s="147"/>
      <c r="IQM15" s="147"/>
      <c r="IQN15" s="147"/>
      <c r="IQO15" s="147"/>
      <c r="IQP15" s="147"/>
      <c r="IQQ15" s="147"/>
      <c r="IQR15" s="147"/>
      <c r="IQS15" s="147"/>
      <c r="IQT15" s="147"/>
      <c r="IQU15" s="147"/>
      <c r="IQV15" s="147"/>
      <c r="IQW15" s="147"/>
      <c r="IQX15" s="147"/>
      <c r="IQY15" s="147"/>
      <c r="IQZ15" s="147"/>
      <c r="IRA15" s="147"/>
      <c r="IRB15" s="147"/>
      <c r="IRC15" s="147"/>
      <c r="IRD15" s="147"/>
      <c r="IRE15" s="147"/>
      <c r="IRF15" s="147"/>
      <c r="IRG15" s="147"/>
      <c r="IRH15" s="147"/>
      <c r="IRI15" s="147"/>
      <c r="IRJ15" s="147"/>
      <c r="IRK15" s="147"/>
      <c r="IRL15" s="147"/>
      <c r="IRM15" s="147"/>
      <c r="IRN15" s="147"/>
      <c r="IRO15" s="147"/>
      <c r="IRP15" s="147"/>
      <c r="IRQ15" s="147"/>
      <c r="IRR15" s="147"/>
      <c r="IRS15" s="147"/>
      <c r="IRT15" s="147"/>
      <c r="IRU15" s="147"/>
      <c r="IRV15" s="147"/>
      <c r="IRW15" s="147"/>
      <c r="IRX15" s="147"/>
      <c r="IRY15" s="147"/>
      <c r="IRZ15" s="147"/>
      <c r="ISA15" s="147"/>
      <c r="ISB15" s="147"/>
      <c r="ISC15" s="147"/>
      <c r="ISD15" s="147"/>
      <c r="ISE15" s="147"/>
      <c r="ISF15" s="147"/>
      <c r="ISG15" s="147"/>
      <c r="ISH15" s="147"/>
      <c r="ISI15" s="147"/>
      <c r="ISJ15" s="147"/>
      <c r="ISK15" s="147"/>
      <c r="ISL15" s="147"/>
      <c r="ISM15" s="147"/>
      <c r="ISN15" s="147"/>
      <c r="ISO15" s="147"/>
      <c r="ISP15" s="147"/>
      <c r="ISQ15" s="147"/>
      <c r="ISR15" s="147"/>
      <c r="ISS15" s="147"/>
      <c r="IST15" s="147"/>
      <c r="ISU15" s="147"/>
      <c r="ISV15" s="147"/>
      <c r="ISW15" s="147"/>
      <c r="ISX15" s="147"/>
      <c r="ISY15" s="147"/>
      <c r="ISZ15" s="147"/>
      <c r="ITA15" s="147"/>
      <c r="ITB15" s="147"/>
      <c r="ITC15" s="147"/>
      <c r="ITD15" s="147"/>
      <c r="ITE15" s="147"/>
      <c r="ITF15" s="147"/>
      <c r="ITG15" s="147"/>
      <c r="ITH15" s="147"/>
      <c r="ITI15" s="147"/>
      <c r="ITJ15" s="147"/>
      <c r="ITK15" s="147"/>
      <c r="ITL15" s="147"/>
      <c r="ITM15" s="147"/>
      <c r="ITN15" s="147"/>
      <c r="ITO15" s="147"/>
      <c r="ITP15" s="147"/>
      <c r="ITQ15" s="147"/>
      <c r="ITR15" s="147"/>
      <c r="ITS15" s="147"/>
      <c r="ITT15" s="147"/>
      <c r="ITU15" s="147"/>
      <c r="ITV15" s="147"/>
      <c r="ITW15" s="147"/>
      <c r="ITX15" s="147"/>
      <c r="ITY15" s="147"/>
      <c r="ITZ15" s="147"/>
      <c r="IUA15" s="147"/>
      <c r="IUB15" s="147"/>
      <c r="IUC15" s="147"/>
      <c r="IUD15" s="147"/>
      <c r="IUE15" s="147"/>
      <c r="IUF15" s="147"/>
      <c r="IUG15" s="147"/>
      <c r="IUH15" s="147"/>
      <c r="IUI15" s="147"/>
      <c r="IUJ15" s="147"/>
      <c r="IUK15" s="147"/>
      <c r="IUL15" s="147"/>
      <c r="IUM15" s="147"/>
      <c r="IUN15" s="147"/>
      <c r="IUO15" s="147"/>
      <c r="IUP15" s="147"/>
      <c r="IUQ15" s="147"/>
      <c r="IUR15" s="147"/>
      <c r="IUS15" s="147"/>
      <c r="IUT15" s="147"/>
      <c r="IUU15" s="147"/>
      <c r="IUV15" s="147"/>
      <c r="IUW15" s="147"/>
      <c r="IUX15" s="147"/>
      <c r="IUY15" s="147"/>
      <c r="IUZ15" s="147"/>
      <c r="IVA15" s="147"/>
      <c r="IVB15" s="147"/>
      <c r="IVC15" s="147"/>
      <c r="IVD15" s="147"/>
      <c r="IVE15" s="147"/>
      <c r="IVF15" s="147"/>
      <c r="IVG15" s="147"/>
      <c r="IVH15" s="147"/>
      <c r="IVI15" s="147"/>
      <c r="IVJ15" s="147"/>
      <c r="IVK15" s="147"/>
      <c r="IVL15" s="147"/>
      <c r="IVM15" s="147"/>
      <c r="IVN15" s="147"/>
      <c r="IVO15" s="147"/>
      <c r="IVP15" s="147"/>
      <c r="IVQ15" s="147"/>
      <c r="IVR15" s="147"/>
      <c r="IVS15" s="147"/>
      <c r="IVT15" s="147"/>
      <c r="IVU15" s="147"/>
      <c r="IVV15" s="147"/>
      <c r="IVW15" s="147"/>
      <c r="IVX15" s="147"/>
      <c r="IVY15" s="147"/>
      <c r="IVZ15" s="147"/>
      <c r="IWA15" s="147"/>
      <c r="IWB15" s="147"/>
      <c r="IWC15" s="147"/>
      <c r="IWD15" s="147"/>
      <c r="IWE15" s="147"/>
      <c r="IWF15" s="147"/>
      <c r="IWG15" s="147"/>
      <c r="IWH15" s="147"/>
      <c r="IWI15" s="147"/>
      <c r="IWJ15" s="147"/>
      <c r="IWK15" s="147"/>
      <c r="IWL15" s="147"/>
      <c r="IWM15" s="147"/>
      <c r="IWN15" s="147"/>
      <c r="IWO15" s="147"/>
      <c r="IWP15" s="147"/>
      <c r="IWQ15" s="147"/>
      <c r="IWR15" s="147"/>
      <c r="IWS15" s="147"/>
      <c r="IWT15" s="147"/>
      <c r="IWU15" s="147"/>
      <c r="IWV15" s="147"/>
      <c r="IWW15" s="147"/>
      <c r="IWX15" s="147"/>
      <c r="IWY15" s="147"/>
      <c r="IWZ15" s="147"/>
      <c r="IXA15" s="147"/>
      <c r="IXB15" s="147"/>
      <c r="IXC15" s="147"/>
      <c r="IXD15" s="147"/>
      <c r="IXE15" s="147"/>
      <c r="IXF15" s="147"/>
      <c r="IXG15" s="147"/>
      <c r="IXH15" s="147"/>
      <c r="IXI15" s="147"/>
      <c r="IXJ15" s="147"/>
      <c r="IXK15" s="147"/>
      <c r="IXL15" s="147"/>
      <c r="IXM15" s="147"/>
      <c r="IXN15" s="147"/>
      <c r="IXO15" s="147"/>
      <c r="IXP15" s="147"/>
      <c r="IXQ15" s="147"/>
      <c r="IXR15" s="147"/>
      <c r="IXS15" s="147"/>
      <c r="IXT15" s="147"/>
      <c r="IXU15" s="147"/>
      <c r="IXV15" s="147"/>
      <c r="IXW15" s="147"/>
      <c r="IXX15" s="147"/>
      <c r="IXY15" s="147"/>
      <c r="IXZ15" s="147"/>
      <c r="IYA15" s="147"/>
      <c r="IYB15" s="147"/>
      <c r="IYC15" s="147"/>
      <c r="IYD15" s="147"/>
      <c r="IYE15" s="147"/>
      <c r="IYF15" s="147"/>
      <c r="IYG15" s="147"/>
      <c r="IYH15" s="147"/>
      <c r="IYI15" s="147"/>
      <c r="IYJ15" s="147"/>
      <c r="IYK15" s="147"/>
      <c r="IYL15" s="147"/>
      <c r="IYM15" s="147"/>
      <c r="IYN15" s="147"/>
      <c r="IYO15" s="147"/>
      <c r="IYP15" s="147"/>
      <c r="IYQ15" s="147"/>
      <c r="IYR15" s="147"/>
      <c r="IYS15" s="147"/>
      <c r="IYT15" s="147"/>
      <c r="IYU15" s="147"/>
      <c r="IYV15" s="147"/>
      <c r="IYW15" s="147"/>
      <c r="IYX15" s="147"/>
      <c r="IYY15" s="147"/>
      <c r="IYZ15" s="147"/>
      <c r="IZA15" s="147"/>
      <c r="IZB15" s="147"/>
      <c r="IZC15" s="147"/>
      <c r="IZD15" s="147"/>
      <c r="IZE15" s="147"/>
      <c r="IZF15" s="147"/>
      <c r="IZG15" s="147"/>
      <c r="IZH15" s="147"/>
      <c r="IZI15" s="147"/>
      <c r="IZJ15" s="147"/>
      <c r="IZK15" s="147"/>
      <c r="IZL15" s="147"/>
      <c r="IZM15" s="147"/>
      <c r="IZN15" s="147"/>
      <c r="IZO15" s="147"/>
      <c r="IZP15" s="147"/>
      <c r="IZQ15" s="147"/>
      <c r="IZR15" s="147"/>
      <c r="IZS15" s="147"/>
      <c r="IZT15" s="147"/>
      <c r="IZU15" s="147"/>
      <c r="IZV15" s="147"/>
      <c r="IZW15" s="147"/>
      <c r="IZX15" s="147"/>
      <c r="IZY15" s="147"/>
      <c r="IZZ15" s="147"/>
      <c r="JAA15" s="147"/>
      <c r="JAB15" s="147"/>
      <c r="JAC15" s="147"/>
      <c r="JAD15" s="147"/>
      <c r="JAE15" s="147"/>
      <c r="JAF15" s="147"/>
      <c r="JAG15" s="147"/>
      <c r="JAH15" s="147"/>
      <c r="JAI15" s="147"/>
      <c r="JAJ15" s="147"/>
      <c r="JAK15" s="147"/>
      <c r="JAL15" s="147"/>
      <c r="JAM15" s="147"/>
      <c r="JAN15" s="147"/>
      <c r="JAO15" s="147"/>
      <c r="JAP15" s="147"/>
      <c r="JAQ15" s="147"/>
      <c r="JAR15" s="147"/>
      <c r="JAS15" s="147"/>
      <c r="JAT15" s="147"/>
      <c r="JAU15" s="147"/>
      <c r="JAV15" s="147"/>
      <c r="JAW15" s="147"/>
      <c r="JAX15" s="147"/>
      <c r="JAY15" s="147"/>
      <c r="JAZ15" s="147"/>
      <c r="JBA15" s="147"/>
      <c r="JBB15" s="147"/>
      <c r="JBC15" s="147"/>
      <c r="JBD15" s="147"/>
      <c r="JBE15" s="147"/>
      <c r="JBF15" s="147"/>
      <c r="JBG15" s="147"/>
      <c r="JBH15" s="147"/>
      <c r="JBI15" s="147"/>
      <c r="JBJ15" s="147"/>
      <c r="JBK15" s="147"/>
      <c r="JBL15" s="147"/>
      <c r="JBM15" s="147"/>
      <c r="JBN15" s="147"/>
      <c r="JBO15" s="147"/>
      <c r="JBP15" s="147"/>
      <c r="JBQ15" s="147"/>
      <c r="JBR15" s="147"/>
      <c r="JBS15" s="147"/>
      <c r="JBT15" s="147"/>
      <c r="JBU15" s="147"/>
      <c r="JBV15" s="147"/>
      <c r="JBW15" s="147"/>
      <c r="JBX15" s="147"/>
      <c r="JBY15" s="147"/>
      <c r="JBZ15" s="147"/>
      <c r="JCA15" s="147"/>
      <c r="JCB15" s="147"/>
      <c r="JCC15" s="147"/>
      <c r="JCD15" s="147"/>
      <c r="JCE15" s="147"/>
      <c r="JCF15" s="147"/>
      <c r="JCG15" s="147"/>
      <c r="JCH15" s="147"/>
      <c r="JCI15" s="147"/>
      <c r="JCJ15" s="147"/>
      <c r="JCK15" s="147"/>
      <c r="JCL15" s="147"/>
      <c r="JCM15" s="147"/>
      <c r="JCN15" s="147"/>
      <c r="JCO15" s="147"/>
      <c r="JCP15" s="147"/>
      <c r="JCQ15" s="147"/>
      <c r="JCR15" s="147"/>
      <c r="JCS15" s="147"/>
      <c r="JCT15" s="147"/>
      <c r="JCU15" s="147"/>
      <c r="JCV15" s="147"/>
      <c r="JCW15" s="147"/>
      <c r="JCX15" s="147"/>
      <c r="JCY15" s="147"/>
      <c r="JCZ15" s="147"/>
      <c r="JDA15" s="147"/>
      <c r="JDB15" s="147"/>
      <c r="JDC15" s="147"/>
      <c r="JDD15" s="147"/>
      <c r="JDE15" s="147"/>
      <c r="JDF15" s="147"/>
      <c r="JDG15" s="147"/>
      <c r="JDH15" s="147"/>
      <c r="JDI15" s="147"/>
      <c r="JDJ15" s="147"/>
      <c r="JDK15" s="147"/>
      <c r="JDL15" s="147"/>
      <c r="JDM15" s="147"/>
      <c r="JDN15" s="147"/>
      <c r="JDO15" s="147"/>
      <c r="JDP15" s="147"/>
      <c r="JDQ15" s="147"/>
      <c r="JDR15" s="147"/>
      <c r="JDS15" s="147"/>
      <c r="JDT15" s="147"/>
      <c r="JDU15" s="147"/>
      <c r="JDV15" s="147"/>
      <c r="JDW15" s="147"/>
      <c r="JDX15" s="147"/>
      <c r="JDY15" s="147"/>
      <c r="JDZ15" s="147"/>
      <c r="JEA15" s="147"/>
      <c r="JEB15" s="147"/>
      <c r="JEC15" s="147"/>
      <c r="JED15" s="147"/>
      <c r="JEE15" s="147"/>
      <c r="JEF15" s="147"/>
      <c r="JEG15" s="147"/>
      <c r="JEH15" s="147"/>
      <c r="JEI15" s="147"/>
      <c r="JEJ15" s="147"/>
      <c r="JEK15" s="147"/>
      <c r="JEL15" s="147"/>
      <c r="JEM15" s="147"/>
      <c r="JEN15" s="147"/>
      <c r="JEO15" s="147"/>
      <c r="JEP15" s="147"/>
      <c r="JEQ15" s="147"/>
      <c r="JER15" s="147"/>
      <c r="JES15" s="147"/>
      <c r="JET15" s="147"/>
      <c r="JEU15" s="147"/>
      <c r="JEV15" s="147"/>
      <c r="JEW15" s="147"/>
      <c r="JEX15" s="147"/>
      <c r="JEY15" s="147"/>
      <c r="JEZ15" s="147"/>
      <c r="JFA15" s="147"/>
      <c r="JFB15" s="147"/>
      <c r="JFC15" s="147"/>
      <c r="JFD15" s="147"/>
      <c r="JFE15" s="147"/>
      <c r="JFF15" s="147"/>
      <c r="JFG15" s="147"/>
      <c r="JFH15" s="147"/>
      <c r="JFI15" s="147"/>
      <c r="JFJ15" s="147"/>
      <c r="JFK15" s="147"/>
      <c r="JFL15" s="147"/>
      <c r="JFM15" s="147"/>
      <c r="JFN15" s="147"/>
      <c r="JFO15" s="147"/>
      <c r="JFP15" s="147"/>
      <c r="JFQ15" s="147"/>
      <c r="JFR15" s="147"/>
      <c r="JFS15" s="147"/>
      <c r="JFT15" s="147"/>
      <c r="JFU15" s="147"/>
      <c r="JFV15" s="147"/>
      <c r="JFW15" s="147"/>
      <c r="JFX15" s="147"/>
      <c r="JFY15" s="147"/>
      <c r="JFZ15" s="147"/>
      <c r="JGA15" s="147"/>
      <c r="JGB15" s="147"/>
      <c r="JGC15" s="147"/>
      <c r="JGD15" s="147"/>
      <c r="JGE15" s="147"/>
      <c r="JGF15" s="147"/>
      <c r="JGG15" s="147"/>
      <c r="JGH15" s="147"/>
      <c r="JGI15" s="147"/>
      <c r="JGJ15" s="147"/>
      <c r="JGK15" s="147"/>
      <c r="JGL15" s="147"/>
      <c r="JGM15" s="147"/>
      <c r="JGN15" s="147"/>
      <c r="JGO15" s="147"/>
      <c r="JGP15" s="147"/>
      <c r="JGQ15" s="147"/>
      <c r="JGR15" s="147"/>
      <c r="JGS15" s="147"/>
      <c r="JGT15" s="147"/>
      <c r="JGU15" s="147"/>
      <c r="JGV15" s="147"/>
      <c r="JGW15" s="147"/>
      <c r="JGX15" s="147"/>
      <c r="JGY15" s="147"/>
      <c r="JGZ15" s="147"/>
      <c r="JHA15" s="147"/>
      <c r="JHB15" s="147"/>
      <c r="JHC15" s="147"/>
      <c r="JHD15" s="147"/>
      <c r="JHE15" s="147"/>
      <c r="JHF15" s="147"/>
      <c r="JHG15" s="147"/>
      <c r="JHH15" s="147"/>
      <c r="JHI15" s="147"/>
      <c r="JHJ15" s="147"/>
      <c r="JHK15" s="147"/>
      <c r="JHL15" s="147"/>
      <c r="JHM15" s="147"/>
      <c r="JHN15" s="147"/>
      <c r="JHO15" s="147"/>
      <c r="JHP15" s="147"/>
      <c r="JHQ15" s="147"/>
      <c r="JHR15" s="147"/>
      <c r="JHS15" s="147"/>
      <c r="JHT15" s="147"/>
      <c r="JHU15" s="147"/>
      <c r="JHV15" s="147"/>
      <c r="JHW15" s="147"/>
      <c r="JHX15" s="147"/>
      <c r="JHY15" s="147"/>
      <c r="JHZ15" s="147"/>
      <c r="JIA15" s="147"/>
      <c r="JIB15" s="147"/>
      <c r="JIC15" s="147"/>
      <c r="JID15" s="147"/>
      <c r="JIE15" s="147"/>
      <c r="JIF15" s="147"/>
      <c r="JIG15" s="147"/>
      <c r="JIH15" s="147"/>
      <c r="JII15" s="147"/>
      <c r="JIJ15" s="147"/>
      <c r="JIK15" s="147"/>
      <c r="JIL15" s="147"/>
      <c r="JIM15" s="147"/>
      <c r="JIN15" s="147"/>
      <c r="JIO15" s="147"/>
      <c r="JIP15" s="147"/>
      <c r="JIQ15" s="147"/>
      <c r="JIR15" s="147"/>
      <c r="JIS15" s="147"/>
      <c r="JIT15" s="147"/>
      <c r="JIU15" s="147"/>
      <c r="JIV15" s="147"/>
      <c r="JIW15" s="147"/>
      <c r="JIX15" s="147"/>
      <c r="JIY15" s="147"/>
      <c r="JIZ15" s="147"/>
      <c r="JJA15" s="147"/>
      <c r="JJB15" s="147"/>
      <c r="JJC15" s="147"/>
      <c r="JJD15" s="147"/>
      <c r="JJE15" s="147"/>
      <c r="JJF15" s="147"/>
      <c r="JJG15" s="147"/>
      <c r="JJH15" s="147"/>
      <c r="JJI15" s="147"/>
      <c r="JJJ15" s="147"/>
      <c r="JJK15" s="147"/>
      <c r="JJL15" s="147"/>
      <c r="JJM15" s="147"/>
      <c r="JJN15" s="147"/>
      <c r="JJO15" s="147"/>
      <c r="JJP15" s="147"/>
      <c r="JJQ15" s="147"/>
      <c r="JJR15" s="147"/>
      <c r="JJS15" s="147"/>
      <c r="JJT15" s="147"/>
      <c r="JJU15" s="147"/>
      <c r="JJV15" s="147"/>
      <c r="JJW15" s="147"/>
      <c r="JJX15" s="147"/>
      <c r="JJY15" s="147"/>
      <c r="JJZ15" s="147"/>
      <c r="JKA15" s="147"/>
      <c r="JKB15" s="147"/>
      <c r="JKC15" s="147"/>
      <c r="JKD15" s="147"/>
      <c r="JKE15" s="147"/>
      <c r="JKF15" s="147"/>
      <c r="JKG15" s="147"/>
      <c r="JKH15" s="147"/>
      <c r="JKI15" s="147"/>
      <c r="JKJ15" s="147"/>
      <c r="JKK15" s="147"/>
      <c r="JKL15" s="147"/>
      <c r="JKM15" s="147"/>
      <c r="JKN15" s="147"/>
      <c r="JKO15" s="147"/>
      <c r="JKP15" s="147"/>
      <c r="JKQ15" s="147"/>
      <c r="JKR15" s="147"/>
      <c r="JKS15" s="147"/>
      <c r="JKT15" s="147"/>
      <c r="JKU15" s="147"/>
      <c r="JKV15" s="147"/>
      <c r="JKW15" s="147"/>
      <c r="JKX15" s="147"/>
      <c r="JKY15" s="147"/>
      <c r="JKZ15" s="147"/>
      <c r="JLA15" s="147"/>
      <c r="JLB15" s="147"/>
      <c r="JLC15" s="147"/>
      <c r="JLD15" s="147"/>
      <c r="JLE15" s="147"/>
      <c r="JLF15" s="147"/>
      <c r="JLG15" s="147"/>
      <c r="JLH15" s="147"/>
      <c r="JLI15" s="147"/>
      <c r="JLJ15" s="147"/>
      <c r="JLK15" s="147"/>
      <c r="JLL15" s="147"/>
      <c r="JLM15" s="147"/>
      <c r="JLN15" s="147"/>
      <c r="JLO15" s="147"/>
      <c r="JLP15" s="147"/>
      <c r="JLQ15" s="147"/>
      <c r="JLR15" s="147"/>
      <c r="JLS15" s="147"/>
      <c r="JLT15" s="147"/>
      <c r="JLU15" s="147"/>
      <c r="JLV15" s="147"/>
      <c r="JLW15" s="147"/>
      <c r="JLX15" s="147"/>
      <c r="JLY15" s="147"/>
      <c r="JLZ15" s="147"/>
      <c r="JMA15" s="147"/>
      <c r="JMB15" s="147"/>
      <c r="JMC15" s="147"/>
      <c r="JMD15" s="147"/>
      <c r="JME15" s="147"/>
      <c r="JMF15" s="147"/>
      <c r="JMG15" s="147"/>
      <c r="JMH15" s="147"/>
      <c r="JMI15" s="147"/>
      <c r="JMJ15" s="147"/>
      <c r="JMK15" s="147"/>
      <c r="JML15" s="147"/>
      <c r="JMM15" s="147"/>
      <c r="JMN15" s="147"/>
      <c r="JMO15" s="147"/>
      <c r="JMP15" s="147"/>
      <c r="JMQ15" s="147"/>
      <c r="JMR15" s="147"/>
      <c r="JMS15" s="147"/>
      <c r="JMT15" s="147"/>
      <c r="JMU15" s="147"/>
      <c r="JMV15" s="147"/>
      <c r="JMW15" s="147"/>
      <c r="JMX15" s="147"/>
      <c r="JMY15" s="147"/>
      <c r="JMZ15" s="147"/>
      <c r="JNA15" s="147"/>
      <c r="JNB15" s="147"/>
      <c r="JNC15" s="147"/>
      <c r="JND15" s="147"/>
      <c r="JNE15" s="147"/>
      <c r="JNF15" s="147"/>
      <c r="JNG15" s="147"/>
      <c r="JNH15" s="147"/>
      <c r="JNI15" s="147"/>
      <c r="JNJ15" s="147"/>
      <c r="JNK15" s="147"/>
      <c r="JNL15" s="147"/>
      <c r="JNM15" s="147"/>
      <c r="JNN15" s="147"/>
      <c r="JNO15" s="147"/>
      <c r="JNP15" s="147"/>
      <c r="JNQ15" s="147"/>
      <c r="JNR15" s="147"/>
      <c r="JNS15" s="147"/>
      <c r="JNT15" s="147"/>
      <c r="JNU15" s="147"/>
      <c r="JNV15" s="147"/>
      <c r="JNW15" s="147"/>
      <c r="JNX15" s="147"/>
      <c r="JNY15" s="147"/>
      <c r="JNZ15" s="147"/>
      <c r="JOA15" s="147"/>
      <c r="JOB15" s="147"/>
      <c r="JOC15" s="147"/>
      <c r="JOD15" s="147"/>
      <c r="JOE15" s="147"/>
      <c r="JOF15" s="147"/>
      <c r="JOG15" s="147"/>
      <c r="JOH15" s="147"/>
      <c r="JOI15" s="147"/>
      <c r="JOJ15" s="147"/>
      <c r="JOK15" s="147"/>
      <c r="JOL15" s="147"/>
      <c r="JOM15" s="147"/>
      <c r="JON15" s="147"/>
      <c r="JOO15" s="147"/>
      <c r="JOP15" s="147"/>
      <c r="JOQ15" s="147"/>
      <c r="JOR15" s="147"/>
      <c r="JOS15" s="147"/>
      <c r="JOT15" s="147"/>
      <c r="JOU15" s="147"/>
      <c r="JOV15" s="147"/>
      <c r="JOW15" s="147"/>
      <c r="JOX15" s="147"/>
      <c r="JOY15" s="147"/>
      <c r="JOZ15" s="147"/>
      <c r="JPA15" s="147"/>
      <c r="JPB15" s="147"/>
      <c r="JPC15" s="147"/>
      <c r="JPD15" s="147"/>
      <c r="JPE15" s="147"/>
      <c r="JPF15" s="147"/>
      <c r="JPG15" s="147"/>
      <c r="JPH15" s="147"/>
      <c r="JPI15" s="147"/>
      <c r="JPJ15" s="147"/>
      <c r="JPK15" s="147"/>
      <c r="JPL15" s="147"/>
      <c r="JPM15" s="147"/>
      <c r="JPN15" s="147"/>
      <c r="JPO15" s="147"/>
      <c r="JPP15" s="147"/>
      <c r="JPQ15" s="147"/>
      <c r="JPR15" s="147"/>
      <c r="JPS15" s="147"/>
      <c r="JPT15" s="147"/>
      <c r="JPU15" s="147"/>
      <c r="JPV15" s="147"/>
      <c r="JPW15" s="147"/>
      <c r="JPX15" s="147"/>
      <c r="JPY15" s="147"/>
      <c r="JPZ15" s="147"/>
      <c r="JQA15" s="147"/>
      <c r="JQB15" s="147"/>
      <c r="JQC15" s="147"/>
      <c r="JQD15" s="147"/>
      <c r="JQE15" s="147"/>
      <c r="JQF15" s="147"/>
      <c r="JQG15" s="147"/>
      <c r="JQH15" s="147"/>
      <c r="JQI15" s="147"/>
      <c r="JQJ15" s="147"/>
      <c r="JQK15" s="147"/>
      <c r="JQL15" s="147"/>
      <c r="JQM15" s="147"/>
      <c r="JQN15" s="147"/>
      <c r="JQO15" s="147"/>
      <c r="JQP15" s="147"/>
      <c r="JQQ15" s="147"/>
      <c r="JQR15" s="147"/>
      <c r="JQS15" s="147"/>
      <c r="JQT15" s="147"/>
      <c r="JQU15" s="147"/>
      <c r="JQV15" s="147"/>
      <c r="JQW15" s="147"/>
      <c r="JQX15" s="147"/>
      <c r="JQY15" s="147"/>
      <c r="JQZ15" s="147"/>
      <c r="JRA15" s="147"/>
      <c r="JRB15" s="147"/>
      <c r="JRC15" s="147"/>
      <c r="JRD15" s="147"/>
      <c r="JRE15" s="147"/>
      <c r="JRF15" s="147"/>
      <c r="JRG15" s="147"/>
      <c r="JRH15" s="147"/>
      <c r="JRI15" s="147"/>
      <c r="JRJ15" s="147"/>
      <c r="JRK15" s="147"/>
      <c r="JRL15" s="147"/>
      <c r="JRM15" s="147"/>
      <c r="JRN15" s="147"/>
      <c r="JRO15" s="147"/>
      <c r="JRP15" s="147"/>
      <c r="JRQ15" s="147"/>
      <c r="JRR15" s="147"/>
      <c r="JRS15" s="147"/>
      <c r="JRT15" s="147"/>
      <c r="JRU15" s="147"/>
      <c r="JRV15" s="147"/>
      <c r="JRW15" s="147"/>
      <c r="JRX15" s="147"/>
      <c r="JRY15" s="147"/>
      <c r="JRZ15" s="147"/>
      <c r="JSA15" s="147"/>
      <c r="JSB15" s="147"/>
      <c r="JSC15" s="147"/>
      <c r="JSD15" s="147"/>
      <c r="JSE15" s="147"/>
      <c r="JSF15" s="147"/>
      <c r="JSG15" s="147"/>
      <c r="JSH15" s="147"/>
      <c r="JSI15" s="147"/>
      <c r="JSJ15" s="147"/>
      <c r="JSK15" s="147"/>
      <c r="JSL15" s="147"/>
      <c r="JSM15" s="147"/>
      <c r="JSN15" s="147"/>
      <c r="JSO15" s="147"/>
      <c r="JSP15" s="147"/>
      <c r="JSQ15" s="147"/>
      <c r="JSR15" s="147"/>
      <c r="JSS15" s="147"/>
      <c r="JST15" s="147"/>
      <c r="JSU15" s="147"/>
      <c r="JSV15" s="147"/>
      <c r="JSW15" s="147"/>
      <c r="JSX15" s="147"/>
      <c r="JSY15" s="147"/>
      <c r="JSZ15" s="147"/>
      <c r="JTA15" s="147"/>
      <c r="JTB15" s="147"/>
      <c r="JTC15" s="147"/>
      <c r="JTD15" s="147"/>
      <c r="JTE15" s="147"/>
      <c r="JTF15" s="147"/>
      <c r="JTG15" s="147"/>
      <c r="JTH15" s="147"/>
      <c r="JTI15" s="147"/>
      <c r="JTJ15" s="147"/>
      <c r="JTK15" s="147"/>
      <c r="JTL15" s="147"/>
      <c r="JTM15" s="147"/>
      <c r="JTN15" s="147"/>
      <c r="JTO15" s="147"/>
      <c r="JTP15" s="147"/>
      <c r="JTQ15" s="147"/>
      <c r="JTR15" s="147"/>
      <c r="JTS15" s="147"/>
      <c r="JTT15" s="147"/>
      <c r="JTU15" s="147"/>
      <c r="JTV15" s="147"/>
      <c r="JTW15" s="147"/>
      <c r="JTX15" s="147"/>
      <c r="JTY15" s="147"/>
      <c r="JTZ15" s="147"/>
      <c r="JUA15" s="147"/>
      <c r="JUB15" s="147"/>
      <c r="JUC15" s="147"/>
      <c r="JUD15" s="147"/>
      <c r="JUE15" s="147"/>
      <c r="JUF15" s="147"/>
      <c r="JUG15" s="147"/>
      <c r="JUH15" s="147"/>
      <c r="JUI15" s="147"/>
      <c r="JUJ15" s="147"/>
      <c r="JUK15" s="147"/>
      <c r="JUL15" s="147"/>
      <c r="JUM15" s="147"/>
      <c r="JUN15" s="147"/>
      <c r="JUO15" s="147"/>
      <c r="JUP15" s="147"/>
      <c r="JUQ15" s="147"/>
      <c r="JUR15" s="147"/>
      <c r="JUS15" s="147"/>
      <c r="JUT15" s="147"/>
      <c r="JUU15" s="147"/>
      <c r="JUV15" s="147"/>
      <c r="JUW15" s="147"/>
      <c r="JUX15" s="147"/>
      <c r="JUY15" s="147"/>
      <c r="JUZ15" s="147"/>
      <c r="JVA15" s="147"/>
      <c r="JVB15" s="147"/>
      <c r="JVC15" s="147"/>
      <c r="JVD15" s="147"/>
      <c r="JVE15" s="147"/>
      <c r="JVF15" s="147"/>
      <c r="JVG15" s="147"/>
      <c r="JVH15" s="147"/>
      <c r="JVI15" s="147"/>
      <c r="JVJ15" s="147"/>
      <c r="JVK15" s="147"/>
      <c r="JVL15" s="147"/>
      <c r="JVM15" s="147"/>
      <c r="JVN15" s="147"/>
      <c r="JVO15" s="147"/>
      <c r="JVP15" s="147"/>
      <c r="JVQ15" s="147"/>
      <c r="JVR15" s="147"/>
      <c r="JVS15" s="147"/>
      <c r="JVT15" s="147"/>
      <c r="JVU15" s="147"/>
      <c r="JVV15" s="147"/>
      <c r="JVW15" s="147"/>
      <c r="JVX15" s="147"/>
      <c r="JVY15" s="147"/>
      <c r="JVZ15" s="147"/>
      <c r="JWA15" s="147"/>
      <c r="JWB15" s="147"/>
      <c r="JWC15" s="147"/>
      <c r="JWD15" s="147"/>
      <c r="JWE15" s="147"/>
      <c r="JWF15" s="147"/>
      <c r="JWG15" s="147"/>
      <c r="JWH15" s="147"/>
      <c r="JWI15" s="147"/>
      <c r="JWJ15" s="147"/>
      <c r="JWK15" s="147"/>
      <c r="JWL15" s="147"/>
      <c r="JWM15" s="147"/>
      <c r="JWN15" s="147"/>
      <c r="JWO15" s="147"/>
      <c r="JWP15" s="147"/>
      <c r="JWQ15" s="147"/>
      <c r="JWR15" s="147"/>
      <c r="JWS15" s="147"/>
      <c r="JWT15" s="147"/>
      <c r="JWU15" s="147"/>
      <c r="JWV15" s="147"/>
      <c r="JWW15" s="147"/>
      <c r="JWX15" s="147"/>
      <c r="JWY15" s="147"/>
      <c r="JWZ15" s="147"/>
      <c r="JXA15" s="147"/>
      <c r="JXB15" s="147"/>
      <c r="JXC15" s="147"/>
      <c r="JXD15" s="147"/>
      <c r="JXE15" s="147"/>
      <c r="JXF15" s="147"/>
      <c r="JXG15" s="147"/>
      <c r="JXH15" s="147"/>
      <c r="JXI15" s="147"/>
      <c r="JXJ15" s="147"/>
      <c r="JXK15" s="147"/>
      <c r="JXL15" s="147"/>
      <c r="JXM15" s="147"/>
      <c r="JXN15" s="147"/>
      <c r="JXO15" s="147"/>
      <c r="JXP15" s="147"/>
      <c r="JXQ15" s="147"/>
      <c r="JXR15" s="147"/>
      <c r="JXS15" s="147"/>
      <c r="JXT15" s="147"/>
      <c r="JXU15" s="147"/>
      <c r="JXV15" s="147"/>
      <c r="JXW15" s="147"/>
      <c r="JXX15" s="147"/>
      <c r="JXY15" s="147"/>
      <c r="JXZ15" s="147"/>
      <c r="JYA15" s="147"/>
      <c r="JYB15" s="147"/>
      <c r="JYC15" s="147"/>
      <c r="JYD15" s="147"/>
      <c r="JYE15" s="147"/>
      <c r="JYF15" s="147"/>
      <c r="JYG15" s="147"/>
      <c r="JYH15" s="147"/>
      <c r="JYI15" s="147"/>
      <c r="JYJ15" s="147"/>
      <c r="JYK15" s="147"/>
      <c r="JYL15" s="147"/>
      <c r="JYM15" s="147"/>
      <c r="JYN15" s="147"/>
      <c r="JYO15" s="147"/>
      <c r="JYP15" s="147"/>
      <c r="JYQ15" s="147"/>
      <c r="JYR15" s="147"/>
      <c r="JYS15" s="147"/>
      <c r="JYT15" s="147"/>
      <c r="JYU15" s="147"/>
      <c r="JYV15" s="147"/>
      <c r="JYW15" s="147"/>
      <c r="JYX15" s="147"/>
      <c r="JYY15" s="147"/>
      <c r="JYZ15" s="147"/>
      <c r="JZA15" s="147"/>
      <c r="JZB15" s="147"/>
      <c r="JZC15" s="147"/>
      <c r="JZD15" s="147"/>
      <c r="JZE15" s="147"/>
      <c r="JZF15" s="147"/>
      <c r="JZG15" s="147"/>
      <c r="JZH15" s="147"/>
      <c r="JZI15" s="147"/>
      <c r="JZJ15" s="147"/>
      <c r="JZK15" s="147"/>
      <c r="JZL15" s="147"/>
      <c r="JZM15" s="147"/>
      <c r="JZN15" s="147"/>
      <c r="JZO15" s="147"/>
      <c r="JZP15" s="147"/>
      <c r="JZQ15" s="147"/>
      <c r="JZR15" s="147"/>
      <c r="JZS15" s="147"/>
      <c r="JZT15" s="147"/>
      <c r="JZU15" s="147"/>
      <c r="JZV15" s="147"/>
      <c r="JZW15" s="147"/>
      <c r="JZX15" s="147"/>
      <c r="JZY15" s="147"/>
      <c r="JZZ15" s="147"/>
      <c r="KAA15" s="147"/>
      <c r="KAB15" s="147"/>
      <c r="KAC15" s="147"/>
      <c r="KAD15" s="147"/>
      <c r="KAE15" s="147"/>
      <c r="KAF15" s="147"/>
      <c r="KAG15" s="147"/>
      <c r="KAH15" s="147"/>
      <c r="KAI15" s="147"/>
      <c r="KAJ15" s="147"/>
      <c r="KAK15" s="147"/>
      <c r="KAL15" s="147"/>
      <c r="KAM15" s="147"/>
      <c r="KAN15" s="147"/>
      <c r="KAO15" s="147"/>
      <c r="KAP15" s="147"/>
      <c r="KAQ15" s="147"/>
      <c r="KAR15" s="147"/>
      <c r="KAS15" s="147"/>
      <c r="KAT15" s="147"/>
      <c r="KAU15" s="147"/>
      <c r="KAV15" s="147"/>
      <c r="KAW15" s="147"/>
      <c r="KAX15" s="147"/>
      <c r="KAY15" s="147"/>
      <c r="KAZ15" s="147"/>
      <c r="KBA15" s="147"/>
      <c r="KBB15" s="147"/>
      <c r="KBC15" s="147"/>
      <c r="KBD15" s="147"/>
      <c r="KBE15" s="147"/>
      <c r="KBF15" s="147"/>
      <c r="KBG15" s="147"/>
      <c r="KBH15" s="147"/>
      <c r="KBI15" s="147"/>
      <c r="KBJ15" s="147"/>
      <c r="KBK15" s="147"/>
      <c r="KBL15" s="147"/>
      <c r="KBM15" s="147"/>
      <c r="KBN15" s="147"/>
      <c r="KBO15" s="147"/>
      <c r="KBP15" s="147"/>
      <c r="KBQ15" s="147"/>
      <c r="KBR15" s="147"/>
      <c r="KBS15" s="147"/>
      <c r="KBT15" s="147"/>
      <c r="KBU15" s="147"/>
      <c r="KBV15" s="147"/>
      <c r="KBW15" s="147"/>
      <c r="KBX15" s="147"/>
      <c r="KBY15" s="147"/>
      <c r="KBZ15" s="147"/>
      <c r="KCA15" s="147"/>
      <c r="KCB15" s="147"/>
      <c r="KCC15" s="147"/>
      <c r="KCD15" s="147"/>
      <c r="KCE15" s="147"/>
      <c r="KCF15" s="147"/>
      <c r="KCG15" s="147"/>
      <c r="KCH15" s="147"/>
      <c r="KCI15" s="147"/>
      <c r="KCJ15" s="147"/>
      <c r="KCK15" s="147"/>
      <c r="KCL15" s="147"/>
      <c r="KCM15" s="147"/>
      <c r="KCN15" s="147"/>
      <c r="KCO15" s="147"/>
      <c r="KCP15" s="147"/>
      <c r="KCQ15" s="147"/>
      <c r="KCR15" s="147"/>
      <c r="KCS15" s="147"/>
      <c r="KCT15" s="147"/>
      <c r="KCU15" s="147"/>
      <c r="KCV15" s="147"/>
      <c r="KCW15" s="147"/>
      <c r="KCX15" s="147"/>
      <c r="KCY15" s="147"/>
      <c r="KCZ15" s="147"/>
      <c r="KDA15" s="147"/>
      <c r="KDB15" s="147"/>
      <c r="KDC15" s="147"/>
      <c r="KDD15" s="147"/>
      <c r="KDE15" s="147"/>
      <c r="KDF15" s="147"/>
      <c r="KDG15" s="147"/>
      <c r="KDH15" s="147"/>
      <c r="KDI15" s="147"/>
      <c r="KDJ15" s="147"/>
      <c r="KDK15" s="147"/>
      <c r="KDL15" s="147"/>
      <c r="KDM15" s="147"/>
      <c r="KDN15" s="147"/>
      <c r="KDO15" s="147"/>
      <c r="KDP15" s="147"/>
      <c r="KDQ15" s="147"/>
      <c r="KDR15" s="147"/>
      <c r="KDS15" s="147"/>
      <c r="KDT15" s="147"/>
      <c r="KDU15" s="147"/>
      <c r="KDV15" s="147"/>
      <c r="KDW15" s="147"/>
      <c r="KDX15" s="147"/>
      <c r="KDY15" s="147"/>
      <c r="KDZ15" s="147"/>
      <c r="KEA15" s="147"/>
      <c r="KEB15" s="147"/>
      <c r="KEC15" s="147"/>
      <c r="KED15" s="147"/>
      <c r="KEE15" s="147"/>
      <c r="KEF15" s="147"/>
      <c r="KEG15" s="147"/>
      <c r="KEH15" s="147"/>
      <c r="KEI15" s="147"/>
      <c r="KEJ15" s="147"/>
      <c r="KEK15" s="147"/>
      <c r="KEL15" s="147"/>
      <c r="KEM15" s="147"/>
      <c r="KEN15" s="147"/>
      <c r="KEO15" s="147"/>
      <c r="KEP15" s="147"/>
      <c r="KEQ15" s="147"/>
      <c r="KER15" s="147"/>
      <c r="KES15" s="147"/>
      <c r="KET15" s="147"/>
      <c r="KEU15" s="147"/>
      <c r="KEV15" s="147"/>
      <c r="KEW15" s="147"/>
      <c r="KEX15" s="147"/>
      <c r="KEY15" s="147"/>
      <c r="KEZ15" s="147"/>
      <c r="KFA15" s="147"/>
      <c r="KFB15" s="147"/>
      <c r="KFC15" s="147"/>
      <c r="KFD15" s="147"/>
      <c r="KFE15" s="147"/>
      <c r="KFF15" s="147"/>
      <c r="KFG15" s="147"/>
      <c r="KFH15" s="147"/>
      <c r="KFI15" s="147"/>
      <c r="KFJ15" s="147"/>
      <c r="KFK15" s="147"/>
      <c r="KFL15" s="147"/>
      <c r="KFM15" s="147"/>
      <c r="KFN15" s="147"/>
      <c r="KFO15" s="147"/>
      <c r="KFP15" s="147"/>
      <c r="KFQ15" s="147"/>
      <c r="KFR15" s="147"/>
      <c r="KFS15" s="147"/>
      <c r="KFT15" s="147"/>
      <c r="KFU15" s="147"/>
      <c r="KFV15" s="147"/>
      <c r="KFW15" s="147"/>
      <c r="KFX15" s="147"/>
      <c r="KFY15" s="147"/>
      <c r="KFZ15" s="147"/>
      <c r="KGA15" s="147"/>
      <c r="KGB15" s="147"/>
      <c r="KGC15" s="147"/>
      <c r="KGD15" s="147"/>
      <c r="KGE15" s="147"/>
      <c r="KGF15" s="147"/>
      <c r="KGG15" s="147"/>
      <c r="KGH15" s="147"/>
      <c r="KGI15" s="147"/>
      <c r="KGJ15" s="147"/>
      <c r="KGK15" s="147"/>
      <c r="KGL15" s="147"/>
      <c r="KGM15" s="147"/>
      <c r="KGN15" s="147"/>
      <c r="KGO15" s="147"/>
      <c r="KGP15" s="147"/>
      <c r="KGQ15" s="147"/>
      <c r="KGR15" s="147"/>
      <c r="KGS15" s="147"/>
      <c r="KGT15" s="147"/>
      <c r="KGU15" s="147"/>
      <c r="KGV15" s="147"/>
      <c r="KGW15" s="147"/>
      <c r="KGX15" s="147"/>
      <c r="KGY15" s="147"/>
      <c r="KGZ15" s="147"/>
      <c r="KHA15" s="147"/>
      <c r="KHB15" s="147"/>
      <c r="KHC15" s="147"/>
      <c r="KHD15" s="147"/>
      <c r="KHE15" s="147"/>
      <c r="KHF15" s="147"/>
      <c r="KHG15" s="147"/>
      <c r="KHH15" s="147"/>
      <c r="KHI15" s="147"/>
      <c r="KHJ15" s="147"/>
      <c r="KHK15" s="147"/>
      <c r="KHL15" s="147"/>
      <c r="KHM15" s="147"/>
      <c r="KHN15" s="147"/>
      <c r="KHO15" s="147"/>
      <c r="KHP15" s="147"/>
      <c r="KHQ15" s="147"/>
      <c r="KHR15" s="147"/>
      <c r="KHS15" s="147"/>
      <c r="KHT15" s="147"/>
      <c r="KHU15" s="147"/>
      <c r="KHV15" s="147"/>
      <c r="KHW15" s="147"/>
      <c r="KHX15" s="147"/>
      <c r="KHY15" s="147"/>
      <c r="KHZ15" s="147"/>
      <c r="KIA15" s="147"/>
      <c r="KIB15" s="147"/>
      <c r="KIC15" s="147"/>
      <c r="KID15" s="147"/>
      <c r="KIE15" s="147"/>
      <c r="KIF15" s="147"/>
      <c r="KIG15" s="147"/>
      <c r="KIH15" s="147"/>
      <c r="KII15" s="147"/>
      <c r="KIJ15" s="147"/>
      <c r="KIK15" s="147"/>
      <c r="KIL15" s="147"/>
      <c r="KIM15" s="147"/>
      <c r="KIN15" s="147"/>
      <c r="KIO15" s="147"/>
      <c r="KIP15" s="147"/>
      <c r="KIQ15" s="147"/>
      <c r="KIR15" s="147"/>
      <c r="KIS15" s="147"/>
      <c r="KIT15" s="147"/>
      <c r="KIU15" s="147"/>
      <c r="KIV15" s="147"/>
      <c r="KIW15" s="147"/>
      <c r="KIX15" s="147"/>
      <c r="KIY15" s="147"/>
      <c r="KIZ15" s="147"/>
      <c r="KJA15" s="147"/>
      <c r="KJB15" s="147"/>
      <c r="KJC15" s="147"/>
      <c r="KJD15" s="147"/>
      <c r="KJE15" s="147"/>
      <c r="KJF15" s="147"/>
      <c r="KJG15" s="147"/>
      <c r="KJH15" s="147"/>
      <c r="KJI15" s="147"/>
      <c r="KJJ15" s="147"/>
      <c r="KJK15" s="147"/>
      <c r="KJL15" s="147"/>
      <c r="KJM15" s="147"/>
      <c r="KJN15" s="147"/>
      <c r="KJO15" s="147"/>
      <c r="KJP15" s="147"/>
      <c r="KJQ15" s="147"/>
      <c r="KJR15" s="147"/>
      <c r="KJS15" s="147"/>
      <c r="KJT15" s="147"/>
      <c r="KJU15" s="147"/>
      <c r="KJV15" s="147"/>
      <c r="KJW15" s="147"/>
      <c r="KJX15" s="147"/>
      <c r="KJY15" s="147"/>
      <c r="KJZ15" s="147"/>
      <c r="KKA15" s="147"/>
      <c r="KKB15" s="147"/>
      <c r="KKC15" s="147"/>
      <c r="KKD15" s="147"/>
      <c r="KKE15" s="147"/>
      <c r="KKF15" s="147"/>
      <c r="KKG15" s="147"/>
      <c r="KKH15" s="147"/>
      <c r="KKI15" s="147"/>
      <c r="KKJ15" s="147"/>
      <c r="KKK15" s="147"/>
      <c r="KKL15" s="147"/>
      <c r="KKM15" s="147"/>
      <c r="KKN15" s="147"/>
      <c r="KKO15" s="147"/>
      <c r="KKP15" s="147"/>
      <c r="KKQ15" s="147"/>
      <c r="KKR15" s="147"/>
      <c r="KKS15" s="147"/>
      <c r="KKT15" s="147"/>
      <c r="KKU15" s="147"/>
      <c r="KKV15" s="147"/>
      <c r="KKW15" s="147"/>
      <c r="KKX15" s="147"/>
      <c r="KKY15" s="147"/>
      <c r="KKZ15" s="147"/>
      <c r="KLA15" s="147"/>
      <c r="KLB15" s="147"/>
      <c r="KLC15" s="147"/>
      <c r="KLD15" s="147"/>
      <c r="KLE15" s="147"/>
      <c r="KLF15" s="147"/>
      <c r="KLG15" s="147"/>
      <c r="KLH15" s="147"/>
      <c r="KLI15" s="147"/>
      <c r="KLJ15" s="147"/>
      <c r="KLK15" s="147"/>
      <c r="KLL15" s="147"/>
      <c r="KLM15" s="147"/>
      <c r="KLN15" s="147"/>
      <c r="KLO15" s="147"/>
      <c r="KLP15" s="147"/>
      <c r="KLQ15" s="147"/>
      <c r="KLR15" s="147"/>
      <c r="KLS15" s="147"/>
      <c r="KLT15" s="147"/>
      <c r="KLU15" s="147"/>
      <c r="KLV15" s="147"/>
      <c r="KLW15" s="147"/>
      <c r="KLX15" s="147"/>
      <c r="KLY15" s="147"/>
      <c r="KLZ15" s="147"/>
      <c r="KMA15" s="147"/>
      <c r="KMB15" s="147"/>
      <c r="KMC15" s="147"/>
      <c r="KMD15" s="147"/>
      <c r="KME15" s="147"/>
      <c r="KMF15" s="147"/>
      <c r="KMG15" s="147"/>
      <c r="KMH15" s="147"/>
      <c r="KMI15" s="147"/>
      <c r="KMJ15" s="147"/>
      <c r="KMK15" s="147"/>
      <c r="KML15" s="147"/>
      <c r="KMM15" s="147"/>
      <c r="KMN15" s="147"/>
      <c r="KMO15" s="147"/>
      <c r="KMP15" s="147"/>
      <c r="KMQ15" s="147"/>
      <c r="KMR15" s="147"/>
      <c r="KMS15" s="147"/>
      <c r="KMT15" s="147"/>
      <c r="KMU15" s="147"/>
      <c r="KMV15" s="147"/>
      <c r="KMW15" s="147"/>
      <c r="KMX15" s="147"/>
      <c r="KMY15" s="147"/>
      <c r="KMZ15" s="147"/>
      <c r="KNA15" s="147"/>
      <c r="KNB15" s="147"/>
      <c r="KNC15" s="147"/>
      <c r="KND15" s="147"/>
      <c r="KNE15" s="147"/>
      <c r="KNF15" s="147"/>
      <c r="KNG15" s="147"/>
      <c r="KNH15" s="147"/>
      <c r="KNI15" s="147"/>
      <c r="KNJ15" s="147"/>
      <c r="KNK15" s="147"/>
      <c r="KNL15" s="147"/>
      <c r="KNM15" s="147"/>
      <c r="KNN15" s="147"/>
      <c r="KNO15" s="147"/>
      <c r="KNP15" s="147"/>
      <c r="KNQ15" s="147"/>
      <c r="KNR15" s="147"/>
      <c r="KNS15" s="147"/>
      <c r="KNT15" s="147"/>
      <c r="KNU15" s="147"/>
      <c r="KNV15" s="147"/>
      <c r="KNW15" s="147"/>
      <c r="KNX15" s="147"/>
      <c r="KNY15" s="147"/>
      <c r="KNZ15" s="147"/>
      <c r="KOA15" s="147"/>
      <c r="KOB15" s="147"/>
      <c r="KOC15" s="147"/>
      <c r="KOD15" s="147"/>
      <c r="KOE15" s="147"/>
      <c r="KOF15" s="147"/>
      <c r="KOG15" s="147"/>
      <c r="KOH15" s="147"/>
      <c r="KOI15" s="147"/>
      <c r="KOJ15" s="147"/>
      <c r="KOK15" s="147"/>
      <c r="KOL15" s="147"/>
      <c r="KOM15" s="147"/>
      <c r="KON15" s="147"/>
      <c r="KOO15" s="147"/>
      <c r="KOP15" s="147"/>
      <c r="KOQ15" s="147"/>
      <c r="KOR15" s="147"/>
      <c r="KOS15" s="147"/>
      <c r="KOT15" s="147"/>
      <c r="KOU15" s="147"/>
      <c r="KOV15" s="147"/>
      <c r="KOW15" s="147"/>
      <c r="KOX15" s="147"/>
      <c r="KOY15" s="147"/>
      <c r="KOZ15" s="147"/>
      <c r="KPA15" s="147"/>
      <c r="KPB15" s="147"/>
      <c r="KPC15" s="147"/>
      <c r="KPD15" s="147"/>
      <c r="KPE15" s="147"/>
      <c r="KPF15" s="147"/>
      <c r="KPG15" s="147"/>
      <c r="KPH15" s="147"/>
      <c r="KPI15" s="147"/>
      <c r="KPJ15" s="147"/>
      <c r="KPK15" s="147"/>
      <c r="KPL15" s="147"/>
      <c r="KPM15" s="147"/>
      <c r="KPN15" s="147"/>
      <c r="KPO15" s="147"/>
      <c r="KPP15" s="147"/>
      <c r="KPQ15" s="147"/>
      <c r="KPR15" s="147"/>
      <c r="KPS15" s="147"/>
      <c r="KPT15" s="147"/>
      <c r="KPU15" s="147"/>
      <c r="KPV15" s="147"/>
      <c r="KPW15" s="147"/>
      <c r="KPX15" s="147"/>
      <c r="KPY15" s="147"/>
      <c r="KPZ15" s="147"/>
      <c r="KQA15" s="147"/>
      <c r="KQB15" s="147"/>
      <c r="KQC15" s="147"/>
      <c r="KQD15" s="147"/>
      <c r="KQE15" s="147"/>
      <c r="KQF15" s="147"/>
      <c r="KQG15" s="147"/>
      <c r="KQH15" s="147"/>
      <c r="KQI15" s="147"/>
      <c r="KQJ15" s="147"/>
      <c r="KQK15" s="147"/>
      <c r="KQL15" s="147"/>
      <c r="KQM15" s="147"/>
      <c r="KQN15" s="147"/>
      <c r="KQO15" s="147"/>
      <c r="KQP15" s="147"/>
      <c r="KQQ15" s="147"/>
      <c r="KQR15" s="147"/>
      <c r="KQS15" s="147"/>
      <c r="KQT15" s="147"/>
      <c r="KQU15" s="147"/>
      <c r="KQV15" s="147"/>
      <c r="KQW15" s="147"/>
      <c r="KQX15" s="147"/>
      <c r="KQY15" s="147"/>
      <c r="KQZ15" s="147"/>
      <c r="KRA15" s="147"/>
      <c r="KRB15" s="147"/>
      <c r="KRC15" s="147"/>
      <c r="KRD15" s="147"/>
      <c r="KRE15" s="147"/>
      <c r="KRF15" s="147"/>
      <c r="KRG15" s="147"/>
      <c r="KRH15" s="147"/>
      <c r="KRI15" s="147"/>
      <c r="KRJ15" s="147"/>
      <c r="KRK15" s="147"/>
      <c r="KRL15" s="147"/>
      <c r="KRM15" s="147"/>
      <c r="KRN15" s="147"/>
      <c r="KRO15" s="147"/>
      <c r="KRP15" s="147"/>
      <c r="KRQ15" s="147"/>
      <c r="KRR15" s="147"/>
      <c r="KRS15" s="147"/>
      <c r="KRT15" s="147"/>
      <c r="KRU15" s="147"/>
      <c r="KRV15" s="147"/>
      <c r="KRW15" s="147"/>
      <c r="KRX15" s="147"/>
      <c r="KRY15" s="147"/>
      <c r="KRZ15" s="147"/>
      <c r="KSA15" s="147"/>
      <c r="KSB15" s="147"/>
      <c r="KSC15" s="147"/>
      <c r="KSD15" s="147"/>
      <c r="KSE15" s="147"/>
      <c r="KSF15" s="147"/>
      <c r="KSG15" s="147"/>
      <c r="KSH15" s="147"/>
      <c r="KSI15" s="147"/>
      <c r="KSJ15" s="147"/>
      <c r="KSK15" s="147"/>
      <c r="KSL15" s="147"/>
      <c r="KSM15" s="147"/>
      <c r="KSN15" s="147"/>
      <c r="KSO15" s="147"/>
      <c r="KSP15" s="147"/>
      <c r="KSQ15" s="147"/>
      <c r="KSR15" s="147"/>
      <c r="KSS15" s="147"/>
      <c r="KST15" s="147"/>
      <c r="KSU15" s="147"/>
      <c r="KSV15" s="147"/>
      <c r="KSW15" s="147"/>
      <c r="KSX15" s="147"/>
      <c r="KSY15" s="147"/>
      <c r="KSZ15" s="147"/>
      <c r="KTA15" s="147"/>
      <c r="KTB15" s="147"/>
      <c r="KTC15" s="147"/>
      <c r="KTD15" s="147"/>
      <c r="KTE15" s="147"/>
      <c r="KTF15" s="147"/>
      <c r="KTG15" s="147"/>
      <c r="KTH15" s="147"/>
      <c r="KTI15" s="147"/>
      <c r="KTJ15" s="147"/>
      <c r="KTK15" s="147"/>
      <c r="KTL15" s="147"/>
      <c r="KTM15" s="147"/>
      <c r="KTN15" s="147"/>
      <c r="KTO15" s="147"/>
      <c r="KTP15" s="147"/>
      <c r="KTQ15" s="147"/>
      <c r="KTR15" s="147"/>
      <c r="KTS15" s="147"/>
      <c r="KTT15" s="147"/>
      <c r="KTU15" s="147"/>
      <c r="KTV15" s="147"/>
      <c r="KTW15" s="147"/>
      <c r="KTX15" s="147"/>
      <c r="KTY15" s="147"/>
      <c r="KTZ15" s="147"/>
      <c r="KUA15" s="147"/>
      <c r="KUB15" s="147"/>
      <c r="KUC15" s="147"/>
      <c r="KUD15" s="147"/>
      <c r="KUE15" s="147"/>
      <c r="KUF15" s="147"/>
      <c r="KUG15" s="147"/>
      <c r="KUH15" s="147"/>
      <c r="KUI15" s="147"/>
      <c r="KUJ15" s="147"/>
      <c r="KUK15" s="147"/>
      <c r="KUL15" s="147"/>
      <c r="KUM15" s="147"/>
      <c r="KUN15" s="147"/>
      <c r="KUO15" s="147"/>
      <c r="KUP15" s="147"/>
      <c r="KUQ15" s="147"/>
      <c r="KUR15" s="147"/>
      <c r="KUS15" s="147"/>
      <c r="KUT15" s="147"/>
      <c r="KUU15" s="147"/>
      <c r="KUV15" s="147"/>
      <c r="KUW15" s="147"/>
      <c r="KUX15" s="147"/>
      <c r="KUY15" s="147"/>
      <c r="KUZ15" s="147"/>
      <c r="KVA15" s="147"/>
      <c r="KVB15" s="147"/>
      <c r="KVC15" s="147"/>
      <c r="KVD15" s="147"/>
      <c r="KVE15" s="147"/>
      <c r="KVF15" s="147"/>
      <c r="KVG15" s="147"/>
      <c r="KVH15" s="147"/>
      <c r="KVI15" s="147"/>
      <c r="KVJ15" s="147"/>
      <c r="KVK15" s="147"/>
      <c r="KVL15" s="147"/>
      <c r="KVM15" s="147"/>
      <c r="KVN15" s="147"/>
      <c r="KVO15" s="147"/>
      <c r="KVP15" s="147"/>
      <c r="KVQ15" s="147"/>
      <c r="KVR15" s="147"/>
      <c r="KVS15" s="147"/>
      <c r="KVT15" s="147"/>
      <c r="KVU15" s="147"/>
      <c r="KVV15" s="147"/>
      <c r="KVW15" s="147"/>
      <c r="KVX15" s="147"/>
      <c r="KVY15" s="147"/>
      <c r="KVZ15" s="147"/>
      <c r="KWA15" s="147"/>
      <c r="KWB15" s="147"/>
      <c r="KWC15" s="147"/>
      <c r="KWD15" s="147"/>
      <c r="KWE15" s="147"/>
      <c r="KWF15" s="147"/>
      <c r="KWG15" s="147"/>
      <c r="KWH15" s="147"/>
      <c r="KWI15" s="147"/>
      <c r="KWJ15" s="147"/>
      <c r="KWK15" s="147"/>
      <c r="KWL15" s="147"/>
      <c r="KWM15" s="147"/>
      <c r="KWN15" s="147"/>
      <c r="KWO15" s="147"/>
      <c r="KWP15" s="147"/>
      <c r="KWQ15" s="147"/>
      <c r="KWR15" s="147"/>
      <c r="KWS15" s="147"/>
      <c r="KWT15" s="147"/>
      <c r="KWU15" s="147"/>
      <c r="KWV15" s="147"/>
      <c r="KWW15" s="147"/>
      <c r="KWX15" s="147"/>
      <c r="KWY15" s="147"/>
      <c r="KWZ15" s="147"/>
      <c r="KXA15" s="147"/>
      <c r="KXB15" s="147"/>
      <c r="KXC15" s="147"/>
      <c r="KXD15" s="147"/>
      <c r="KXE15" s="147"/>
      <c r="KXF15" s="147"/>
      <c r="KXG15" s="147"/>
      <c r="KXH15" s="147"/>
      <c r="KXI15" s="147"/>
      <c r="KXJ15" s="147"/>
      <c r="KXK15" s="147"/>
      <c r="KXL15" s="147"/>
      <c r="KXM15" s="147"/>
      <c r="KXN15" s="147"/>
      <c r="KXO15" s="147"/>
      <c r="KXP15" s="147"/>
      <c r="KXQ15" s="147"/>
      <c r="KXR15" s="147"/>
      <c r="KXS15" s="147"/>
      <c r="KXT15" s="147"/>
      <c r="KXU15" s="147"/>
      <c r="KXV15" s="147"/>
      <c r="KXW15" s="147"/>
      <c r="KXX15" s="147"/>
      <c r="KXY15" s="147"/>
      <c r="KXZ15" s="147"/>
      <c r="KYA15" s="147"/>
      <c r="KYB15" s="147"/>
      <c r="KYC15" s="147"/>
      <c r="KYD15" s="147"/>
      <c r="KYE15" s="147"/>
      <c r="KYF15" s="147"/>
      <c r="KYG15" s="147"/>
      <c r="KYH15" s="147"/>
      <c r="KYI15" s="147"/>
      <c r="KYJ15" s="147"/>
      <c r="KYK15" s="147"/>
      <c r="KYL15" s="147"/>
      <c r="KYM15" s="147"/>
      <c r="KYN15" s="147"/>
      <c r="KYO15" s="147"/>
      <c r="KYP15" s="147"/>
      <c r="KYQ15" s="147"/>
      <c r="KYR15" s="147"/>
      <c r="KYS15" s="147"/>
      <c r="KYT15" s="147"/>
      <c r="KYU15" s="147"/>
      <c r="KYV15" s="147"/>
      <c r="KYW15" s="147"/>
      <c r="KYX15" s="147"/>
      <c r="KYY15" s="147"/>
      <c r="KYZ15" s="147"/>
      <c r="KZA15" s="147"/>
      <c r="KZB15" s="147"/>
      <c r="KZC15" s="147"/>
      <c r="KZD15" s="147"/>
      <c r="KZE15" s="147"/>
      <c r="KZF15" s="147"/>
      <c r="KZG15" s="147"/>
      <c r="KZH15" s="147"/>
      <c r="KZI15" s="147"/>
      <c r="KZJ15" s="147"/>
      <c r="KZK15" s="147"/>
      <c r="KZL15" s="147"/>
      <c r="KZM15" s="147"/>
      <c r="KZN15" s="147"/>
      <c r="KZO15" s="147"/>
      <c r="KZP15" s="147"/>
      <c r="KZQ15" s="147"/>
      <c r="KZR15" s="147"/>
      <c r="KZS15" s="147"/>
      <c r="KZT15" s="147"/>
      <c r="KZU15" s="147"/>
      <c r="KZV15" s="147"/>
      <c r="KZW15" s="147"/>
      <c r="KZX15" s="147"/>
      <c r="KZY15" s="147"/>
      <c r="KZZ15" s="147"/>
      <c r="LAA15" s="147"/>
      <c r="LAB15" s="147"/>
      <c r="LAC15" s="147"/>
      <c r="LAD15" s="147"/>
      <c r="LAE15" s="147"/>
      <c r="LAF15" s="147"/>
      <c r="LAG15" s="147"/>
      <c r="LAH15" s="147"/>
      <c r="LAI15" s="147"/>
      <c r="LAJ15" s="147"/>
      <c r="LAK15" s="147"/>
      <c r="LAL15" s="147"/>
      <c r="LAM15" s="147"/>
      <c r="LAN15" s="147"/>
      <c r="LAO15" s="147"/>
      <c r="LAP15" s="147"/>
      <c r="LAQ15" s="147"/>
      <c r="LAR15" s="147"/>
      <c r="LAS15" s="147"/>
      <c r="LAT15" s="147"/>
      <c r="LAU15" s="147"/>
      <c r="LAV15" s="147"/>
      <c r="LAW15" s="147"/>
      <c r="LAX15" s="147"/>
      <c r="LAY15" s="147"/>
      <c r="LAZ15" s="147"/>
      <c r="LBA15" s="147"/>
      <c r="LBB15" s="147"/>
      <c r="LBC15" s="147"/>
      <c r="LBD15" s="147"/>
      <c r="LBE15" s="147"/>
      <c r="LBF15" s="147"/>
      <c r="LBG15" s="147"/>
      <c r="LBH15" s="147"/>
      <c r="LBI15" s="147"/>
      <c r="LBJ15" s="147"/>
      <c r="LBK15" s="147"/>
      <c r="LBL15" s="147"/>
      <c r="LBM15" s="147"/>
      <c r="LBN15" s="147"/>
      <c r="LBO15" s="147"/>
      <c r="LBP15" s="147"/>
      <c r="LBQ15" s="147"/>
      <c r="LBR15" s="147"/>
      <c r="LBS15" s="147"/>
      <c r="LBT15" s="147"/>
      <c r="LBU15" s="147"/>
      <c r="LBV15" s="147"/>
      <c r="LBW15" s="147"/>
      <c r="LBX15" s="147"/>
      <c r="LBY15" s="147"/>
      <c r="LBZ15" s="147"/>
      <c r="LCA15" s="147"/>
      <c r="LCB15" s="147"/>
      <c r="LCC15" s="147"/>
      <c r="LCD15" s="147"/>
      <c r="LCE15" s="147"/>
      <c r="LCF15" s="147"/>
      <c r="LCG15" s="147"/>
      <c r="LCH15" s="147"/>
      <c r="LCI15" s="147"/>
      <c r="LCJ15" s="147"/>
      <c r="LCK15" s="147"/>
      <c r="LCL15" s="147"/>
      <c r="LCM15" s="147"/>
      <c r="LCN15" s="147"/>
      <c r="LCO15" s="147"/>
      <c r="LCP15" s="147"/>
      <c r="LCQ15" s="147"/>
      <c r="LCR15" s="147"/>
      <c r="LCS15" s="147"/>
      <c r="LCT15" s="147"/>
      <c r="LCU15" s="147"/>
      <c r="LCV15" s="147"/>
      <c r="LCW15" s="147"/>
      <c r="LCX15" s="147"/>
      <c r="LCY15" s="147"/>
      <c r="LCZ15" s="147"/>
      <c r="LDA15" s="147"/>
      <c r="LDB15" s="147"/>
      <c r="LDC15" s="147"/>
      <c r="LDD15" s="147"/>
      <c r="LDE15" s="147"/>
      <c r="LDF15" s="147"/>
      <c r="LDG15" s="147"/>
      <c r="LDH15" s="147"/>
      <c r="LDI15" s="147"/>
      <c r="LDJ15" s="147"/>
      <c r="LDK15" s="147"/>
      <c r="LDL15" s="147"/>
      <c r="LDM15" s="147"/>
      <c r="LDN15" s="147"/>
      <c r="LDO15" s="147"/>
      <c r="LDP15" s="147"/>
      <c r="LDQ15" s="147"/>
      <c r="LDR15" s="147"/>
      <c r="LDS15" s="147"/>
      <c r="LDT15" s="147"/>
      <c r="LDU15" s="147"/>
      <c r="LDV15" s="147"/>
      <c r="LDW15" s="147"/>
      <c r="LDX15" s="147"/>
      <c r="LDY15" s="147"/>
      <c r="LDZ15" s="147"/>
      <c r="LEA15" s="147"/>
      <c r="LEB15" s="147"/>
      <c r="LEC15" s="147"/>
      <c r="LED15" s="147"/>
      <c r="LEE15" s="147"/>
      <c r="LEF15" s="147"/>
      <c r="LEG15" s="147"/>
      <c r="LEH15" s="147"/>
      <c r="LEI15" s="147"/>
      <c r="LEJ15" s="147"/>
      <c r="LEK15" s="147"/>
      <c r="LEL15" s="147"/>
      <c r="LEM15" s="147"/>
      <c r="LEN15" s="147"/>
      <c r="LEO15" s="147"/>
      <c r="LEP15" s="147"/>
      <c r="LEQ15" s="147"/>
      <c r="LER15" s="147"/>
      <c r="LES15" s="147"/>
      <c r="LET15" s="147"/>
      <c r="LEU15" s="147"/>
      <c r="LEV15" s="147"/>
      <c r="LEW15" s="147"/>
      <c r="LEX15" s="147"/>
      <c r="LEY15" s="147"/>
      <c r="LEZ15" s="147"/>
      <c r="LFA15" s="147"/>
      <c r="LFB15" s="147"/>
      <c r="LFC15" s="147"/>
      <c r="LFD15" s="147"/>
      <c r="LFE15" s="147"/>
      <c r="LFF15" s="147"/>
      <c r="LFG15" s="147"/>
      <c r="LFH15" s="147"/>
      <c r="LFI15" s="147"/>
      <c r="LFJ15" s="147"/>
      <c r="LFK15" s="147"/>
      <c r="LFL15" s="147"/>
      <c r="LFM15" s="147"/>
      <c r="LFN15" s="147"/>
      <c r="LFO15" s="147"/>
      <c r="LFP15" s="147"/>
      <c r="LFQ15" s="147"/>
      <c r="LFR15" s="147"/>
      <c r="LFS15" s="147"/>
      <c r="LFT15" s="147"/>
      <c r="LFU15" s="147"/>
      <c r="LFV15" s="147"/>
      <c r="LFW15" s="147"/>
      <c r="LFX15" s="147"/>
      <c r="LFY15" s="147"/>
      <c r="LFZ15" s="147"/>
      <c r="LGA15" s="147"/>
      <c r="LGB15" s="147"/>
      <c r="LGC15" s="147"/>
      <c r="LGD15" s="147"/>
      <c r="LGE15" s="147"/>
      <c r="LGF15" s="147"/>
      <c r="LGG15" s="147"/>
      <c r="LGH15" s="147"/>
      <c r="LGI15" s="147"/>
      <c r="LGJ15" s="147"/>
      <c r="LGK15" s="147"/>
      <c r="LGL15" s="147"/>
      <c r="LGM15" s="147"/>
      <c r="LGN15" s="147"/>
      <c r="LGO15" s="147"/>
      <c r="LGP15" s="147"/>
      <c r="LGQ15" s="147"/>
      <c r="LGR15" s="147"/>
      <c r="LGS15" s="147"/>
      <c r="LGT15" s="147"/>
      <c r="LGU15" s="147"/>
      <c r="LGV15" s="147"/>
      <c r="LGW15" s="147"/>
      <c r="LGX15" s="147"/>
      <c r="LGY15" s="147"/>
      <c r="LGZ15" s="147"/>
      <c r="LHA15" s="147"/>
      <c r="LHB15" s="147"/>
      <c r="LHC15" s="147"/>
      <c r="LHD15" s="147"/>
      <c r="LHE15" s="147"/>
      <c r="LHF15" s="147"/>
      <c r="LHG15" s="147"/>
      <c r="LHH15" s="147"/>
      <c r="LHI15" s="147"/>
      <c r="LHJ15" s="147"/>
      <c r="LHK15" s="147"/>
      <c r="LHL15" s="147"/>
      <c r="LHM15" s="147"/>
      <c r="LHN15" s="147"/>
      <c r="LHO15" s="147"/>
      <c r="LHP15" s="147"/>
      <c r="LHQ15" s="147"/>
      <c r="LHR15" s="147"/>
      <c r="LHS15" s="147"/>
      <c r="LHT15" s="147"/>
      <c r="LHU15" s="147"/>
      <c r="LHV15" s="147"/>
      <c r="LHW15" s="147"/>
      <c r="LHX15" s="147"/>
      <c r="LHY15" s="147"/>
      <c r="LHZ15" s="147"/>
      <c r="LIA15" s="147"/>
      <c r="LIB15" s="147"/>
      <c r="LIC15" s="147"/>
      <c r="LID15" s="147"/>
      <c r="LIE15" s="147"/>
      <c r="LIF15" s="147"/>
      <c r="LIG15" s="147"/>
      <c r="LIH15" s="147"/>
      <c r="LII15" s="147"/>
      <c r="LIJ15" s="147"/>
      <c r="LIK15" s="147"/>
      <c r="LIL15" s="147"/>
      <c r="LIM15" s="147"/>
      <c r="LIN15" s="147"/>
      <c r="LIO15" s="147"/>
      <c r="LIP15" s="147"/>
      <c r="LIQ15" s="147"/>
      <c r="LIR15" s="147"/>
      <c r="LIS15" s="147"/>
      <c r="LIT15" s="147"/>
      <c r="LIU15" s="147"/>
      <c r="LIV15" s="147"/>
      <c r="LIW15" s="147"/>
      <c r="LIX15" s="147"/>
      <c r="LIY15" s="147"/>
      <c r="LIZ15" s="147"/>
      <c r="LJA15" s="147"/>
      <c r="LJB15" s="147"/>
      <c r="LJC15" s="147"/>
      <c r="LJD15" s="147"/>
      <c r="LJE15" s="147"/>
      <c r="LJF15" s="147"/>
      <c r="LJG15" s="147"/>
      <c r="LJH15" s="147"/>
      <c r="LJI15" s="147"/>
      <c r="LJJ15" s="147"/>
      <c r="LJK15" s="147"/>
      <c r="LJL15" s="147"/>
      <c r="LJM15" s="147"/>
      <c r="LJN15" s="147"/>
      <c r="LJO15" s="147"/>
      <c r="LJP15" s="147"/>
      <c r="LJQ15" s="147"/>
      <c r="LJR15" s="147"/>
      <c r="LJS15" s="147"/>
      <c r="LJT15" s="147"/>
      <c r="LJU15" s="147"/>
      <c r="LJV15" s="147"/>
      <c r="LJW15" s="147"/>
      <c r="LJX15" s="147"/>
      <c r="LJY15" s="147"/>
      <c r="LJZ15" s="147"/>
      <c r="LKA15" s="147"/>
      <c r="LKB15" s="147"/>
      <c r="LKC15" s="147"/>
      <c r="LKD15" s="147"/>
      <c r="LKE15" s="147"/>
      <c r="LKF15" s="147"/>
      <c r="LKG15" s="147"/>
      <c r="LKH15" s="147"/>
      <c r="LKI15" s="147"/>
      <c r="LKJ15" s="147"/>
      <c r="LKK15" s="147"/>
      <c r="LKL15" s="147"/>
      <c r="LKM15" s="147"/>
      <c r="LKN15" s="147"/>
      <c r="LKO15" s="147"/>
      <c r="LKP15" s="147"/>
      <c r="LKQ15" s="147"/>
      <c r="LKR15" s="147"/>
      <c r="LKS15" s="147"/>
      <c r="LKT15" s="147"/>
      <c r="LKU15" s="147"/>
      <c r="LKV15" s="147"/>
      <c r="LKW15" s="147"/>
      <c r="LKX15" s="147"/>
      <c r="LKY15" s="147"/>
      <c r="LKZ15" s="147"/>
      <c r="LLA15" s="147"/>
      <c r="LLB15" s="147"/>
      <c r="LLC15" s="147"/>
      <c r="LLD15" s="147"/>
      <c r="LLE15" s="147"/>
      <c r="LLF15" s="147"/>
      <c r="LLG15" s="147"/>
      <c r="LLH15" s="147"/>
      <c r="LLI15" s="147"/>
      <c r="LLJ15" s="147"/>
      <c r="LLK15" s="147"/>
      <c r="LLL15" s="147"/>
      <c r="LLM15" s="147"/>
      <c r="LLN15" s="147"/>
      <c r="LLO15" s="147"/>
      <c r="LLP15" s="147"/>
      <c r="LLQ15" s="147"/>
      <c r="LLR15" s="147"/>
      <c r="LLS15" s="147"/>
      <c r="LLT15" s="147"/>
      <c r="LLU15" s="147"/>
      <c r="LLV15" s="147"/>
      <c r="LLW15" s="147"/>
      <c r="LLX15" s="147"/>
      <c r="LLY15" s="147"/>
      <c r="LLZ15" s="147"/>
      <c r="LMA15" s="147"/>
      <c r="LMB15" s="147"/>
      <c r="LMC15" s="147"/>
      <c r="LMD15" s="147"/>
      <c r="LME15" s="147"/>
      <c r="LMF15" s="147"/>
      <c r="LMG15" s="147"/>
      <c r="LMH15" s="147"/>
      <c r="LMI15" s="147"/>
      <c r="LMJ15" s="147"/>
      <c r="LMK15" s="147"/>
      <c r="LML15" s="147"/>
      <c r="LMM15" s="147"/>
      <c r="LMN15" s="147"/>
      <c r="LMO15" s="147"/>
      <c r="LMP15" s="147"/>
      <c r="LMQ15" s="147"/>
      <c r="LMR15" s="147"/>
      <c r="LMS15" s="147"/>
      <c r="LMT15" s="147"/>
      <c r="LMU15" s="147"/>
      <c r="LMV15" s="147"/>
      <c r="LMW15" s="147"/>
      <c r="LMX15" s="147"/>
      <c r="LMY15" s="147"/>
      <c r="LMZ15" s="147"/>
      <c r="LNA15" s="147"/>
      <c r="LNB15" s="147"/>
      <c r="LNC15" s="147"/>
      <c r="LND15" s="147"/>
      <c r="LNE15" s="147"/>
      <c r="LNF15" s="147"/>
      <c r="LNG15" s="147"/>
      <c r="LNH15" s="147"/>
      <c r="LNI15" s="147"/>
      <c r="LNJ15" s="147"/>
      <c r="LNK15" s="147"/>
      <c r="LNL15" s="147"/>
      <c r="LNM15" s="147"/>
      <c r="LNN15" s="147"/>
      <c r="LNO15" s="147"/>
      <c r="LNP15" s="147"/>
      <c r="LNQ15" s="147"/>
      <c r="LNR15" s="147"/>
      <c r="LNS15" s="147"/>
      <c r="LNT15" s="147"/>
      <c r="LNU15" s="147"/>
      <c r="LNV15" s="147"/>
      <c r="LNW15" s="147"/>
      <c r="LNX15" s="147"/>
      <c r="LNY15" s="147"/>
      <c r="LNZ15" s="147"/>
      <c r="LOA15" s="147"/>
      <c r="LOB15" s="147"/>
      <c r="LOC15" s="147"/>
      <c r="LOD15" s="147"/>
      <c r="LOE15" s="147"/>
      <c r="LOF15" s="147"/>
      <c r="LOG15" s="147"/>
      <c r="LOH15" s="147"/>
      <c r="LOI15" s="147"/>
      <c r="LOJ15" s="147"/>
      <c r="LOK15" s="147"/>
      <c r="LOL15" s="147"/>
      <c r="LOM15" s="147"/>
      <c r="LON15" s="147"/>
      <c r="LOO15" s="147"/>
      <c r="LOP15" s="147"/>
      <c r="LOQ15" s="147"/>
      <c r="LOR15" s="147"/>
      <c r="LOS15" s="147"/>
      <c r="LOT15" s="147"/>
      <c r="LOU15" s="147"/>
      <c r="LOV15" s="147"/>
      <c r="LOW15" s="147"/>
      <c r="LOX15" s="147"/>
      <c r="LOY15" s="147"/>
      <c r="LOZ15" s="147"/>
      <c r="LPA15" s="147"/>
      <c r="LPB15" s="147"/>
      <c r="LPC15" s="147"/>
      <c r="LPD15" s="147"/>
      <c r="LPE15" s="147"/>
      <c r="LPF15" s="147"/>
      <c r="LPG15" s="147"/>
      <c r="LPH15" s="147"/>
      <c r="LPI15" s="147"/>
      <c r="LPJ15" s="147"/>
      <c r="LPK15" s="147"/>
      <c r="LPL15" s="147"/>
      <c r="LPM15" s="147"/>
      <c r="LPN15" s="147"/>
      <c r="LPO15" s="147"/>
      <c r="LPP15" s="147"/>
      <c r="LPQ15" s="147"/>
      <c r="LPR15" s="147"/>
      <c r="LPS15" s="147"/>
      <c r="LPT15" s="147"/>
      <c r="LPU15" s="147"/>
      <c r="LPV15" s="147"/>
      <c r="LPW15" s="147"/>
      <c r="LPX15" s="147"/>
      <c r="LPY15" s="147"/>
      <c r="LPZ15" s="147"/>
      <c r="LQA15" s="147"/>
      <c r="LQB15" s="147"/>
      <c r="LQC15" s="147"/>
      <c r="LQD15" s="147"/>
      <c r="LQE15" s="147"/>
      <c r="LQF15" s="147"/>
      <c r="LQG15" s="147"/>
      <c r="LQH15" s="147"/>
      <c r="LQI15" s="147"/>
      <c r="LQJ15" s="147"/>
      <c r="LQK15" s="147"/>
      <c r="LQL15" s="147"/>
      <c r="LQM15" s="147"/>
      <c r="LQN15" s="147"/>
      <c r="LQO15" s="147"/>
      <c r="LQP15" s="147"/>
      <c r="LQQ15" s="147"/>
      <c r="LQR15" s="147"/>
      <c r="LQS15" s="147"/>
      <c r="LQT15" s="147"/>
      <c r="LQU15" s="147"/>
      <c r="LQV15" s="147"/>
      <c r="LQW15" s="147"/>
      <c r="LQX15" s="147"/>
      <c r="LQY15" s="147"/>
      <c r="LQZ15" s="147"/>
      <c r="LRA15" s="147"/>
      <c r="LRB15" s="147"/>
      <c r="LRC15" s="147"/>
      <c r="LRD15" s="147"/>
      <c r="LRE15" s="147"/>
      <c r="LRF15" s="147"/>
      <c r="LRG15" s="147"/>
      <c r="LRH15" s="147"/>
      <c r="LRI15" s="147"/>
      <c r="LRJ15" s="147"/>
      <c r="LRK15" s="147"/>
      <c r="LRL15" s="147"/>
      <c r="LRM15" s="147"/>
      <c r="LRN15" s="147"/>
      <c r="LRO15" s="147"/>
      <c r="LRP15" s="147"/>
      <c r="LRQ15" s="147"/>
      <c r="LRR15" s="147"/>
      <c r="LRS15" s="147"/>
      <c r="LRT15" s="147"/>
      <c r="LRU15" s="147"/>
      <c r="LRV15" s="147"/>
      <c r="LRW15" s="147"/>
      <c r="LRX15" s="147"/>
      <c r="LRY15" s="147"/>
      <c r="LRZ15" s="147"/>
      <c r="LSA15" s="147"/>
      <c r="LSB15" s="147"/>
      <c r="LSC15" s="147"/>
      <c r="LSD15" s="147"/>
      <c r="LSE15" s="147"/>
      <c r="LSF15" s="147"/>
      <c r="LSG15" s="147"/>
      <c r="LSH15" s="147"/>
      <c r="LSI15" s="147"/>
      <c r="LSJ15" s="147"/>
      <c r="LSK15" s="147"/>
      <c r="LSL15" s="147"/>
      <c r="LSM15" s="147"/>
      <c r="LSN15" s="147"/>
      <c r="LSO15" s="147"/>
      <c r="LSP15" s="147"/>
      <c r="LSQ15" s="147"/>
      <c r="LSR15" s="147"/>
      <c r="LSS15" s="147"/>
      <c r="LST15" s="147"/>
      <c r="LSU15" s="147"/>
      <c r="LSV15" s="147"/>
      <c r="LSW15" s="147"/>
      <c r="LSX15" s="147"/>
      <c r="LSY15" s="147"/>
      <c r="LSZ15" s="147"/>
      <c r="LTA15" s="147"/>
      <c r="LTB15" s="147"/>
      <c r="LTC15" s="147"/>
      <c r="LTD15" s="147"/>
      <c r="LTE15" s="147"/>
      <c r="LTF15" s="147"/>
      <c r="LTG15" s="147"/>
      <c r="LTH15" s="147"/>
      <c r="LTI15" s="147"/>
      <c r="LTJ15" s="147"/>
      <c r="LTK15" s="147"/>
      <c r="LTL15" s="147"/>
      <c r="LTM15" s="147"/>
      <c r="LTN15" s="147"/>
      <c r="LTO15" s="147"/>
      <c r="LTP15" s="147"/>
      <c r="LTQ15" s="147"/>
      <c r="LTR15" s="147"/>
      <c r="LTS15" s="147"/>
      <c r="LTT15" s="147"/>
      <c r="LTU15" s="147"/>
      <c r="LTV15" s="147"/>
      <c r="LTW15" s="147"/>
      <c r="LTX15" s="147"/>
      <c r="LTY15" s="147"/>
      <c r="LTZ15" s="147"/>
      <c r="LUA15" s="147"/>
      <c r="LUB15" s="147"/>
      <c r="LUC15" s="147"/>
      <c r="LUD15" s="147"/>
      <c r="LUE15" s="147"/>
      <c r="LUF15" s="147"/>
      <c r="LUG15" s="147"/>
      <c r="LUH15" s="147"/>
      <c r="LUI15" s="147"/>
      <c r="LUJ15" s="147"/>
      <c r="LUK15" s="147"/>
      <c r="LUL15" s="147"/>
      <c r="LUM15" s="147"/>
      <c r="LUN15" s="147"/>
      <c r="LUO15" s="147"/>
      <c r="LUP15" s="147"/>
      <c r="LUQ15" s="147"/>
      <c r="LUR15" s="147"/>
      <c r="LUS15" s="147"/>
      <c r="LUT15" s="147"/>
      <c r="LUU15" s="147"/>
      <c r="LUV15" s="147"/>
      <c r="LUW15" s="147"/>
      <c r="LUX15" s="147"/>
      <c r="LUY15" s="147"/>
      <c r="LUZ15" s="147"/>
      <c r="LVA15" s="147"/>
      <c r="LVB15" s="147"/>
      <c r="LVC15" s="147"/>
      <c r="LVD15" s="147"/>
      <c r="LVE15" s="147"/>
      <c r="LVF15" s="147"/>
      <c r="LVG15" s="147"/>
      <c r="LVH15" s="147"/>
      <c r="LVI15" s="147"/>
      <c r="LVJ15" s="147"/>
      <c r="LVK15" s="147"/>
      <c r="LVL15" s="147"/>
      <c r="LVM15" s="147"/>
      <c r="LVN15" s="147"/>
      <c r="LVO15" s="147"/>
      <c r="LVP15" s="147"/>
      <c r="LVQ15" s="147"/>
      <c r="LVR15" s="147"/>
      <c r="LVS15" s="147"/>
      <c r="LVT15" s="147"/>
      <c r="LVU15" s="147"/>
      <c r="LVV15" s="147"/>
      <c r="LVW15" s="147"/>
      <c r="LVX15" s="147"/>
      <c r="LVY15" s="147"/>
      <c r="LVZ15" s="147"/>
      <c r="LWA15" s="147"/>
      <c r="LWB15" s="147"/>
      <c r="LWC15" s="147"/>
      <c r="LWD15" s="147"/>
      <c r="LWE15" s="147"/>
      <c r="LWF15" s="147"/>
      <c r="LWG15" s="147"/>
      <c r="LWH15" s="147"/>
      <c r="LWI15" s="147"/>
      <c r="LWJ15" s="147"/>
      <c r="LWK15" s="147"/>
      <c r="LWL15" s="147"/>
      <c r="LWM15" s="147"/>
      <c r="LWN15" s="147"/>
      <c r="LWO15" s="147"/>
      <c r="LWP15" s="147"/>
      <c r="LWQ15" s="147"/>
      <c r="LWR15" s="147"/>
      <c r="LWS15" s="147"/>
      <c r="LWT15" s="147"/>
      <c r="LWU15" s="147"/>
      <c r="LWV15" s="147"/>
      <c r="LWW15" s="147"/>
      <c r="LWX15" s="147"/>
      <c r="LWY15" s="147"/>
      <c r="LWZ15" s="147"/>
      <c r="LXA15" s="147"/>
      <c r="LXB15" s="147"/>
      <c r="LXC15" s="147"/>
      <c r="LXD15" s="147"/>
      <c r="LXE15" s="147"/>
      <c r="LXF15" s="147"/>
      <c r="LXG15" s="147"/>
      <c r="LXH15" s="147"/>
      <c r="LXI15" s="147"/>
      <c r="LXJ15" s="147"/>
      <c r="LXK15" s="147"/>
      <c r="LXL15" s="147"/>
      <c r="LXM15" s="147"/>
      <c r="LXN15" s="147"/>
      <c r="LXO15" s="147"/>
      <c r="LXP15" s="147"/>
      <c r="LXQ15" s="147"/>
      <c r="LXR15" s="147"/>
      <c r="LXS15" s="147"/>
      <c r="LXT15" s="147"/>
      <c r="LXU15" s="147"/>
      <c r="LXV15" s="147"/>
      <c r="LXW15" s="147"/>
      <c r="LXX15" s="147"/>
      <c r="LXY15" s="147"/>
      <c r="LXZ15" s="147"/>
      <c r="LYA15" s="147"/>
      <c r="LYB15" s="147"/>
      <c r="LYC15" s="147"/>
      <c r="LYD15" s="147"/>
      <c r="LYE15" s="147"/>
      <c r="LYF15" s="147"/>
      <c r="LYG15" s="147"/>
      <c r="LYH15" s="147"/>
      <c r="LYI15" s="147"/>
      <c r="LYJ15" s="147"/>
      <c r="LYK15" s="147"/>
      <c r="LYL15" s="147"/>
      <c r="LYM15" s="147"/>
      <c r="LYN15" s="147"/>
      <c r="LYO15" s="147"/>
      <c r="LYP15" s="147"/>
      <c r="LYQ15" s="147"/>
      <c r="LYR15" s="147"/>
      <c r="LYS15" s="147"/>
      <c r="LYT15" s="147"/>
      <c r="LYU15" s="147"/>
      <c r="LYV15" s="147"/>
      <c r="LYW15" s="147"/>
      <c r="LYX15" s="147"/>
      <c r="LYY15" s="147"/>
      <c r="LYZ15" s="147"/>
      <c r="LZA15" s="147"/>
      <c r="LZB15" s="147"/>
      <c r="LZC15" s="147"/>
      <c r="LZD15" s="147"/>
      <c r="LZE15" s="147"/>
      <c r="LZF15" s="147"/>
      <c r="LZG15" s="147"/>
      <c r="LZH15" s="147"/>
      <c r="LZI15" s="147"/>
      <c r="LZJ15" s="147"/>
      <c r="LZK15" s="147"/>
      <c r="LZL15" s="147"/>
      <c r="LZM15" s="147"/>
      <c r="LZN15" s="147"/>
      <c r="LZO15" s="147"/>
      <c r="LZP15" s="147"/>
      <c r="LZQ15" s="147"/>
      <c r="LZR15" s="147"/>
      <c r="LZS15" s="147"/>
      <c r="LZT15" s="147"/>
      <c r="LZU15" s="147"/>
      <c r="LZV15" s="147"/>
      <c r="LZW15" s="147"/>
      <c r="LZX15" s="147"/>
      <c r="LZY15" s="147"/>
      <c r="LZZ15" s="147"/>
      <c r="MAA15" s="147"/>
      <c r="MAB15" s="147"/>
      <c r="MAC15" s="147"/>
      <c r="MAD15" s="147"/>
      <c r="MAE15" s="147"/>
      <c r="MAF15" s="147"/>
      <c r="MAG15" s="147"/>
      <c r="MAH15" s="147"/>
      <c r="MAI15" s="147"/>
      <c r="MAJ15" s="147"/>
      <c r="MAK15" s="147"/>
      <c r="MAL15" s="147"/>
      <c r="MAM15" s="147"/>
      <c r="MAN15" s="147"/>
      <c r="MAO15" s="147"/>
      <c r="MAP15" s="147"/>
      <c r="MAQ15" s="147"/>
      <c r="MAR15" s="147"/>
      <c r="MAS15" s="147"/>
      <c r="MAT15" s="147"/>
      <c r="MAU15" s="147"/>
      <c r="MAV15" s="147"/>
      <c r="MAW15" s="147"/>
      <c r="MAX15" s="147"/>
      <c r="MAY15" s="147"/>
      <c r="MAZ15" s="147"/>
      <c r="MBA15" s="147"/>
      <c r="MBB15" s="147"/>
      <c r="MBC15" s="147"/>
      <c r="MBD15" s="147"/>
      <c r="MBE15" s="147"/>
      <c r="MBF15" s="147"/>
      <c r="MBG15" s="147"/>
      <c r="MBH15" s="147"/>
      <c r="MBI15" s="147"/>
      <c r="MBJ15" s="147"/>
      <c r="MBK15" s="147"/>
      <c r="MBL15" s="147"/>
      <c r="MBM15" s="147"/>
      <c r="MBN15" s="147"/>
      <c r="MBO15" s="147"/>
      <c r="MBP15" s="147"/>
      <c r="MBQ15" s="147"/>
      <c r="MBR15" s="147"/>
      <c r="MBS15" s="147"/>
      <c r="MBT15" s="147"/>
      <c r="MBU15" s="147"/>
      <c r="MBV15" s="147"/>
      <c r="MBW15" s="147"/>
      <c r="MBX15" s="147"/>
      <c r="MBY15" s="147"/>
      <c r="MBZ15" s="147"/>
      <c r="MCA15" s="147"/>
      <c r="MCB15" s="147"/>
      <c r="MCC15" s="147"/>
      <c r="MCD15" s="147"/>
      <c r="MCE15" s="147"/>
      <c r="MCF15" s="147"/>
      <c r="MCG15" s="147"/>
      <c r="MCH15" s="147"/>
      <c r="MCI15" s="147"/>
      <c r="MCJ15" s="147"/>
      <c r="MCK15" s="147"/>
      <c r="MCL15" s="147"/>
      <c r="MCM15" s="147"/>
      <c r="MCN15" s="147"/>
      <c r="MCO15" s="147"/>
      <c r="MCP15" s="147"/>
      <c r="MCQ15" s="147"/>
      <c r="MCR15" s="147"/>
      <c r="MCS15" s="147"/>
      <c r="MCT15" s="147"/>
      <c r="MCU15" s="147"/>
      <c r="MCV15" s="147"/>
      <c r="MCW15" s="147"/>
      <c r="MCX15" s="147"/>
      <c r="MCY15" s="147"/>
      <c r="MCZ15" s="147"/>
      <c r="MDA15" s="147"/>
      <c r="MDB15" s="147"/>
      <c r="MDC15" s="147"/>
      <c r="MDD15" s="147"/>
      <c r="MDE15" s="147"/>
      <c r="MDF15" s="147"/>
      <c r="MDG15" s="147"/>
      <c r="MDH15" s="147"/>
      <c r="MDI15" s="147"/>
      <c r="MDJ15" s="147"/>
      <c r="MDK15" s="147"/>
      <c r="MDL15" s="147"/>
      <c r="MDM15" s="147"/>
      <c r="MDN15" s="147"/>
      <c r="MDO15" s="147"/>
      <c r="MDP15" s="147"/>
      <c r="MDQ15" s="147"/>
      <c r="MDR15" s="147"/>
      <c r="MDS15" s="147"/>
      <c r="MDT15" s="147"/>
      <c r="MDU15" s="147"/>
      <c r="MDV15" s="147"/>
      <c r="MDW15" s="147"/>
      <c r="MDX15" s="147"/>
      <c r="MDY15" s="147"/>
      <c r="MDZ15" s="147"/>
      <c r="MEA15" s="147"/>
      <c r="MEB15" s="147"/>
      <c r="MEC15" s="147"/>
      <c r="MED15" s="147"/>
      <c r="MEE15" s="147"/>
      <c r="MEF15" s="147"/>
      <c r="MEG15" s="147"/>
      <c r="MEH15" s="147"/>
      <c r="MEI15" s="147"/>
      <c r="MEJ15" s="147"/>
      <c r="MEK15" s="147"/>
      <c r="MEL15" s="147"/>
      <c r="MEM15" s="147"/>
      <c r="MEN15" s="147"/>
      <c r="MEO15" s="147"/>
      <c r="MEP15" s="147"/>
      <c r="MEQ15" s="147"/>
      <c r="MER15" s="147"/>
      <c r="MES15" s="147"/>
      <c r="MET15" s="147"/>
      <c r="MEU15" s="147"/>
      <c r="MEV15" s="147"/>
      <c r="MEW15" s="147"/>
      <c r="MEX15" s="147"/>
      <c r="MEY15" s="147"/>
      <c r="MEZ15" s="147"/>
      <c r="MFA15" s="147"/>
      <c r="MFB15" s="147"/>
      <c r="MFC15" s="147"/>
      <c r="MFD15" s="147"/>
      <c r="MFE15" s="147"/>
      <c r="MFF15" s="147"/>
      <c r="MFG15" s="147"/>
      <c r="MFH15" s="147"/>
      <c r="MFI15" s="147"/>
      <c r="MFJ15" s="147"/>
      <c r="MFK15" s="147"/>
      <c r="MFL15" s="147"/>
      <c r="MFM15" s="147"/>
      <c r="MFN15" s="147"/>
      <c r="MFO15" s="147"/>
      <c r="MFP15" s="147"/>
      <c r="MFQ15" s="147"/>
      <c r="MFR15" s="147"/>
      <c r="MFS15" s="147"/>
      <c r="MFT15" s="147"/>
      <c r="MFU15" s="147"/>
      <c r="MFV15" s="147"/>
      <c r="MFW15" s="147"/>
      <c r="MFX15" s="147"/>
      <c r="MFY15" s="147"/>
      <c r="MFZ15" s="147"/>
      <c r="MGA15" s="147"/>
      <c r="MGB15" s="147"/>
      <c r="MGC15" s="147"/>
      <c r="MGD15" s="147"/>
      <c r="MGE15" s="147"/>
      <c r="MGF15" s="147"/>
      <c r="MGG15" s="147"/>
      <c r="MGH15" s="147"/>
      <c r="MGI15" s="147"/>
      <c r="MGJ15" s="147"/>
      <c r="MGK15" s="147"/>
      <c r="MGL15" s="147"/>
      <c r="MGM15" s="147"/>
      <c r="MGN15" s="147"/>
      <c r="MGO15" s="147"/>
      <c r="MGP15" s="147"/>
      <c r="MGQ15" s="147"/>
      <c r="MGR15" s="147"/>
      <c r="MGS15" s="147"/>
      <c r="MGT15" s="147"/>
      <c r="MGU15" s="147"/>
      <c r="MGV15" s="147"/>
      <c r="MGW15" s="147"/>
      <c r="MGX15" s="147"/>
      <c r="MGY15" s="147"/>
      <c r="MGZ15" s="147"/>
      <c r="MHA15" s="147"/>
      <c r="MHB15" s="147"/>
      <c r="MHC15" s="147"/>
      <c r="MHD15" s="147"/>
      <c r="MHE15" s="147"/>
      <c r="MHF15" s="147"/>
      <c r="MHG15" s="147"/>
      <c r="MHH15" s="147"/>
      <c r="MHI15" s="147"/>
      <c r="MHJ15" s="147"/>
      <c r="MHK15" s="147"/>
      <c r="MHL15" s="147"/>
      <c r="MHM15" s="147"/>
      <c r="MHN15" s="147"/>
      <c r="MHO15" s="147"/>
      <c r="MHP15" s="147"/>
      <c r="MHQ15" s="147"/>
      <c r="MHR15" s="147"/>
      <c r="MHS15" s="147"/>
      <c r="MHT15" s="147"/>
      <c r="MHU15" s="147"/>
      <c r="MHV15" s="147"/>
      <c r="MHW15" s="147"/>
      <c r="MHX15" s="147"/>
      <c r="MHY15" s="147"/>
      <c r="MHZ15" s="147"/>
      <c r="MIA15" s="147"/>
      <c r="MIB15" s="147"/>
      <c r="MIC15" s="147"/>
      <c r="MID15" s="147"/>
      <c r="MIE15" s="147"/>
      <c r="MIF15" s="147"/>
      <c r="MIG15" s="147"/>
      <c r="MIH15" s="147"/>
      <c r="MII15" s="147"/>
      <c r="MIJ15" s="147"/>
      <c r="MIK15" s="147"/>
      <c r="MIL15" s="147"/>
      <c r="MIM15" s="147"/>
      <c r="MIN15" s="147"/>
      <c r="MIO15" s="147"/>
      <c r="MIP15" s="147"/>
      <c r="MIQ15" s="147"/>
      <c r="MIR15" s="147"/>
      <c r="MIS15" s="147"/>
      <c r="MIT15" s="147"/>
      <c r="MIU15" s="147"/>
      <c r="MIV15" s="147"/>
      <c r="MIW15" s="147"/>
      <c r="MIX15" s="147"/>
      <c r="MIY15" s="147"/>
      <c r="MIZ15" s="147"/>
      <c r="MJA15" s="147"/>
      <c r="MJB15" s="147"/>
      <c r="MJC15" s="147"/>
      <c r="MJD15" s="147"/>
      <c r="MJE15" s="147"/>
      <c r="MJF15" s="147"/>
      <c r="MJG15" s="147"/>
      <c r="MJH15" s="147"/>
      <c r="MJI15" s="147"/>
      <c r="MJJ15" s="147"/>
      <c r="MJK15" s="147"/>
      <c r="MJL15" s="147"/>
      <c r="MJM15" s="147"/>
      <c r="MJN15" s="147"/>
      <c r="MJO15" s="147"/>
      <c r="MJP15" s="147"/>
      <c r="MJQ15" s="147"/>
      <c r="MJR15" s="147"/>
      <c r="MJS15" s="147"/>
      <c r="MJT15" s="147"/>
      <c r="MJU15" s="147"/>
      <c r="MJV15" s="147"/>
      <c r="MJW15" s="147"/>
      <c r="MJX15" s="147"/>
      <c r="MJY15" s="147"/>
      <c r="MJZ15" s="147"/>
      <c r="MKA15" s="147"/>
      <c r="MKB15" s="147"/>
      <c r="MKC15" s="147"/>
      <c r="MKD15" s="147"/>
      <c r="MKE15" s="147"/>
      <c r="MKF15" s="147"/>
      <c r="MKG15" s="147"/>
      <c r="MKH15" s="147"/>
      <c r="MKI15" s="147"/>
      <c r="MKJ15" s="147"/>
      <c r="MKK15" s="147"/>
      <c r="MKL15" s="147"/>
      <c r="MKM15" s="147"/>
      <c r="MKN15" s="147"/>
      <c r="MKO15" s="147"/>
      <c r="MKP15" s="147"/>
      <c r="MKQ15" s="147"/>
      <c r="MKR15" s="147"/>
      <c r="MKS15" s="147"/>
      <c r="MKT15" s="147"/>
      <c r="MKU15" s="147"/>
      <c r="MKV15" s="147"/>
      <c r="MKW15" s="147"/>
      <c r="MKX15" s="147"/>
      <c r="MKY15" s="147"/>
      <c r="MKZ15" s="147"/>
      <c r="MLA15" s="147"/>
      <c r="MLB15" s="147"/>
      <c r="MLC15" s="147"/>
      <c r="MLD15" s="147"/>
      <c r="MLE15" s="147"/>
      <c r="MLF15" s="147"/>
      <c r="MLG15" s="147"/>
      <c r="MLH15" s="147"/>
      <c r="MLI15" s="147"/>
      <c r="MLJ15" s="147"/>
      <c r="MLK15" s="147"/>
      <c r="MLL15" s="147"/>
      <c r="MLM15" s="147"/>
      <c r="MLN15" s="147"/>
      <c r="MLO15" s="147"/>
      <c r="MLP15" s="147"/>
      <c r="MLQ15" s="147"/>
      <c r="MLR15" s="147"/>
      <c r="MLS15" s="147"/>
      <c r="MLT15" s="147"/>
      <c r="MLU15" s="147"/>
      <c r="MLV15" s="147"/>
      <c r="MLW15" s="147"/>
      <c r="MLX15" s="147"/>
      <c r="MLY15" s="147"/>
      <c r="MLZ15" s="147"/>
      <c r="MMA15" s="147"/>
      <c r="MMB15" s="147"/>
      <c r="MMC15" s="147"/>
      <c r="MMD15" s="147"/>
      <c r="MME15" s="147"/>
      <c r="MMF15" s="147"/>
      <c r="MMG15" s="147"/>
      <c r="MMH15" s="147"/>
      <c r="MMI15" s="147"/>
      <c r="MMJ15" s="147"/>
      <c r="MMK15" s="147"/>
      <c r="MML15" s="147"/>
      <c r="MMM15" s="147"/>
      <c r="MMN15" s="147"/>
      <c r="MMO15" s="147"/>
      <c r="MMP15" s="147"/>
      <c r="MMQ15" s="147"/>
      <c r="MMR15" s="147"/>
      <c r="MMS15" s="147"/>
      <c r="MMT15" s="147"/>
      <c r="MMU15" s="147"/>
      <c r="MMV15" s="147"/>
      <c r="MMW15" s="147"/>
      <c r="MMX15" s="147"/>
      <c r="MMY15" s="147"/>
      <c r="MMZ15" s="147"/>
      <c r="MNA15" s="147"/>
      <c r="MNB15" s="147"/>
      <c r="MNC15" s="147"/>
      <c r="MND15" s="147"/>
      <c r="MNE15" s="147"/>
      <c r="MNF15" s="147"/>
      <c r="MNG15" s="147"/>
      <c r="MNH15" s="147"/>
      <c r="MNI15" s="147"/>
      <c r="MNJ15" s="147"/>
      <c r="MNK15" s="147"/>
      <c r="MNL15" s="147"/>
      <c r="MNM15" s="147"/>
      <c r="MNN15" s="147"/>
      <c r="MNO15" s="147"/>
      <c r="MNP15" s="147"/>
      <c r="MNQ15" s="147"/>
      <c r="MNR15" s="147"/>
      <c r="MNS15" s="147"/>
      <c r="MNT15" s="147"/>
      <c r="MNU15" s="147"/>
      <c r="MNV15" s="147"/>
      <c r="MNW15" s="147"/>
      <c r="MNX15" s="147"/>
      <c r="MNY15" s="147"/>
      <c r="MNZ15" s="147"/>
      <c r="MOA15" s="147"/>
      <c r="MOB15" s="147"/>
      <c r="MOC15" s="147"/>
      <c r="MOD15" s="147"/>
      <c r="MOE15" s="147"/>
      <c r="MOF15" s="147"/>
      <c r="MOG15" s="147"/>
      <c r="MOH15" s="147"/>
      <c r="MOI15" s="147"/>
      <c r="MOJ15" s="147"/>
      <c r="MOK15" s="147"/>
      <c r="MOL15" s="147"/>
      <c r="MOM15" s="147"/>
      <c r="MON15" s="147"/>
      <c r="MOO15" s="147"/>
      <c r="MOP15" s="147"/>
      <c r="MOQ15" s="147"/>
      <c r="MOR15" s="147"/>
      <c r="MOS15" s="147"/>
      <c r="MOT15" s="147"/>
      <c r="MOU15" s="147"/>
      <c r="MOV15" s="147"/>
      <c r="MOW15" s="147"/>
      <c r="MOX15" s="147"/>
      <c r="MOY15" s="147"/>
      <c r="MOZ15" s="147"/>
      <c r="MPA15" s="147"/>
      <c r="MPB15" s="147"/>
      <c r="MPC15" s="147"/>
      <c r="MPD15" s="147"/>
      <c r="MPE15" s="147"/>
      <c r="MPF15" s="147"/>
      <c r="MPG15" s="147"/>
      <c r="MPH15" s="147"/>
      <c r="MPI15" s="147"/>
      <c r="MPJ15" s="147"/>
      <c r="MPK15" s="147"/>
      <c r="MPL15" s="147"/>
      <c r="MPM15" s="147"/>
      <c r="MPN15" s="147"/>
      <c r="MPO15" s="147"/>
      <c r="MPP15" s="147"/>
      <c r="MPQ15" s="147"/>
      <c r="MPR15" s="147"/>
      <c r="MPS15" s="147"/>
      <c r="MPT15" s="147"/>
      <c r="MPU15" s="147"/>
      <c r="MPV15" s="147"/>
      <c r="MPW15" s="147"/>
      <c r="MPX15" s="147"/>
      <c r="MPY15" s="147"/>
      <c r="MPZ15" s="147"/>
      <c r="MQA15" s="147"/>
      <c r="MQB15" s="147"/>
      <c r="MQC15" s="147"/>
      <c r="MQD15" s="147"/>
      <c r="MQE15" s="147"/>
      <c r="MQF15" s="147"/>
      <c r="MQG15" s="147"/>
      <c r="MQH15" s="147"/>
      <c r="MQI15" s="147"/>
      <c r="MQJ15" s="147"/>
      <c r="MQK15" s="147"/>
      <c r="MQL15" s="147"/>
      <c r="MQM15" s="147"/>
      <c r="MQN15" s="147"/>
      <c r="MQO15" s="147"/>
      <c r="MQP15" s="147"/>
      <c r="MQQ15" s="147"/>
      <c r="MQR15" s="147"/>
      <c r="MQS15" s="147"/>
      <c r="MQT15" s="147"/>
      <c r="MQU15" s="147"/>
      <c r="MQV15" s="147"/>
      <c r="MQW15" s="147"/>
      <c r="MQX15" s="147"/>
      <c r="MQY15" s="147"/>
      <c r="MQZ15" s="147"/>
      <c r="MRA15" s="147"/>
      <c r="MRB15" s="147"/>
      <c r="MRC15" s="147"/>
      <c r="MRD15" s="147"/>
      <c r="MRE15" s="147"/>
      <c r="MRF15" s="147"/>
      <c r="MRG15" s="147"/>
      <c r="MRH15" s="147"/>
      <c r="MRI15" s="147"/>
      <c r="MRJ15" s="147"/>
      <c r="MRK15" s="147"/>
      <c r="MRL15" s="147"/>
      <c r="MRM15" s="147"/>
      <c r="MRN15" s="147"/>
      <c r="MRO15" s="147"/>
      <c r="MRP15" s="147"/>
      <c r="MRQ15" s="147"/>
      <c r="MRR15" s="147"/>
      <c r="MRS15" s="147"/>
      <c r="MRT15" s="147"/>
      <c r="MRU15" s="147"/>
      <c r="MRV15" s="147"/>
      <c r="MRW15" s="147"/>
      <c r="MRX15" s="147"/>
      <c r="MRY15" s="147"/>
      <c r="MRZ15" s="147"/>
      <c r="MSA15" s="147"/>
      <c r="MSB15" s="147"/>
      <c r="MSC15" s="147"/>
      <c r="MSD15" s="147"/>
      <c r="MSE15" s="147"/>
      <c r="MSF15" s="147"/>
      <c r="MSG15" s="147"/>
      <c r="MSH15" s="147"/>
      <c r="MSI15" s="147"/>
      <c r="MSJ15" s="147"/>
      <c r="MSK15" s="147"/>
      <c r="MSL15" s="147"/>
      <c r="MSM15" s="147"/>
      <c r="MSN15" s="147"/>
      <c r="MSO15" s="147"/>
      <c r="MSP15" s="147"/>
      <c r="MSQ15" s="147"/>
      <c r="MSR15" s="147"/>
      <c r="MSS15" s="147"/>
      <c r="MST15" s="147"/>
      <c r="MSU15" s="147"/>
      <c r="MSV15" s="147"/>
      <c r="MSW15" s="147"/>
      <c r="MSX15" s="147"/>
      <c r="MSY15" s="147"/>
      <c r="MSZ15" s="147"/>
      <c r="MTA15" s="147"/>
      <c r="MTB15" s="147"/>
      <c r="MTC15" s="147"/>
      <c r="MTD15" s="147"/>
      <c r="MTE15" s="147"/>
      <c r="MTF15" s="147"/>
      <c r="MTG15" s="147"/>
      <c r="MTH15" s="147"/>
      <c r="MTI15" s="147"/>
      <c r="MTJ15" s="147"/>
      <c r="MTK15" s="147"/>
      <c r="MTL15" s="147"/>
      <c r="MTM15" s="147"/>
      <c r="MTN15" s="147"/>
      <c r="MTO15" s="147"/>
      <c r="MTP15" s="147"/>
      <c r="MTQ15" s="147"/>
      <c r="MTR15" s="147"/>
      <c r="MTS15" s="147"/>
      <c r="MTT15" s="147"/>
      <c r="MTU15" s="147"/>
      <c r="MTV15" s="147"/>
      <c r="MTW15" s="147"/>
      <c r="MTX15" s="147"/>
      <c r="MTY15" s="147"/>
      <c r="MTZ15" s="147"/>
      <c r="MUA15" s="147"/>
      <c r="MUB15" s="147"/>
      <c r="MUC15" s="147"/>
      <c r="MUD15" s="147"/>
      <c r="MUE15" s="147"/>
      <c r="MUF15" s="147"/>
      <c r="MUG15" s="147"/>
      <c r="MUH15" s="147"/>
      <c r="MUI15" s="147"/>
      <c r="MUJ15" s="147"/>
      <c r="MUK15" s="147"/>
      <c r="MUL15" s="147"/>
      <c r="MUM15" s="147"/>
      <c r="MUN15" s="147"/>
      <c r="MUO15" s="147"/>
      <c r="MUP15" s="147"/>
      <c r="MUQ15" s="147"/>
      <c r="MUR15" s="147"/>
      <c r="MUS15" s="147"/>
      <c r="MUT15" s="147"/>
      <c r="MUU15" s="147"/>
      <c r="MUV15" s="147"/>
      <c r="MUW15" s="147"/>
      <c r="MUX15" s="147"/>
      <c r="MUY15" s="147"/>
      <c r="MUZ15" s="147"/>
      <c r="MVA15" s="147"/>
      <c r="MVB15" s="147"/>
      <c r="MVC15" s="147"/>
      <c r="MVD15" s="147"/>
      <c r="MVE15" s="147"/>
      <c r="MVF15" s="147"/>
      <c r="MVG15" s="147"/>
      <c r="MVH15" s="147"/>
      <c r="MVI15" s="147"/>
      <c r="MVJ15" s="147"/>
      <c r="MVK15" s="147"/>
      <c r="MVL15" s="147"/>
      <c r="MVM15" s="147"/>
      <c r="MVN15" s="147"/>
      <c r="MVO15" s="147"/>
      <c r="MVP15" s="147"/>
      <c r="MVQ15" s="147"/>
      <c r="MVR15" s="147"/>
      <c r="MVS15" s="147"/>
      <c r="MVT15" s="147"/>
      <c r="MVU15" s="147"/>
      <c r="MVV15" s="147"/>
      <c r="MVW15" s="147"/>
      <c r="MVX15" s="147"/>
      <c r="MVY15" s="147"/>
      <c r="MVZ15" s="147"/>
      <c r="MWA15" s="147"/>
      <c r="MWB15" s="147"/>
      <c r="MWC15" s="147"/>
      <c r="MWD15" s="147"/>
      <c r="MWE15" s="147"/>
      <c r="MWF15" s="147"/>
      <c r="MWG15" s="147"/>
      <c r="MWH15" s="147"/>
      <c r="MWI15" s="147"/>
      <c r="MWJ15" s="147"/>
      <c r="MWK15" s="147"/>
      <c r="MWL15" s="147"/>
      <c r="MWM15" s="147"/>
      <c r="MWN15" s="147"/>
      <c r="MWO15" s="147"/>
      <c r="MWP15" s="147"/>
      <c r="MWQ15" s="147"/>
      <c r="MWR15" s="147"/>
      <c r="MWS15" s="147"/>
      <c r="MWT15" s="147"/>
      <c r="MWU15" s="147"/>
      <c r="MWV15" s="147"/>
      <c r="MWW15" s="147"/>
      <c r="MWX15" s="147"/>
      <c r="MWY15" s="147"/>
      <c r="MWZ15" s="147"/>
      <c r="MXA15" s="147"/>
      <c r="MXB15" s="147"/>
      <c r="MXC15" s="147"/>
      <c r="MXD15" s="147"/>
      <c r="MXE15" s="147"/>
      <c r="MXF15" s="147"/>
      <c r="MXG15" s="147"/>
      <c r="MXH15" s="147"/>
      <c r="MXI15" s="147"/>
      <c r="MXJ15" s="147"/>
      <c r="MXK15" s="147"/>
      <c r="MXL15" s="147"/>
      <c r="MXM15" s="147"/>
      <c r="MXN15" s="147"/>
      <c r="MXO15" s="147"/>
      <c r="MXP15" s="147"/>
      <c r="MXQ15" s="147"/>
      <c r="MXR15" s="147"/>
      <c r="MXS15" s="147"/>
      <c r="MXT15" s="147"/>
      <c r="MXU15" s="147"/>
      <c r="MXV15" s="147"/>
      <c r="MXW15" s="147"/>
      <c r="MXX15" s="147"/>
      <c r="MXY15" s="147"/>
      <c r="MXZ15" s="147"/>
      <c r="MYA15" s="147"/>
      <c r="MYB15" s="147"/>
      <c r="MYC15" s="147"/>
      <c r="MYD15" s="147"/>
      <c r="MYE15" s="147"/>
      <c r="MYF15" s="147"/>
      <c r="MYG15" s="147"/>
      <c r="MYH15" s="147"/>
      <c r="MYI15" s="147"/>
      <c r="MYJ15" s="147"/>
      <c r="MYK15" s="147"/>
      <c r="MYL15" s="147"/>
      <c r="MYM15" s="147"/>
      <c r="MYN15" s="147"/>
      <c r="MYO15" s="147"/>
      <c r="MYP15" s="147"/>
      <c r="MYQ15" s="147"/>
      <c r="MYR15" s="147"/>
      <c r="MYS15" s="147"/>
      <c r="MYT15" s="147"/>
      <c r="MYU15" s="147"/>
      <c r="MYV15" s="147"/>
      <c r="MYW15" s="147"/>
      <c r="MYX15" s="147"/>
      <c r="MYY15" s="147"/>
      <c r="MYZ15" s="147"/>
      <c r="MZA15" s="147"/>
      <c r="MZB15" s="147"/>
      <c r="MZC15" s="147"/>
      <c r="MZD15" s="147"/>
      <c r="MZE15" s="147"/>
      <c r="MZF15" s="147"/>
      <c r="MZG15" s="147"/>
      <c r="MZH15" s="147"/>
      <c r="MZI15" s="147"/>
      <c r="MZJ15" s="147"/>
      <c r="MZK15" s="147"/>
      <c r="MZL15" s="147"/>
      <c r="MZM15" s="147"/>
      <c r="MZN15" s="147"/>
      <c r="MZO15" s="147"/>
      <c r="MZP15" s="147"/>
      <c r="MZQ15" s="147"/>
      <c r="MZR15" s="147"/>
      <c r="MZS15" s="147"/>
      <c r="MZT15" s="147"/>
      <c r="MZU15" s="147"/>
      <c r="MZV15" s="147"/>
      <c r="MZW15" s="147"/>
      <c r="MZX15" s="147"/>
      <c r="MZY15" s="147"/>
      <c r="MZZ15" s="147"/>
      <c r="NAA15" s="147"/>
      <c r="NAB15" s="147"/>
      <c r="NAC15" s="147"/>
      <c r="NAD15" s="147"/>
      <c r="NAE15" s="147"/>
      <c r="NAF15" s="147"/>
      <c r="NAG15" s="147"/>
      <c r="NAH15" s="147"/>
      <c r="NAI15" s="147"/>
      <c r="NAJ15" s="147"/>
      <c r="NAK15" s="147"/>
      <c r="NAL15" s="147"/>
      <c r="NAM15" s="147"/>
      <c r="NAN15" s="147"/>
      <c r="NAO15" s="147"/>
      <c r="NAP15" s="147"/>
      <c r="NAQ15" s="147"/>
      <c r="NAR15" s="147"/>
      <c r="NAS15" s="147"/>
      <c r="NAT15" s="147"/>
      <c r="NAU15" s="147"/>
      <c r="NAV15" s="147"/>
      <c r="NAW15" s="147"/>
      <c r="NAX15" s="147"/>
      <c r="NAY15" s="147"/>
      <c r="NAZ15" s="147"/>
      <c r="NBA15" s="147"/>
      <c r="NBB15" s="147"/>
      <c r="NBC15" s="147"/>
      <c r="NBD15" s="147"/>
      <c r="NBE15" s="147"/>
      <c r="NBF15" s="147"/>
      <c r="NBG15" s="147"/>
      <c r="NBH15" s="147"/>
      <c r="NBI15" s="147"/>
      <c r="NBJ15" s="147"/>
      <c r="NBK15" s="147"/>
      <c r="NBL15" s="147"/>
      <c r="NBM15" s="147"/>
      <c r="NBN15" s="147"/>
      <c r="NBO15" s="147"/>
      <c r="NBP15" s="147"/>
      <c r="NBQ15" s="147"/>
      <c r="NBR15" s="147"/>
      <c r="NBS15" s="147"/>
      <c r="NBT15" s="147"/>
      <c r="NBU15" s="147"/>
      <c r="NBV15" s="147"/>
      <c r="NBW15" s="147"/>
      <c r="NBX15" s="147"/>
      <c r="NBY15" s="147"/>
      <c r="NBZ15" s="147"/>
      <c r="NCA15" s="147"/>
      <c r="NCB15" s="147"/>
      <c r="NCC15" s="147"/>
      <c r="NCD15" s="147"/>
      <c r="NCE15" s="147"/>
      <c r="NCF15" s="147"/>
      <c r="NCG15" s="147"/>
      <c r="NCH15" s="147"/>
      <c r="NCI15" s="147"/>
      <c r="NCJ15" s="147"/>
      <c r="NCK15" s="147"/>
      <c r="NCL15" s="147"/>
      <c r="NCM15" s="147"/>
      <c r="NCN15" s="147"/>
      <c r="NCO15" s="147"/>
      <c r="NCP15" s="147"/>
      <c r="NCQ15" s="147"/>
      <c r="NCR15" s="147"/>
      <c r="NCS15" s="147"/>
      <c r="NCT15" s="147"/>
      <c r="NCU15" s="147"/>
      <c r="NCV15" s="147"/>
      <c r="NCW15" s="147"/>
      <c r="NCX15" s="147"/>
      <c r="NCY15" s="147"/>
      <c r="NCZ15" s="147"/>
      <c r="NDA15" s="147"/>
      <c r="NDB15" s="147"/>
      <c r="NDC15" s="147"/>
      <c r="NDD15" s="147"/>
      <c r="NDE15" s="147"/>
      <c r="NDF15" s="147"/>
      <c r="NDG15" s="147"/>
      <c r="NDH15" s="147"/>
      <c r="NDI15" s="147"/>
      <c r="NDJ15" s="147"/>
      <c r="NDK15" s="147"/>
      <c r="NDL15" s="147"/>
      <c r="NDM15" s="147"/>
      <c r="NDN15" s="147"/>
      <c r="NDO15" s="147"/>
      <c r="NDP15" s="147"/>
      <c r="NDQ15" s="147"/>
      <c r="NDR15" s="147"/>
      <c r="NDS15" s="147"/>
      <c r="NDT15" s="147"/>
      <c r="NDU15" s="147"/>
      <c r="NDV15" s="147"/>
      <c r="NDW15" s="147"/>
      <c r="NDX15" s="147"/>
      <c r="NDY15" s="147"/>
      <c r="NDZ15" s="147"/>
      <c r="NEA15" s="147"/>
      <c r="NEB15" s="147"/>
      <c r="NEC15" s="147"/>
      <c r="NED15" s="147"/>
      <c r="NEE15" s="147"/>
      <c r="NEF15" s="147"/>
      <c r="NEG15" s="147"/>
      <c r="NEH15" s="147"/>
      <c r="NEI15" s="147"/>
      <c r="NEJ15" s="147"/>
      <c r="NEK15" s="147"/>
      <c r="NEL15" s="147"/>
      <c r="NEM15" s="147"/>
      <c r="NEN15" s="147"/>
      <c r="NEO15" s="147"/>
      <c r="NEP15" s="147"/>
      <c r="NEQ15" s="147"/>
      <c r="NER15" s="147"/>
      <c r="NES15" s="147"/>
      <c r="NET15" s="147"/>
      <c r="NEU15" s="147"/>
      <c r="NEV15" s="147"/>
      <c r="NEW15" s="147"/>
      <c r="NEX15" s="147"/>
      <c r="NEY15" s="147"/>
      <c r="NEZ15" s="147"/>
      <c r="NFA15" s="147"/>
      <c r="NFB15" s="147"/>
      <c r="NFC15" s="147"/>
      <c r="NFD15" s="147"/>
      <c r="NFE15" s="147"/>
      <c r="NFF15" s="147"/>
      <c r="NFG15" s="147"/>
      <c r="NFH15" s="147"/>
      <c r="NFI15" s="147"/>
      <c r="NFJ15" s="147"/>
      <c r="NFK15" s="147"/>
      <c r="NFL15" s="147"/>
      <c r="NFM15" s="147"/>
      <c r="NFN15" s="147"/>
      <c r="NFO15" s="147"/>
      <c r="NFP15" s="147"/>
      <c r="NFQ15" s="147"/>
      <c r="NFR15" s="147"/>
      <c r="NFS15" s="147"/>
      <c r="NFT15" s="147"/>
      <c r="NFU15" s="147"/>
      <c r="NFV15" s="147"/>
      <c r="NFW15" s="147"/>
      <c r="NFX15" s="147"/>
      <c r="NFY15" s="147"/>
      <c r="NFZ15" s="147"/>
      <c r="NGA15" s="147"/>
      <c r="NGB15" s="147"/>
      <c r="NGC15" s="147"/>
      <c r="NGD15" s="147"/>
      <c r="NGE15" s="147"/>
      <c r="NGF15" s="147"/>
      <c r="NGG15" s="147"/>
      <c r="NGH15" s="147"/>
      <c r="NGI15" s="147"/>
      <c r="NGJ15" s="147"/>
      <c r="NGK15" s="147"/>
      <c r="NGL15" s="147"/>
      <c r="NGM15" s="147"/>
      <c r="NGN15" s="147"/>
      <c r="NGO15" s="147"/>
      <c r="NGP15" s="147"/>
      <c r="NGQ15" s="147"/>
      <c r="NGR15" s="147"/>
      <c r="NGS15" s="147"/>
      <c r="NGT15" s="147"/>
      <c r="NGU15" s="147"/>
      <c r="NGV15" s="147"/>
      <c r="NGW15" s="147"/>
      <c r="NGX15" s="147"/>
      <c r="NGY15" s="147"/>
      <c r="NGZ15" s="147"/>
      <c r="NHA15" s="147"/>
      <c r="NHB15" s="147"/>
      <c r="NHC15" s="147"/>
      <c r="NHD15" s="147"/>
      <c r="NHE15" s="147"/>
      <c r="NHF15" s="147"/>
      <c r="NHG15" s="147"/>
      <c r="NHH15" s="147"/>
      <c r="NHI15" s="147"/>
      <c r="NHJ15" s="147"/>
      <c r="NHK15" s="147"/>
      <c r="NHL15" s="147"/>
      <c r="NHM15" s="147"/>
      <c r="NHN15" s="147"/>
      <c r="NHO15" s="147"/>
      <c r="NHP15" s="147"/>
      <c r="NHQ15" s="147"/>
      <c r="NHR15" s="147"/>
      <c r="NHS15" s="147"/>
      <c r="NHT15" s="147"/>
      <c r="NHU15" s="147"/>
      <c r="NHV15" s="147"/>
      <c r="NHW15" s="147"/>
      <c r="NHX15" s="147"/>
      <c r="NHY15" s="147"/>
      <c r="NHZ15" s="147"/>
      <c r="NIA15" s="147"/>
      <c r="NIB15" s="147"/>
      <c r="NIC15" s="147"/>
      <c r="NID15" s="147"/>
      <c r="NIE15" s="147"/>
      <c r="NIF15" s="147"/>
      <c r="NIG15" s="147"/>
      <c r="NIH15" s="147"/>
      <c r="NII15" s="147"/>
      <c r="NIJ15" s="147"/>
      <c r="NIK15" s="147"/>
      <c r="NIL15" s="147"/>
      <c r="NIM15" s="147"/>
      <c r="NIN15" s="147"/>
      <c r="NIO15" s="147"/>
      <c r="NIP15" s="147"/>
      <c r="NIQ15" s="147"/>
      <c r="NIR15" s="147"/>
      <c r="NIS15" s="147"/>
      <c r="NIT15" s="147"/>
      <c r="NIU15" s="147"/>
      <c r="NIV15" s="147"/>
      <c r="NIW15" s="147"/>
      <c r="NIX15" s="147"/>
      <c r="NIY15" s="147"/>
      <c r="NIZ15" s="147"/>
      <c r="NJA15" s="147"/>
      <c r="NJB15" s="147"/>
      <c r="NJC15" s="147"/>
      <c r="NJD15" s="147"/>
      <c r="NJE15" s="147"/>
      <c r="NJF15" s="147"/>
      <c r="NJG15" s="147"/>
      <c r="NJH15" s="147"/>
      <c r="NJI15" s="147"/>
      <c r="NJJ15" s="147"/>
      <c r="NJK15" s="147"/>
      <c r="NJL15" s="147"/>
      <c r="NJM15" s="147"/>
      <c r="NJN15" s="147"/>
      <c r="NJO15" s="147"/>
      <c r="NJP15" s="147"/>
      <c r="NJQ15" s="147"/>
      <c r="NJR15" s="147"/>
      <c r="NJS15" s="147"/>
      <c r="NJT15" s="147"/>
      <c r="NJU15" s="147"/>
      <c r="NJV15" s="147"/>
      <c r="NJW15" s="147"/>
      <c r="NJX15" s="147"/>
      <c r="NJY15" s="147"/>
      <c r="NJZ15" s="147"/>
      <c r="NKA15" s="147"/>
      <c r="NKB15" s="147"/>
      <c r="NKC15" s="147"/>
      <c r="NKD15" s="147"/>
      <c r="NKE15" s="147"/>
      <c r="NKF15" s="147"/>
      <c r="NKG15" s="147"/>
      <c r="NKH15" s="147"/>
      <c r="NKI15" s="147"/>
      <c r="NKJ15" s="147"/>
      <c r="NKK15" s="147"/>
      <c r="NKL15" s="147"/>
      <c r="NKM15" s="147"/>
      <c r="NKN15" s="147"/>
      <c r="NKO15" s="147"/>
      <c r="NKP15" s="147"/>
      <c r="NKQ15" s="147"/>
      <c r="NKR15" s="147"/>
      <c r="NKS15" s="147"/>
      <c r="NKT15" s="147"/>
      <c r="NKU15" s="147"/>
      <c r="NKV15" s="147"/>
      <c r="NKW15" s="147"/>
      <c r="NKX15" s="147"/>
      <c r="NKY15" s="147"/>
      <c r="NKZ15" s="147"/>
      <c r="NLA15" s="147"/>
      <c r="NLB15" s="147"/>
      <c r="NLC15" s="147"/>
      <c r="NLD15" s="147"/>
      <c r="NLE15" s="147"/>
      <c r="NLF15" s="147"/>
      <c r="NLG15" s="147"/>
      <c r="NLH15" s="147"/>
      <c r="NLI15" s="147"/>
      <c r="NLJ15" s="147"/>
      <c r="NLK15" s="147"/>
      <c r="NLL15" s="147"/>
      <c r="NLM15" s="147"/>
      <c r="NLN15" s="147"/>
      <c r="NLO15" s="147"/>
      <c r="NLP15" s="147"/>
      <c r="NLQ15" s="147"/>
      <c r="NLR15" s="147"/>
      <c r="NLS15" s="147"/>
      <c r="NLT15" s="147"/>
      <c r="NLU15" s="147"/>
      <c r="NLV15" s="147"/>
      <c r="NLW15" s="147"/>
      <c r="NLX15" s="147"/>
      <c r="NLY15" s="147"/>
      <c r="NLZ15" s="147"/>
      <c r="NMA15" s="147"/>
      <c r="NMB15" s="147"/>
      <c r="NMC15" s="147"/>
      <c r="NMD15" s="147"/>
      <c r="NME15" s="147"/>
      <c r="NMF15" s="147"/>
      <c r="NMG15" s="147"/>
      <c r="NMH15" s="147"/>
      <c r="NMI15" s="147"/>
      <c r="NMJ15" s="147"/>
      <c r="NMK15" s="147"/>
      <c r="NML15" s="147"/>
      <c r="NMM15" s="147"/>
      <c r="NMN15" s="147"/>
      <c r="NMO15" s="147"/>
      <c r="NMP15" s="147"/>
      <c r="NMQ15" s="147"/>
      <c r="NMR15" s="147"/>
      <c r="NMS15" s="147"/>
      <c r="NMT15" s="147"/>
      <c r="NMU15" s="147"/>
      <c r="NMV15" s="147"/>
      <c r="NMW15" s="147"/>
      <c r="NMX15" s="147"/>
      <c r="NMY15" s="147"/>
      <c r="NMZ15" s="147"/>
      <c r="NNA15" s="147"/>
      <c r="NNB15" s="147"/>
      <c r="NNC15" s="147"/>
      <c r="NND15" s="147"/>
      <c r="NNE15" s="147"/>
      <c r="NNF15" s="147"/>
      <c r="NNG15" s="147"/>
      <c r="NNH15" s="147"/>
      <c r="NNI15" s="147"/>
      <c r="NNJ15" s="147"/>
      <c r="NNK15" s="147"/>
      <c r="NNL15" s="147"/>
      <c r="NNM15" s="147"/>
      <c r="NNN15" s="147"/>
      <c r="NNO15" s="147"/>
      <c r="NNP15" s="147"/>
      <c r="NNQ15" s="147"/>
      <c r="NNR15" s="147"/>
      <c r="NNS15" s="147"/>
      <c r="NNT15" s="147"/>
      <c r="NNU15" s="147"/>
      <c r="NNV15" s="147"/>
      <c r="NNW15" s="147"/>
      <c r="NNX15" s="147"/>
      <c r="NNY15" s="147"/>
      <c r="NNZ15" s="147"/>
      <c r="NOA15" s="147"/>
      <c r="NOB15" s="147"/>
      <c r="NOC15" s="147"/>
      <c r="NOD15" s="147"/>
      <c r="NOE15" s="147"/>
      <c r="NOF15" s="147"/>
      <c r="NOG15" s="147"/>
      <c r="NOH15" s="147"/>
      <c r="NOI15" s="147"/>
      <c r="NOJ15" s="147"/>
      <c r="NOK15" s="147"/>
      <c r="NOL15" s="147"/>
      <c r="NOM15" s="147"/>
      <c r="NON15" s="147"/>
      <c r="NOO15" s="147"/>
      <c r="NOP15" s="147"/>
      <c r="NOQ15" s="147"/>
      <c r="NOR15" s="147"/>
      <c r="NOS15" s="147"/>
      <c r="NOT15" s="147"/>
      <c r="NOU15" s="147"/>
      <c r="NOV15" s="147"/>
      <c r="NOW15" s="147"/>
      <c r="NOX15" s="147"/>
      <c r="NOY15" s="147"/>
      <c r="NOZ15" s="147"/>
      <c r="NPA15" s="147"/>
      <c r="NPB15" s="147"/>
      <c r="NPC15" s="147"/>
      <c r="NPD15" s="147"/>
      <c r="NPE15" s="147"/>
      <c r="NPF15" s="147"/>
      <c r="NPG15" s="147"/>
      <c r="NPH15" s="147"/>
      <c r="NPI15" s="147"/>
      <c r="NPJ15" s="147"/>
      <c r="NPK15" s="147"/>
      <c r="NPL15" s="147"/>
      <c r="NPM15" s="147"/>
      <c r="NPN15" s="147"/>
      <c r="NPO15" s="147"/>
      <c r="NPP15" s="147"/>
      <c r="NPQ15" s="147"/>
      <c r="NPR15" s="147"/>
      <c r="NPS15" s="147"/>
      <c r="NPT15" s="147"/>
      <c r="NPU15" s="147"/>
      <c r="NPV15" s="147"/>
      <c r="NPW15" s="147"/>
      <c r="NPX15" s="147"/>
      <c r="NPY15" s="147"/>
      <c r="NPZ15" s="147"/>
      <c r="NQA15" s="147"/>
      <c r="NQB15" s="147"/>
      <c r="NQC15" s="147"/>
      <c r="NQD15" s="147"/>
      <c r="NQE15" s="147"/>
      <c r="NQF15" s="147"/>
      <c r="NQG15" s="147"/>
      <c r="NQH15" s="147"/>
      <c r="NQI15" s="147"/>
      <c r="NQJ15" s="147"/>
      <c r="NQK15" s="147"/>
      <c r="NQL15" s="147"/>
      <c r="NQM15" s="147"/>
      <c r="NQN15" s="147"/>
      <c r="NQO15" s="147"/>
      <c r="NQP15" s="147"/>
      <c r="NQQ15" s="147"/>
      <c r="NQR15" s="147"/>
      <c r="NQS15" s="147"/>
      <c r="NQT15" s="147"/>
      <c r="NQU15" s="147"/>
      <c r="NQV15" s="147"/>
      <c r="NQW15" s="147"/>
      <c r="NQX15" s="147"/>
      <c r="NQY15" s="147"/>
      <c r="NQZ15" s="147"/>
      <c r="NRA15" s="147"/>
      <c r="NRB15" s="147"/>
      <c r="NRC15" s="147"/>
      <c r="NRD15" s="147"/>
      <c r="NRE15" s="147"/>
      <c r="NRF15" s="147"/>
      <c r="NRG15" s="147"/>
      <c r="NRH15" s="147"/>
      <c r="NRI15" s="147"/>
      <c r="NRJ15" s="147"/>
      <c r="NRK15" s="147"/>
      <c r="NRL15" s="147"/>
      <c r="NRM15" s="147"/>
      <c r="NRN15" s="147"/>
      <c r="NRO15" s="147"/>
      <c r="NRP15" s="147"/>
      <c r="NRQ15" s="147"/>
      <c r="NRR15" s="147"/>
      <c r="NRS15" s="147"/>
      <c r="NRT15" s="147"/>
      <c r="NRU15" s="147"/>
      <c r="NRV15" s="147"/>
      <c r="NRW15" s="147"/>
      <c r="NRX15" s="147"/>
      <c r="NRY15" s="147"/>
      <c r="NRZ15" s="147"/>
      <c r="NSA15" s="147"/>
      <c r="NSB15" s="147"/>
      <c r="NSC15" s="147"/>
      <c r="NSD15" s="147"/>
      <c r="NSE15" s="147"/>
      <c r="NSF15" s="147"/>
      <c r="NSG15" s="147"/>
      <c r="NSH15" s="147"/>
      <c r="NSI15" s="147"/>
      <c r="NSJ15" s="147"/>
      <c r="NSK15" s="147"/>
      <c r="NSL15" s="147"/>
      <c r="NSM15" s="147"/>
      <c r="NSN15" s="147"/>
      <c r="NSO15" s="147"/>
      <c r="NSP15" s="147"/>
      <c r="NSQ15" s="147"/>
      <c r="NSR15" s="147"/>
      <c r="NSS15" s="147"/>
      <c r="NST15" s="147"/>
      <c r="NSU15" s="147"/>
      <c r="NSV15" s="147"/>
      <c r="NSW15" s="147"/>
      <c r="NSX15" s="147"/>
      <c r="NSY15" s="147"/>
      <c r="NSZ15" s="147"/>
      <c r="NTA15" s="147"/>
      <c r="NTB15" s="147"/>
      <c r="NTC15" s="147"/>
      <c r="NTD15" s="147"/>
      <c r="NTE15" s="147"/>
      <c r="NTF15" s="147"/>
      <c r="NTG15" s="147"/>
      <c r="NTH15" s="147"/>
      <c r="NTI15" s="147"/>
      <c r="NTJ15" s="147"/>
      <c r="NTK15" s="147"/>
      <c r="NTL15" s="147"/>
      <c r="NTM15" s="147"/>
      <c r="NTN15" s="147"/>
      <c r="NTO15" s="147"/>
      <c r="NTP15" s="147"/>
      <c r="NTQ15" s="147"/>
      <c r="NTR15" s="147"/>
      <c r="NTS15" s="147"/>
      <c r="NTT15" s="147"/>
      <c r="NTU15" s="147"/>
      <c r="NTV15" s="147"/>
      <c r="NTW15" s="147"/>
      <c r="NTX15" s="147"/>
      <c r="NTY15" s="147"/>
      <c r="NTZ15" s="147"/>
      <c r="NUA15" s="147"/>
      <c r="NUB15" s="147"/>
      <c r="NUC15" s="147"/>
      <c r="NUD15" s="147"/>
      <c r="NUE15" s="147"/>
      <c r="NUF15" s="147"/>
      <c r="NUG15" s="147"/>
      <c r="NUH15" s="147"/>
      <c r="NUI15" s="147"/>
      <c r="NUJ15" s="147"/>
      <c r="NUK15" s="147"/>
      <c r="NUL15" s="147"/>
      <c r="NUM15" s="147"/>
      <c r="NUN15" s="147"/>
      <c r="NUO15" s="147"/>
      <c r="NUP15" s="147"/>
      <c r="NUQ15" s="147"/>
      <c r="NUR15" s="147"/>
      <c r="NUS15" s="147"/>
      <c r="NUT15" s="147"/>
      <c r="NUU15" s="147"/>
      <c r="NUV15" s="147"/>
      <c r="NUW15" s="147"/>
      <c r="NUX15" s="147"/>
      <c r="NUY15" s="147"/>
      <c r="NUZ15" s="147"/>
      <c r="NVA15" s="147"/>
      <c r="NVB15" s="147"/>
      <c r="NVC15" s="147"/>
      <c r="NVD15" s="147"/>
      <c r="NVE15" s="147"/>
      <c r="NVF15" s="147"/>
      <c r="NVG15" s="147"/>
      <c r="NVH15" s="147"/>
      <c r="NVI15" s="147"/>
      <c r="NVJ15" s="147"/>
      <c r="NVK15" s="147"/>
      <c r="NVL15" s="147"/>
      <c r="NVM15" s="147"/>
      <c r="NVN15" s="147"/>
      <c r="NVO15" s="147"/>
      <c r="NVP15" s="147"/>
      <c r="NVQ15" s="147"/>
      <c r="NVR15" s="147"/>
      <c r="NVS15" s="147"/>
      <c r="NVT15" s="147"/>
      <c r="NVU15" s="147"/>
      <c r="NVV15" s="147"/>
      <c r="NVW15" s="147"/>
      <c r="NVX15" s="147"/>
      <c r="NVY15" s="147"/>
      <c r="NVZ15" s="147"/>
      <c r="NWA15" s="147"/>
      <c r="NWB15" s="147"/>
      <c r="NWC15" s="147"/>
      <c r="NWD15" s="147"/>
      <c r="NWE15" s="147"/>
      <c r="NWF15" s="147"/>
      <c r="NWG15" s="147"/>
      <c r="NWH15" s="147"/>
      <c r="NWI15" s="147"/>
      <c r="NWJ15" s="147"/>
      <c r="NWK15" s="147"/>
      <c r="NWL15" s="147"/>
      <c r="NWM15" s="147"/>
      <c r="NWN15" s="147"/>
      <c r="NWO15" s="147"/>
      <c r="NWP15" s="147"/>
      <c r="NWQ15" s="147"/>
      <c r="NWR15" s="147"/>
      <c r="NWS15" s="147"/>
      <c r="NWT15" s="147"/>
      <c r="NWU15" s="147"/>
      <c r="NWV15" s="147"/>
      <c r="NWW15" s="147"/>
      <c r="NWX15" s="147"/>
      <c r="NWY15" s="147"/>
      <c r="NWZ15" s="147"/>
      <c r="NXA15" s="147"/>
      <c r="NXB15" s="147"/>
      <c r="NXC15" s="147"/>
      <c r="NXD15" s="147"/>
      <c r="NXE15" s="147"/>
      <c r="NXF15" s="147"/>
      <c r="NXG15" s="147"/>
      <c r="NXH15" s="147"/>
      <c r="NXI15" s="147"/>
      <c r="NXJ15" s="147"/>
      <c r="NXK15" s="147"/>
      <c r="NXL15" s="147"/>
      <c r="NXM15" s="147"/>
      <c r="NXN15" s="147"/>
      <c r="NXO15" s="147"/>
      <c r="NXP15" s="147"/>
      <c r="NXQ15" s="147"/>
      <c r="NXR15" s="147"/>
      <c r="NXS15" s="147"/>
      <c r="NXT15" s="147"/>
      <c r="NXU15" s="147"/>
      <c r="NXV15" s="147"/>
      <c r="NXW15" s="147"/>
      <c r="NXX15" s="147"/>
      <c r="NXY15" s="147"/>
      <c r="NXZ15" s="147"/>
      <c r="NYA15" s="147"/>
      <c r="NYB15" s="147"/>
      <c r="NYC15" s="147"/>
      <c r="NYD15" s="147"/>
      <c r="NYE15" s="147"/>
      <c r="NYF15" s="147"/>
      <c r="NYG15" s="147"/>
      <c r="NYH15" s="147"/>
      <c r="NYI15" s="147"/>
      <c r="NYJ15" s="147"/>
      <c r="NYK15" s="147"/>
      <c r="NYL15" s="147"/>
      <c r="NYM15" s="147"/>
      <c r="NYN15" s="147"/>
      <c r="NYO15" s="147"/>
      <c r="NYP15" s="147"/>
      <c r="NYQ15" s="147"/>
      <c r="NYR15" s="147"/>
      <c r="NYS15" s="147"/>
      <c r="NYT15" s="147"/>
      <c r="NYU15" s="147"/>
      <c r="NYV15" s="147"/>
      <c r="NYW15" s="147"/>
      <c r="NYX15" s="147"/>
      <c r="NYY15" s="147"/>
      <c r="NYZ15" s="147"/>
      <c r="NZA15" s="147"/>
      <c r="NZB15" s="147"/>
      <c r="NZC15" s="147"/>
      <c r="NZD15" s="147"/>
      <c r="NZE15" s="147"/>
      <c r="NZF15" s="147"/>
      <c r="NZG15" s="147"/>
      <c r="NZH15" s="147"/>
      <c r="NZI15" s="147"/>
      <c r="NZJ15" s="147"/>
      <c r="NZK15" s="147"/>
      <c r="NZL15" s="147"/>
      <c r="NZM15" s="147"/>
      <c r="NZN15" s="147"/>
      <c r="NZO15" s="147"/>
      <c r="NZP15" s="147"/>
      <c r="NZQ15" s="147"/>
      <c r="NZR15" s="147"/>
      <c r="NZS15" s="147"/>
      <c r="NZT15" s="147"/>
      <c r="NZU15" s="147"/>
      <c r="NZV15" s="147"/>
      <c r="NZW15" s="147"/>
      <c r="NZX15" s="147"/>
      <c r="NZY15" s="147"/>
      <c r="NZZ15" s="147"/>
      <c r="OAA15" s="147"/>
      <c r="OAB15" s="147"/>
      <c r="OAC15" s="147"/>
      <c r="OAD15" s="147"/>
      <c r="OAE15" s="147"/>
      <c r="OAF15" s="147"/>
      <c r="OAG15" s="147"/>
      <c r="OAH15" s="147"/>
      <c r="OAI15" s="147"/>
      <c r="OAJ15" s="147"/>
      <c r="OAK15" s="147"/>
      <c r="OAL15" s="147"/>
      <c r="OAM15" s="147"/>
      <c r="OAN15" s="147"/>
      <c r="OAO15" s="147"/>
      <c r="OAP15" s="147"/>
      <c r="OAQ15" s="147"/>
      <c r="OAR15" s="147"/>
      <c r="OAS15" s="147"/>
      <c r="OAT15" s="147"/>
      <c r="OAU15" s="147"/>
      <c r="OAV15" s="147"/>
      <c r="OAW15" s="147"/>
      <c r="OAX15" s="147"/>
      <c r="OAY15" s="147"/>
      <c r="OAZ15" s="147"/>
      <c r="OBA15" s="147"/>
      <c r="OBB15" s="147"/>
      <c r="OBC15" s="147"/>
      <c r="OBD15" s="147"/>
      <c r="OBE15" s="147"/>
      <c r="OBF15" s="147"/>
      <c r="OBG15" s="147"/>
      <c r="OBH15" s="147"/>
      <c r="OBI15" s="147"/>
      <c r="OBJ15" s="147"/>
      <c r="OBK15" s="147"/>
      <c r="OBL15" s="147"/>
      <c r="OBM15" s="147"/>
      <c r="OBN15" s="147"/>
      <c r="OBO15" s="147"/>
      <c r="OBP15" s="147"/>
      <c r="OBQ15" s="147"/>
      <c r="OBR15" s="147"/>
      <c r="OBS15" s="147"/>
      <c r="OBT15" s="147"/>
      <c r="OBU15" s="147"/>
      <c r="OBV15" s="147"/>
      <c r="OBW15" s="147"/>
      <c r="OBX15" s="147"/>
      <c r="OBY15" s="147"/>
      <c r="OBZ15" s="147"/>
      <c r="OCA15" s="147"/>
      <c r="OCB15" s="147"/>
      <c r="OCC15" s="147"/>
      <c r="OCD15" s="147"/>
      <c r="OCE15" s="147"/>
      <c r="OCF15" s="147"/>
      <c r="OCG15" s="147"/>
      <c r="OCH15" s="147"/>
      <c r="OCI15" s="147"/>
      <c r="OCJ15" s="147"/>
      <c r="OCK15" s="147"/>
      <c r="OCL15" s="147"/>
      <c r="OCM15" s="147"/>
      <c r="OCN15" s="147"/>
      <c r="OCO15" s="147"/>
      <c r="OCP15" s="147"/>
      <c r="OCQ15" s="147"/>
      <c r="OCR15" s="147"/>
      <c r="OCS15" s="147"/>
      <c r="OCT15" s="147"/>
      <c r="OCU15" s="147"/>
      <c r="OCV15" s="147"/>
      <c r="OCW15" s="147"/>
      <c r="OCX15" s="147"/>
      <c r="OCY15" s="147"/>
      <c r="OCZ15" s="147"/>
      <c r="ODA15" s="147"/>
      <c r="ODB15" s="147"/>
      <c r="ODC15" s="147"/>
      <c r="ODD15" s="147"/>
      <c r="ODE15" s="147"/>
      <c r="ODF15" s="147"/>
      <c r="ODG15" s="147"/>
      <c r="ODH15" s="147"/>
      <c r="ODI15" s="147"/>
      <c r="ODJ15" s="147"/>
      <c r="ODK15" s="147"/>
      <c r="ODL15" s="147"/>
      <c r="ODM15" s="147"/>
      <c r="ODN15" s="147"/>
      <c r="ODO15" s="147"/>
      <c r="ODP15" s="147"/>
      <c r="ODQ15" s="147"/>
      <c r="ODR15" s="147"/>
      <c r="ODS15" s="147"/>
      <c r="ODT15" s="147"/>
      <c r="ODU15" s="147"/>
      <c r="ODV15" s="147"/>
      <c r="ODW15" s="147"/>
      <c r="ODX15" s="147"/>
      <c r="ODY15" s="147"/>
      <c r="ODZ15" s="147"/>
      <c r="OEA15" s="147"/>
      <c r="OEB15" s="147"/>
      <c r="OEC15" s="147"/>
      <c r="OED15" s="147"/>
      <c r="OEE15" s="147"/>
      <c r="OEF15" s="147"/>
      <c r="OEG15" s="147"/>
      <c r="OEH15" s="147"/>
      <c r="OEI15" s="147"/>
      <c r="OEJ15" s="147"/>
      <c r="OEK15" s="147"/>
      <c r="OEL15" s="147"/>
      <c r="OEM15" s="147"/>
      <c r="OEN15" s="147"/>
      <c r="OEO15" s="147"/>
      <c r="OEP15" s="147"/>
      <c r="OEQ15" s="147"/>
      <c r="OER15" s="147"/>
      <c r="OES15" s="147"/>
      <c r="OET15" s="147"/>
      <c r="OEU15" s="147"/>
      <c r="OEV15" s="147"/>
      <c r="OEW15" s="147"/>
      <c r="OEX15" s="147"/>
      <c r="OEY15" s="147"/>
      <c r="OEZ15" s="147"/>
      <c r="OFA15" s="147"/>
      <c r="OFB15" s="147"/>
      <c r="OFC15" s="147"/>
      <c r="OFD15" s="147"/>
      <c r="OFE15" s="147"/>
      <c r="OFF15" s="147"/>
      <c r="OFG15" s="147"/>
      <c r="OFH15" s="147"/>
      <c r="OFI15" s="147"/>
      <c r="OFJ15" s="147"/>
      <c r="OFK15" s="147"/>
      <c r="OFL15" s="147"/>
      <c r="OFM15" s="147"/>
      <c r="OFN15" s="147"/>
      <c r="OFO15" s="147"/>
      <c r="OFP15" s="147"/>
      <c r="OFQ15" s="147"/>
      <c r="OFR15" s="147"/>
      <c r="OFS15" s="147"/>
      <c r="OFT15" s="147"/>
      <c r="OFU15" s="147"/>
      <c r="OFV15" s="147"/>
      <c r="OFW15" s="147"/>
      <c r="OFX15" s="147"/>
      <c r="OFY15" s="147"/>
      <c r="OFZ15" s="147"/>
      <c r="OGA15" s="147"/>
      <c r="OGB15" s="147"/>
      <c r="OGC15" s="147"/>
      <c r="OGD15" s="147"/>
      <c r="OGE15" s="147"/>
      <c r="OGF15" s="147"/>
      <c r="OGG15" s="147"/>
      <c r="OGH15" s="147"/>
      <c r="OGI15" s="147"/>
      <c r="OGJ15" s="147"/>
      <c r="OGK15" s="147"/>
      <c r="OGL15" s="147"/>
      <c r="OGM15" s="147"/>
      <c r="OGN15" s="147"/>
      <c r="OGO15" s="147"/>
      <c r="OGP15" s="147"/>
      <c r="OGQ15" s="147"/>
      <c r="OGR15" s="147"/>
      <c r="OGS15" s="147"/>
      <c r="OGT15" s="147"/>
      <c r="OGU15" s="147"/>
      <c r="OGV15" s="147"/>
      <c r="OGW15" s="147"/>
      <c r="OGX15" s="147"/>
      <c r="OGY15" s="147"/>
      <c r="OGZ15" s="147"/>
      <c r="OHA15" s="147"/>
      <c r="OHB15" s="147"/>
      <c r="OHC15" s="147"/>
      <c r="OHD15" s="147"/>
      <c r="OHE15" s="147"/>
      <c r="OHF15" s="147"/>
      <c r="OHG15" s="147"/>
      <c r="OHH15" s="147"/>
      <c r="OHI15" s="147"/>
      <c r="OHJ15" s="147"/>
      <c r="OHK15" s="147"/>
      <c r="OHL15" s="147"/>
      <c r="OHM15" s="147"/>
      <c r="OHN15" s="147"/>
      <c r="OHO15" s="147"/>
      <c r="OHP15" s="147"/>
      <c r="OHQ15" s="147"/>
      <c r="OHR15" s="147"/>
      <c r="OHS15" s="147"/>
      <c r="OHT15" s="147"/>
      <c r="OHU15" s="147"/>
      <c r="OHV15" s="147"/>
      <c r="OHW15" s="147"/>
      <c r="OHX15" s="147"/>
      <c r="OHY15" s="147"/>
      <c r="OHZ15" s="147"/>
      <c r="OIA15" s="147"/>
      <c r="OIB15" s="147"/>
      <c r="OIC15" s="147"/>
      <c r="OID15" s="147"/>
      <c r="OIE15" s="147"/>
      <c r="OIF15" s="147"/>
      <c r="OIG15" s="147"/>
      <c r="OIH15" s="147"/>
      <c r="OII15" s="147"/>
      <c r="OIJ15" s="147"/>
      <c r="OIK15" s="147"/>
      <c r="OIL15" s="147"/>
      <c r="OIM15" s="147"/>
      <c r="OIN15" s="147"/>
      <c r="OIO15" s="147"/>
      <c r="OIP15" s="147"/>
      <c r="OIQ15" s="147"/>
      <c r="OIR15" s="147"/>
      <c r="OIS15" s="147"/>
      <c r="OIT15" s="147"/>
      <c r="OIU15" s="147"/>
      <c r="OIV15" s="147"/>
      <c r="OIW15" s="147"/>
      <c r="OIX15" s="147"/>
      <c r="OIY15" s="147"/>
      <c r="OIZ15" s="147"/>
      <c r="OJA15" s="147"/>
      <c r="OJB15" s="147"/>
      <c r="OJC15" s="147"/>
      <c r="OJD15" s="147"/>
      <c r="OJE15" s="147"/>
      <c r="OJF15" s="147"/>
      <c r="OJG15" s="147"/>
      <c r="OJH15" s="147"/>
      <c r="OJI15" s="147"/>
      <c r="OJJ15" s="147"/>
      <c r="OJK15" s="147"/>
      <c r="OJL15" s="147"/>
      <c r="OJM15" s="147"/>
      <c r="OJN15" s="147"/>
      <c r="OJO15" s="147"/>
      <c r="OJP15" s="147"/>
      <c r="OJQ15" s="147"/>
      <c r="OJR15" s="147"/>
      <c r="OJS15" s="147"/>
      <c r="OJT15" s="147"/>
      <c r="OJU15" s="147"/>
      <c r="OJV15" s="147"/>
      <c r="OJW15" s="147"/>
      <c r="OJX15" s="147"/>
      <c r="OJY15" s="147"/>
      <c r="OJZ15" s="147"/>
      <c r="OKA15" s="147"/>
      <c r="OKB15" s="147"/>
      <c r="OKC15" s="147"/>
      <c r="OKD15" s="147"/>
      <c r="OKE15" s="147"/>
      <c r="OKF15" s="147"/>
      <c r="OKG15" s="147"/>
      <c r="OKH15" s="147"/>
      <c r="OKI15" s="147"/>
      <c r="OKJ15" s="147"/>
      <c r="OKK15" s="147"/>
      <c r="OKL15" s="147"/>
      <c r="OKM15" s="147"/>
      <c r="OKN15" s="147"/>
      <c r="OKO15" s="147"/>
      <c r="OKP15" s="147"/>
      <c r="OKQ15" s="147"/>
      <c r="OKR15" s="147"/>
      <c r="OKS15" s="147"/>
      <c r="OKT15" s="147"/>
      <c r="OKU15" s="147"/>
      <c r="OKV15" s="147"/>
      <c r="OKW15" s="147"/>
      <c r="OKX15" s="147"/>
      <c r="OKY15" s="147"/>
      <c r="OKZ15" s="147"/>
      <c r="OLA15" s="147"/>
      <c r="OLB15" s="147"/>
      <c r="OLC15" s="147"/>
      <c r="OLD15" s="147"/>
      <c r="OLE15" s="147"/>
      <c r="OLF15" s="147"/>
      <c r="OLG15" s="147"/>
      <c r="OLH15" s="147"/>
      <c r="OLI15" s="147"/>
      <c r="OLJ15" s="147"/>
      <c r="OLK15" s="147"/>
      <c r="OLL15" s="147"/>
      <c r="OLM15" s="147"/>
      <c r="OLN15" s="147"/>
      <c r="OLO15" s="147"/>
      <c r="OLP15" s="147"/>
      <c r="OLQ15" s="147"/>
      <c r="OLR15" s="147"/>
      <c r="OLS15" s="147"/>
      <c r="OLT15" s="147"/>
      <c r="OLU15" s="147"/>
      <c r="OLV15" s="147"/>
      <c r="OLW15" s="147"/>
      <c r="OLX15" s="147"/>
      <c r="OLY15" s="147"/>
      <c r="OLZ15" s="147"/>
      <c r="OMA15" s="147"/>
      <c r="OMB15" s="147"/>
      <c r="OMC15" s="147"/>
      <c r="OMD15" s="147"/>
      <c r="OME15" s="147"/>
      <c r="OMF15" s="147"/>
      <c r="OMG15" s="147"/>
      <c r="OMH15" s="147"/>
      <c r="OMI15" s="147"/>
      <c r="OMJ15" s="147"/>
      <c r="OMK15" s="147"/>
      <c r="OML15" s="147"/>
      <c r="OMM15" s="147"/>
      <c r="OMN15" s="147"/>
      <c r="OMO15" s="147"/>
      <c r="OMP15" s="147"/>
      <c r="OMQ15" s="147"/>
      <c r="OMR15" s="147"/>
      <c r="OMS15" s="147"/>
      <c r="OMT15" s="147"/>
      <c r="OMU15" s="147"/>
      <c r="OMV15" s="147"/>
      <c r="OMW15" s="147"/>
      <c r="OMX15" s="147"/>
      <c r="OMY15" s="147"/>
      <c r="OMZ15" s="147"/>
      <c r="ONA15" s="147"/>
      <c r="ONB15" s="147"/>
      <c r="ONC15" s="147"/>
      <c r="OND15" s="147"/>
      <c r="ONE15" s="147"/>
      <c r="ONF15" s="147"/>
      <c r="ONG15" s="147"/>
      <c r="ONH15" s="147"/>
      <c r="ONI15" s="147"/>
      <c r="ONJ15" s="147"/>
      <c r="ONK15" s="147"/>
      <c r="ONL15" s="147"/>
      <c r="ONM15" s="147"/>
      <c r="ONN15" s="147"/>
      <c r="ONO15" s="147"/>
      <c r="ONP15" s="147"/>
      <c r="ONQ15" s="147"/>
      <c r="ONR15" s="147"/>
      <c r="ONS15" s="147"/>
      <c r="ONT15" s="147"/>
      <c r="ONU15" s="147"/>
      <c r="ONV15" s="147"/>
      <c r="ONW15" s="147"/>
      <c r="ONX15" s="147"/>
      <c r="ONY15" s="147"/>
      <c r="ONZ15" s="147"/>
      <c r="OOA15" s="147"/>
      <c r="OOB15" s="147"/>
      <c r="OOC15" s="147"/>
      <c r="OOD15" s="147"/>
      <c r="OOE15" s="147"/>
      <c r="OOF15" s="147"/>
      <c r="OOG15" s="147"/>
      <c r="OOH15" s="147"/>
      <c r="OOI15" s="147"/>
      <c r="OOJ15" s="147"/>
      <c r="OOK15" s="147"/>
      <c r="OOL15" s="147"/>
      <c r="OOM15" s="147"/>
      <c r="OON15" s="147"/>
      <c r="OOO15" s="147"/>
      <c r="OOP15" s="147"/>
      <c r="OOQ15" s="147"/>
      <c r="OOR15" s="147"/>
      <c r="OOS15" s="147"/>
      <c r="OOT15" s="147"/>
      <c r="OOU15" s="147"/>
      <c r="OOV15" s="147"/>
      <c r="OOW15" s="147"/>
      <c r="OOX15" s="147"/>
      <c r="OOY15" s="147"/>
      <c r="OOZ15" s="147"/>
      <c r="OPA15" s="147"/>
      <c r="OPB15" s="147"/>
      <c r="OPC15" s="147"/>
      <c r="OPD15" s="147"/>
      <c r="OPE15" s="147"/>
      <c r="OPF15" s="147"/>
      <c r="OPG15" s="147"/>
      <c r="OPH15" s="147"/>
      <c r="OPI15" s="147"/>
      <c r="OPJ15" s="147"/>
      <c r="OPK15" s="147"/>
      <c r="OPL15" s="147"/>
      <c r="OPM15" s="147"/>
      <c r="OPN15" s="147"/>
      <c r="OPO15" s="147"/>
      <c r="OPP15" s="147"/>
      <c r="OPQ15" s="147"/>
      <c r="OPR15" s="147"/>
      <c r="OPS15" s="147"/>
      <c r="OPT15" s="147"/>
      <c r="OPU15" s="147"/>
      <c r="OPV15" s="147"/>
      <c r="OPW15" s="147"/>
      <c r="OPX15" s="147"/>
      <c r="OPY15" s="147"/>
      <c r="OPZ15" s="147"/>
      <c r="OQA15" s="147"/>
      <c r="OQB15" s="147"/>
      <c r="OQC15" s="147"/>
      <c r="OQD15" s="147"/>
      <c r="OQE15" s="147"/>
      <c r="OQF15" s="147"/>
      <c r="OQG15" s="147"/>
      <c r="OQH15" s="147"/>
      <c r="OQI15" s="147"/>
      <c r="OQJ15" s="147"/>
      <c r="OQK15" s="147"/>
      <c r="OQL15" s="147"/>
      <c r="OQM15" s="147"/>
      <c r="OQN15" s="147"/>
      <c r="OQO15" s="147"/>
      <c r="OQP15" s="147"/>
      <c r="OQQ15" s="147"/>
      <c r="OQR15" s="147"/>
      <c r="OQS15" s="147"/>
      <c r="OQT15" s="147"/>
      <c r="OQU15" s="147"/>
      <c r="OQV15" s="147"/>
      <c r="OQW15" s="147"/>
      <c r="OQX15" s="147"/>
      <c r="OQY15" s="147"/>
      <c r="OQZ15" s="147"/>
      <c r="ORA15" s="147"/>
      <c r="ORB15" s="147"/>
      <c r="ORC15" s="147"/>
      <c r="ORD15" s="147"/>
      <c r="ORE15" s="147"/>
      <c r="ORF15" s="147"/>
      <c r="ORG15" s="147"/>
      <c r="ORH15" s="147"/>
      <c r="ORI15" s="147"/>
      <c r="ORJ15" s="147"/>
      <c r="ORK15" s="147"/>
      <c r="ORL15" s="147"/>
      <c r="ORM15" s="147"/>
      <c r="ORN15" s="147"/>
      <c r="ORO15" s="147"/>
      <c r="ORP15" s="147"/>
      <c r="ORQ15" s="147"/>
      <c r="ORR15" s="147"/>
      <c r="ORS15" s="147"/>
      <c r="ORT15" s="147"/>
      <c r="ORU15" s="147"/>
      <c r="ORV15" s="147"/>
      <c r="ORW15" s="147"/>
      <c r="ORX15" s="147"/>
      <c r="ORY15" s="147"/>
      <c r="ORZ15" s="147"/>
      <c r="OSA15" s="147"/>
      <c r="OSB15" s="147"/>
      <c r="OSC15" s="147"/>
      <c r="OSD15" s="147"/>
      <c r="OSE15" s="147"/>
      <c r="OSF15" s="147"/>
      <c r="OSG15" s="147"/>
      <c r="OSH15" s="147"/>
      <c r="OSI15" s="147"/>
      <c r="OSJ15" s="147"/>
      <c r="OSK15" s="147"/>
      <c r="OSL15" s="147"/>
      <c r="OSM15" s="147"/>
      <c r="OSN15" s="147"/>
      <c r="OSO15" s="147"/>
      <c r="OSP15" s="147"/>
      <c r="OSQ15" s="147"/>
      <c r="OSR15" s="147"/>
      <c r="OSS15" s="147"/>
      <c r="OST15" s="147"/>
      <c r="OSU15" s="147"/>
      <c r="OSV15" s="147"/>
      <c r="OSW15" s="147"/>
      <c r="OSX15" s="147"/>
      <c r="OSY15" s="147"/>
      <c r="OSZ15" s="147"/>
      <c r="OTA15" s="147"/>
      <c r="OTB15" s="147"/>
      <c r="OTC15" s="147"/>
      <c r="OTD15" s="147"/>
      <c r="OTE15" s="147"/>
      <c r="OTF15" s="147"/>
      <c r="OTG15" s="147"/>
      <c r="OTH15" s="147"/>
      <c r="OTI15" s="147"/>
      <c r="OTJ15" s="147"/>
      <c r="OTK15" s="147"/>
      <c r="OTL15" s="147"/>
      <c r="OTM15" s="147"/>
      <c r="OTN15" s="147"/>
      <c r="OTO15" s="147"/>
      <c r="OTP15" s="147"/>
      <c r="OTQ15" s="147"/>
      <c r="OTR15" s="147"/>
      <c r="OTS15" s="147"/>
      <c r="OTT15" s="147"/>
      <c r="OTU15" s="147"/>
      <c r="OTV15" s="147"/>
      <c r="OTW15" s="147"/>
      <c r="OTX15" s="147"/>
      <c r="OTY15" s="147"/>
      <c r="OTZ15" s="147"/>
      <c r="OUA15" s="147"/>
      <c r="OUB15" s="147"/>
      <c r="OUC15" s="147"/>
      <c r="OUD15" s="147"/>
      <c r="OUE15" s="147"/>
      <c r="OUF15" s="147"/>
      <c r="OUG15" s="147"/>
      <c r="OUH15" s="147"/>
      <c r="OUI15" s="147"/>
      <c r="OUJ15" s="147"/>
      <c r="OUK15" s="147"/>
      <c r="OUL15" s="147"/>
      <c r="OUM15" s="147"/>
      <c r="OUN15" s="147"/>
      <c r="OUO15" s="147"/>
      <c r="OUP15" s="147"/>
      <c r="OUQ15" s="147"/>
      <c r="OUR15" s="147"/>
      <c r="OUS15" s="147"/>
      <c r="OUT15" s="147"/>
      <c r="OUU15" s="147"/>
      <c r="OUV15" s="147"/>
      <c r="OUW15" s="147"/>
      <c r="OUX15" s="147"/>
      <c r="OUY15" s="147"/>
      <c r="OUZ15" s="147"/>
      <c r="OVA15" s="147"/>
      <c r="OVB15" s="147"/>
      <c r="OVC15" s="147"/>
      <c r="OVD15" s="147"/>
      <c r="OVE15" s="147"/>
      <c r="OVF15" s="147"/>
      <c r="OVG15" s="147"/>
      <c r="OVH15" s="147"/>
      <c r="OVI15" s="147"/>
      <c r="OVJ15" s="147"/>
      <c r="OVK15" s="147"/>
      <c r="OVL15" s="147"/>
      <c r="OVM15" s="147"/>
      <c r="OVN15" s="147"/>
      <c r="OVO15" s="147"/>
      <c r="OVP15" s="147"/>
      <c r="OVQ15" s="147"/>
      <c r="OVR15" s="147"/>
      <c r="OVS15" s="147"/>
      <c r="OVT15" s="147"/>
      <c r="OVU15" s="147"/>
      <c r="OVV15" s="147"/>
      <c r="OVW15" s="147"/>
      <c r="OVX15" s="147"/>
      <c r="OVY15" s="147"/>
      <c r="OVZ15" s="147"/>
      <c r="OWA15" s="147"/>
      <c r="OWB15" s="147"/>
      <c r="OWC15" s="147"/>
      <c r="OWD15" s="147"/>
      <c r="OWE15" s="147"/>
      <c r="OWF15" s="147"/>
      <c r="OWG15" s="147"/>
      <c r="OWH15" s="147"/>
      <c r="OWI15" s="147"/>
      <c r="OWJ15" s="147"/>
      <c r="OWK15" s="147"/>
      <c r="OWL15" s="147"/>
      <c r="OWM15" s="147"/>
      <c r="OWN15" s="147"/>
      <c r="OWO15" s="147"/>
      <c r="OWP15" s="147"/>
      <c r="OWQ15" s="147"/>
      <c r="OWR15" s="147"/>
      <c r="OWS15" s="147"/>
      <c r="OWT15" s="147"/>
      <c r="OWU15" s="147"/>
      <c r="OWV15" s="147"/>
      <c r="OWW15" s="147"/>
      <c r="OWX15" s="147"/>
      <c r="OWY15" s="147"/>
      <c r="OWZ15" s="147"/>
      <c r="OXA15" s="147"/>
      <c r="OXB15" s="147"/>
      <c r="OXC15" s="147"/>
      <c r="OXD15" s="147"/>
      <c r="OXE15" s="147"/>
      <c r="OXF15" s="147"/>
      <c r="OXG15" s="147"/>
      <c r="OXH15" s="147"/>
      <c r="OXI15" s="147"/>
      <c r="OXJ15" s="147"/>
      <c r="OXK15" s="147"/>
      <c r="OXL15" s="147"/>
      <c r="OXM15" s="147"/>
      <c r="OXN15" s="147"/>
      <c r="OXO15" s="147"/>
      <c r="OXP15" s="147"/>
      <c r="OXQ15" s="147"/>
      <c r="OXR15" s="147"/>
      <c r="OXS15" s="147"/>
      <c r="OXT15" s="147"/>
      <c r="OXU15" s="147"/>
      <c r="OXV15" s="147"/>
      <c r="OXW15" s="147"/>
      <c r="OXX15" s="147"/>
      <c r="OXY15" s="147"/>
      <c r="OXZ15" s="147"/>
      <c r="OYA15" s="147"/>
      <c r="OYB15" s="147"/>
      <c r="OYC15" s="147"/>
      <c r="OYD15" s="147"/>
      <c r="OYE15" s="147"/>
      <c r="OYF15" s="147"/>
      <c r="OYG15" s="147"/>
      <c r="OYH15" s="147"/>
      <c r="OYI15" s="147"/>
      <c r="OYJ15" s="147"/>
      <c r="OYK15" s="147"/>
      <c r="OYL15" s="147"/>
      <c r="OYM15" s="147"/>
      <c r="OYN15" s="147"/>
      <c r="OYO15" s="147"/>
      <c r="OYP15" s="147"/>
      <c r="OYQ15" s="147"/>
      <c r="OYR15" s="147"/>
      <c r="OYS15" s="147"/>
      <c r="OYT15" s="147"/>
      <c r="OYU15" s="147"/>
      <c r="OYV15" s="147"/>
      <c r="OYW15" s="147"/>
      <c r="OYX15" s="147"/>
      <c r="OYY15" s="147"/>
      <c r="OYZ15" s="147"/>
      <c r="OZA15" s="147"/>
      <c r="OZB15" s="147"/>
      <c r="OZC15" s="147"/>
      <c r="OZD15" s="147"/>
      <c r="OZE15" s="147"/>
      <c r="OZF15" s="147"/>
      <c r="OZG15" s="147"/>
      <c r="OZH15" s="147"/>
      <c r="OZI15" s="147"/>
      <c r="OZJ15" s="147"/>
      <c r="OZK15" s="147"/>
      <c r="OZL15" s="147"/>
      <c r="OZM15" s="147"/>
      <c r="OZN15" s="147"/>
      <c r="OZO15" s="147"/>
      <c r="OZP15" s="147"/>
      <c r="OZQ15" s="147"/>
      <c r="OZR15" s="147"/>
      <c r="OZS15" s="147"/>
      <c r="OZT15" s="147"/>
      <c r="OZU15" s="147"/>
      <c r="OZV15" s="147"/>
      <c r="OZW15" s="147"/>
      <c r="OZX15" s="147"/>
      <c r="OZY15" s="147"/>
      <c r="OZZ15" s="147"/>
      <c r="PAA15" s="147"/>
      <c r="PAB15" s="147"/>
      <c r="PAC15" s="147"/>
      <c r="PAD15" s="147"/>
      <c r="PAE15" s="147"/>
      <c r="PAF15" s="147"/>
      <c r="PAG15" s="147"/>
      <c r="PAH15" s="147"/>
      <c r="PAI15" s="147"/>
      <c r="PAJ15" s="147"/>
      <c r="PAK15" s="147"/>
      <c r="PAL15" s="147"/>
      <c r="PAM15" s="147"/>
      <c r="PAN15" s="147"/>
      <c r="PAO15" s="147"/>
      <c r="PAP15" s="147"/>
      <c r="PAQ15" s="147"/>
      <c r="PAR15" s="147"/>
      <c r="PAS15" s="147"/>
      <c r="PAT15" s="147"/>
      <c r="PAU15" s="147"/>
      <c r="PAV15" s="147"/>
      <c r="PAW15" s="147"/>
      <c r="PAX15" s="147"/>
      <c r="PAY15" s="147"/>
      <c r="PAZ15" s="147"/>
      <c r="PBA15" s="147"/>
      <c r="PBB15" s="147"/>
      <c r="PBC15" s="147"/>
      <c r="PBD15" s="147"/>
      <c r="PBE15" s="147"/>
      <c r="PBF15" s="147"/>
      <c r="PBG15" s="147"/>
      <c r="PBH15" s="147"/>
      <c r="PBI15" s="147"/>
      <c r="PBJ15" s="147"/>
      <c r="PBK15" s="147"/>
      <c r="PBL15" s="147"/>
      <c r="PBM15" s="147"/>
      <c r="PBN15" s="147"/>
      <c r="PBO15" s="147"/>
      <c r="PBP15" s="147"/>
      <c r="PBQ15" s="147"/>
      <c r="PBR15" s="147"/>
      <c r="PBS15" s="147"/>
      <c r="PBT15" s="147"/>
      <c r="PBU15" s="147"/>
      <c r="PBV15" s="147"/>
      <c r="PBW15" s="147"/>
      <c r="PBX15" s="147"/>
      <c r="PBY15" s="147"/>
      <c r="PBZ15" s="147"/>
      <c r="PCA15" s="147"/>
      <c r="PCB15" s="147"/>
      <c r="PCC15" s="147"/>
      <c r="PCD15" s="147"/>
      <c r="PCE15" s="147"/>
      <c r="PCF15" s="147"/>
      <c r="PCG15" s="147"/>
      <c r="PCH15" s="147"/>
      <c r="PCI15" s="147"/>
      <c r="PCJ15" s="147"/>
      <c r="PCK15" s="147"/>
      <c r="PCL15" s="147"/>
      <c r="PCM15" s="147"/>
      <c r="PCN15" s="147"/>
      <c r="PCO15" s="147"/>
      <c r="PCP15" s="147"/>
      <c r="PCQ15" s="147"/>
      <c r="PCR15" s="147"/>
      <c r="PCS15" s="147"/>
      <c r="PCT15" s="147"/>
      <c r="PCU15" s="147"/>
      <c r="PCV15" s="147"/>
      <c r="PCW15" s="147"/>
      <c r="PCX15" s="147"/>
      <c r="PCY15" s="147"/>
      <c r="PCZ15" s="147"/>
      <c r="PDA15" s="147"/>
      <c r="PDB15" s="147"/>
      <c r="PDC15" s="147"/>
      <c r="PDD15" s="147"/>
      <c r="PDE15" s="147"/>
      <c r="PDF15" s="147"/>
      <c r="PDG15" s="147"/>
      <c r="PDH15" s="147"/>
      <c r="PDI15" s="147"/>
      <c r="PDJ15" s="147"/>
      <c r="PDK15" s="147"/>
      <c r="PDL15" s="147"/>
      <c r="PDM15" s="147"/>
      <c r="PDN15" s="147"/>
      <c r="PDO15" s="147"/>
      <c r="PDP15" s="147"/>
      <c r="PDQ15" s="147"/>
      <c r="PDR15" s="147"/>
      <c r="PDS15" s="147"/>
      <c r="PDT15" s="147"/>
      <c r="PDU15" s="147"/>
      <c r="PDV15" s="147"/>
      <c r="PDW15" s="147"/>
      <c r="PDX15" s="147"/>
      <c r="PDY15" s="147"/>
      <c r="PDZ15" s="147"/>
      <c r="PEA15" s="147"/>
      <c r="PEB15" s="147"/>
      <c r="PEC15" s="147"/>
      <c r="PED15" s="147"/>
      <c r="PEE15" s="147"/>
      <c r="PEF15" s="147"/>
      <c r="PEG15" s="147"/>
      <c r="PEH15" s="147"/>
      <c r="PEI15" s="147"/>
      <c r="PEJ15" s="147"/>
      <c r="PEK15" s="147"/>
      <c r="PEL15" s="147"/>
      <c r="PEM15" s="147"/>
      <c r="PEN15" s="147"/>
      <c r="PEO15" s="147"/>
      <c r="PEP15" s="147"/>
      <c r="PEQ15" s="147"/>
      <c r="PER15" s="147"/>
      <c r="PES15" s="147"/>
      <c r="PET15" s="147"/>
      <c r="PEU15" s="147"/>
      <c r="PEV15" s="147"/>
      <c r="PEW15" s="147"/>
      <c r="PEX15" s="147"/>
      <c r="PEY15" s="147"/>
      <c r="PEZ15" s="147"/>
      <c r="PFA15" s="147"/>
      <c r="PFB15" s="147"/>
      <c r="PFC15" s="147"/>
      <c r="PFD15" s="147"/>
      <c r="PFE15" s="147"/>
      <c r="PFF15" s="147"/>
      <c r="PFG15" s="147"/>
      <c r="PFH15" s="147"/>
      <c r="PFI15" s="147"/>
      <c r="PFJ15" s="147"/>
      <c r="PFK15" s="147"/>
      <c r="PFL15" s="147"/>
      <c r="PFM15" s="147"/>
      <c r="PFN15" s="147"/>
      <c r="PFO15" s="147"/>
      <c r="PFP15" s="147"/>
      <c r="PFQ15" s="147"/>
      <c r="PFR15" s="147"/>
      <c r="PFS15" s="147"/>
      <c r="PFT15" s="147"/>
      <c r="PFU15" s="147"/>
      <c r="PFV15" s="147"/>
      <c r="PFW15" s="147"/>
      <c r="PFX15" s="147"/>
      <c r="PFY15" s="147"/>
      <c r="PFZ15" s="147"/>
      <c r="PGA15" s="147"/>
      <c r="PGB15" s="147"/>
      <c r="PGC15" s="147"/>
      <c r="PGD15" s="147"/>
      <c r="PGE15" s="147"/>
      <c r="PGF15" s="147"/>
      <c r="PGG15" s="147"/>
      <c r="PGH15" s="147"/>
      <c r="PGI15" s="147"/>
      <c r="PGJ15" s="147"/>
      <c r="PGK15" s="147"/>
      <c r="PGL15" s="147"/>
      <c r="PGM15" s="147"/>
      <c r="PGN15" s="147"/>
      <c r="PGO15" s="147"/>
      <c r="PGP15" s="147"/>
      <c r="PGQ15" s="147"/>
      <c r="PGR15" s="147"/>
      <c r="PGS15" s="147"/>
      <c r="PGT15" s="147"/>
      <c r="PGU15" s="147"/>
      <c r="PGV15" s="147"/>
      <c r="PGW15" s="147"/>
      <c r="PGX15" s="147"/>
      <c r="PGY15" s="147"/>
      <c r="PGZ15" s="147"/>
      <c r="PHA15" s="147"/>
      <c r="PHB15" s="147"/>
      <c r="PHC15" s="147"/>
      <c r="PHD15" s="147"/>
      <c r="PHE15" s="147"/>
      <c r="PHF15" s="147"/>
      <c r="PHG15" s="147"/>
      <c r="PHH15" s="147"/>
      <c r="PHI15" s="147"/>
      <c r="PHJ15" s="147"/>
      <c r="PHK15" s="147"/>
      <c r="PHL15" s="147"/>
      <c r="PHM15" s="147"/>
      <c r="PHN15" s="147"/>
      <c r="PHO15" s="147"/>
      <c r="PHP15" s="147"/>
      <c r="PHQ15" s="147"/>
      <c r="PHR15" s="147"/>
      <c r="PHS15" s="147"/>
      <c r="PHT15" s="147"/>
      <c r="PHU15" s="147"/>
      <c r="PHV15" s="147"/>
      <c r="PHW15" s="147"/>
      <c r="PHX15" s="147"/>
      <c r="PHY15" s="147"/>
      <c r="PHZ15" s="147"/>
      <c r="PIA15" s="147"/>
      <c r="PIB15" s="147"/>
      <c r="PIC15" s="147"/>
      <c r="PID15" s="147"/>
      <c r="PIE15" s="147"/>
      <c r="PIF15" s="147"/>
      <c r="PIG15" s="147"/>
      <c r="PIH15" s="147"/>
      <c r="PII15" s="147"/>
      <c r="PIJ15" s="147"/>
      <c r="PIK15" s="147"/>
      <c r="PIL15" s="147"/>
      <c r="PIM15" s="147"/>
      <c r="PIN15" s="147"/>
      <c r="PIO15" s="147"/>
      <c r="PIP15" s="147"/>
      <c r="PIQ15" s="147"/>
      <c r="PIR15" s="147"/>
      <c r="PIS15" s="147"/>
      <c r="PIT15" s="147"/>
      <c r="PIU15" s="147"/>
      <c r="PIV15" s="147"/>
      <c r="PIW15" s="147"/>
      <c r="PIX15" s="147"/>
      <c r="PIY15" s="147"/>
      <c r="PIZ15" s="147"/>
      <c r="PJA15" s="147"/>
      <c r="PJB15" s="147"/>
      <c r="PJC15" s="147"/>
      <c r="PJD15" s="147"/>
      <c r="PJE15" s="147"/>
      <c r="PJF15" s="147"/>
      <c r="PJG15" s="147"/>
      <c r="PJH15" s="147"/>
      <c r="PJI15" s="147"/>
      <c r="PJJ15" s="147"/>
      <c r="PJK15" s="147"/>
      <c r="PJL15" s="147"/>
      <c r="PJM15" s="147"/>
      <c r="PJN15" s="147"/>
      <c r="PJO15" s="147"/>
      <c r="PJP15" s="147"/>
      <c r="PJQ15" s="147"/>
      <c r="PJR15" s="147"/>
      <c r="PJS15" s="147"/>
      <c r="PJT15" s="147"/>
      <c r="PJU15" s="147"/>
      <c r="PJV15" s="147"/>
      <c r="PJW15" s="147"/>
      <c r="PJX15" s="147"/>
      <c r="PJY15" s="147"/>
      <c r="PJZ15" s="147"/>
      <c r="PKA15" s="147"/>
      <c r="PKB15" s="147"/>
      <c r="PKC15" s="147"/>
      <c r="PKD15" s="147"/>
      <c r="PKE15" s="147"/>
      <c r="PKF15" s="147"/>
      <c r="PKG15" s="147"/>
      <c r="PKH15" s="147"/>
      <c r="PKI15" s="147"/>
      <c r="PKJ15" s="147"/>
      <c r="PKK15" s="147"/>
      <c r="PKL15" s="147"/>
      <c r="PKM15" s="147"/>
      <c r="PKN15" s="147"/>
      <c r="PKO15" s="147"/>
      <c r="PKP15" s="147"/>
      <c r="PKQ15" s="147"/>
      <c r="PKR15" s="147"/>
      <c r="PKS15" s="147"/>
      <c r="PKT15" s="147"/>
      <c r="PKU15" s="147"/>
      <c r="PKV15" s="147"/>
      <c r="PKW15" s="147"/>
      <c r="PKX15" s="147"/>
      <c r="PKY15" s="147"/>
      <c r="PKZ15" s="147"/>
      <c r="PLA15" s="147"/>
      <c r="PLB15" s="147"/>
      <c r="PLC15" s="147"/>
      <c r="PLD15" s="147"/>
      <c r="PLE15" s="147"/>
      <c r="PLF15" s="147"/>
      <c r="PLG15" s="147"/>
      <c r="PLH15" s="147"/>
      <c r="PLI15" s="147"/>
      <c r="PLJ15" s="147"/>
      <c r="PLK15" s="147"/>
      <c r="PLL15" s="147"/>
      <c r="PLM15" s="147"/>
      <c r="PLN15" s="147"/>
      <c r="PLO15" s="147"/>
      <c r="PLP15" s="147"/>
      <c r="PLQ15" s="147"/>
      <c r="PLR15" s="147"/>
      <c r="PLS15" s="147"/>
      <c r="PLT15" s="147"/>
      <c r="PLU15" s="147"/>
      <c r="PLV15" s="147"/>
      <c r="PLW15" s="147"/>
      <c r="PLX15" s="147"/>
      <c r="PLY15" s="147"/>
      <c r="PLZ15" s="147"/>
      <c r="PMA15" s="147"/>
      <c r="PMB15" s="147"/>
      <c r="PMC15" s="147"/>
      <c r="PMD15" s="147"/>
      <c r="PME15" s="147"/>
      <c r="PMF15" s="147"/>
      <c r="PMG15" s="147"/>
      <c r="PMH15" s="147"/>
      <c r="PMI15" s="147"/>
      <c r="PMJ15" s="147"/>
      <c r="PMK15" s="147"/>
      <c r="PML15" s="147"/>
      <c r="PMM15" s="147"/>
      <c r="PMN15" s="147"/>
      <c r="PMO15" s="147"/>
      <c r="PMP15" s="147"/>
      <c r="PMQ15" s="147"/>
      <c r="PMR15" s="147"/>
      <c r="PMS15" s="147"/>
      <c r="PMT15" s="147"/>
      <c r="PMU15" s="147"/>
      <c r="PMV15" s="147"/>
      <c r="PMW15" s="147"/>
      <c r="PMX15" s="147"/>
      <c r="PMY15" s="147"/>
      <c r="PMZ15" s="147"/>
      <c r="PNA15" s="147"/>
      <c r="PNB15" s="147"/>
      <c r="PNC15" s="147"/>
      <c r="PND15" s="147"/>
      <c r="PNE15" s="147"/>
      <c r="PNF15" s="147"/>
      <c r="PNG15" s="147"/>
      <c r="PNH15" s="147"/>
      <c r="PNI15" s="147"/>
      <c r="PNJ15" s="147"/>
      <c r="PNK15" s="147"/>
      <c r="PNL15" s="147"/>
      <c r="PNM15" s="147"/>
      <c r="PNN15" s="147"/>
      <c r="PNO15" s="147"/>
      <c r="PNP15" s="147"/>
      <c r="PNQ15" s="147"/>
      <c r="PNR15" s="147"/>
      <c r="PNS15" s="147"/>
      <c r="PNT15" s="147"/>
      <c r="PNU15" s="147"/>
      <c r="PNV15" s="147"/>
      <c r="PNW15" s="147"/>
      <c r="PNX15" s="147"/>
      <c r="PNY15" s="147"/>
      <c r="PNZ15" s="147"/>
      <c r="POA15" s="147"/>
      <c r="POB15" s="147"/>
      <c r="POC15" s="147"/>
      <c r="POD15" s="147"/>
      <c r="POE15" s="147"/>
      <c r="POF15" s="147"/>
      <c r="POG15" s="147"/>
      <c r="POH15" s="147"/>
      <c r="POI15" s="147"/>
      <c r="POJ15" s="147"/>
      <c r="POK15" s="147"/>
      <c r="POL15" s="147"/>
      <c r="POM15" s="147"/>
      <c r="PON15" s="147"/>
      <c r="POO15" s="147"/>
      <c r="POP15" s="147"/>
      <c r="POQ15" s="147"/>
      <c r="POR15" s="147"/>
      <c r="POS15" s="147"/>
      <c r="POT15" s="147"/>
      <c r="POU15" s="147"/>
      <c r="POV15" s="147"/>
      <c r="POW15" s="147"/>
      <c r="POX15" s="147"/>
      <c r="POY15" s="147"/>
      <c r="POZ15" s="147"/>
      <c r="PPA15" s="147"/>
      <c r="PPB15" s="147"/>
      <c r="PPC15" s="147"/>
      <c r="PPD15" s="147"/>
      <c r="PPE15" s="147"/>
      <c r="PPF15" s="147"/>
      <c r="PPG15" s="147"/>
      <c r="PPH15" s="147"/>
      <c r="PPI15" s="147"/>
      <c r="PPJ15" s="147"/>
      <c r="PPK15" s="147"/>
      <c r="PPL15" s="147"/>
      <c r="PPM15" s="147"/>
      <c r="PPN15" s="147"/>
      <c r="PPO15" s="147"/>
      <c r="PPP15" s="147"/>
      <c r="PPQ15" s="147"/>
      <c r="PPR15" s="147"/>
      <c r="PPS15" s="147"/>
      <c r="PPT15" s="147"/>
      <c r="PPU15" s="147"/>
      <c r="PPV15" s="147"/>
      <c r="PPW15" s="147"/>
      <c r="PPX15" s="147"/>
      <c r="PPY15" s="147"/>
      <c r="PPZ15" s="147"/>
      <c r="PQA15" s="147"/>
      <c r="PQB15" s="147"/>
      <c r="PQC15" s="147"/>
      <c r="PQD15" s="147"/>
      <c r="PQE15" s="147"/>
      <c r="PQF15" s="147"/>
      <c r="PQG15" s="147"/>
      <c r="PQH15" s="147"/>
      <c r="PQI15" s="147"/>
      <c r="PQJ15" s="147"/>
      <c r="PQK15" s="147"/>
      <c r="PQL15" s="147"/>
      <c r="PQM15" s="147"/>
      <c r="PQN15" s="147"/>
      <c r="PQO15" s="147"/>
      <c r="PQP15" s="147"/>
      <c r="PQQ15" s="147"/>
      <c r="PQR15" s="147"/>
      <c r="PQS15" s="147"/>
      <c r="PQT15" s="147"/>
      <c r="PQU15" s="147"/>
      <c r="PQV15" s="147"/>
      <c r="PQW15" s="147"/>
      <c r="PQX15" s="147"/>
      <c r="PQY15" s="147"/>
      <c r="PQZ15" s="147"/>
      <c r="PRA15" s="147"/>
      <c r="PRB15" s="147"/>
      <c r="PRC15" s="147"/>
      <c r="PRD15" s="147"/>
      <c r="PRE15" s="147"/>
      <c r="PRF15" s="147"/>
      <c r="PRG15" s="147"/>
      <c r="PRH15" s="147"/>
      <c r="PRI15" s="147"/>
      <c r="PRJ15" s="147"/>
      <c r="PRK15" s="147"/>
      <c r="PRL15" s="147"/>
      <c r="PRM15" s="147"/>
      <c r="PRN15" s="147"/>
      <c r="PRO15" s="147"/>
      <c r="PRP15" s="147"/>
      <c r="PRQ15" s="147"/>
      <c r="PRR15" s="147"/>
      <c r="PRS15" s="147"/>
      <c r="PRT15" s="147"/>
      <c r="PRU15" s="147"/>
      <c r="PRV15" s="147"/>
      <c r="PRW15" s="147"/>
      <c r="PRX15" s="147"/>
      <c r="PRY15" s="147"/>
      <c r="PRZ15" s="147"/>
      <c r="PSA15" s="147"/>
      <c r="PSB15" s="147"/>
      <c r="PSC15" s="147"/>
      <c r="PSD15" s="147"/>
      <c r="PSE15" s="147"/>
      <c r="PSF15" s="147"/>
      <c r="PSG15" s="147"/>
      <c r="PSH15" s="147"/>
      <c r="PSI15" s="147"/>
      <c r="PSJ15" s="147"/>
      <c r="PSK15" s="147"/>
      <c r="PSL15" s="147"/>
      <c r="PSM15" s="147"/>
      <c r="PSN15" s="147"/>
      <c r="PSO15" s="147"/>
      <c r="PSP15" s="147"/>
      <c r="PSQ15" s="147"/>
      <c r="PSR15" s="147"/>
      <c r="PSS15" s="147"/>
      <c r="PST15" s="147"/>
      <c r="PSU15" s="147"/>
      <c r="PSV15" s="147"/>
      <c r="PSW15" s="147"/>
      <c r="PSX15" s="147"/>
      <c r="PSY15" s="147"/>
      <c r="PSZ15" s="147"/>
      <c r="PTA15" s="147"/>
      <c r="PTB15" s="147"/>
      <c r="PTC15" s="147"/>
      <c r="PTD15" s="147"/>
      <c r="PTE15" s="147"/>
      <c r="PTF15" s="147"/>
      <c r="PTG15" s="147"/>
      <c r="PTH15" s="147"/>
      <c r="PTI15" s="147"/>
      <c r="PTJ15" s="147"/>
      <c r="PTK15" s="147"/>
      <c r="PTL15" s="147"/>
      <c r="PTM15" s="147"/>
      <c r="PTN15" s="147"/>
      <c r="PTO15" s="147"/>
      <c r="PTP15" s="147"/>
      <c r="PTQ15" s="147"/>
      <c r="PTR15" s="147"/>
      <c r="PTS15" s="147"/>
      <c r="PTT15" s="147"/>
      <c r="PTU15" s="147"/>
      <c r="PTV15" s="147"/>
      <c r="PTW15" s="147"/>
      <c r="PTX15" s="147"/>
      <c r="PTY15" s="147"/>
      <c r="PTZ15" s="147"/>
      <c r="PUA15" s="147"/>
      <c r="PUB15" s="147"/>
      <c r="PUC15" s="147"/>
      <c r="PUD15" s="147"/>
      <c r="PUE15" s="147"/>
      <c r="PUF15" s="147"/>
      <c r="PUG15" s="147"/>
      <c r="PUH15" s="147"/>
      <c r="PUI15" s="147"/>
      <c r="PUJ15" s="147"/>
      <c r="PUK15" s="147"/>
      <c r="PUL15" s="147"/>
      <c r="PUM15" s="147"/>
      <c r="PUN15" s="147"/>
      <c r="PUO15" s="147"/>
      <c r="PUP15" s="147"/>
      <c r="PUQ15" s="147"/>
      <c r="PUR15" s="147"/>
      <c r="PUS15" s="147"/>
      <c r="PUT15" s="147"/>
      <c r="PUU15" s="147"/>
      <c r="PUV15" s="147"/>
      <c r="PUW15" s="147"/>
      <c r="PUX15" s="147"/>
      <c r="PUY15" s="147"/>
      <c r="PUZ15" s="147"/>
      <c r="PVA15" s="147"/>
      <c r="PVB15" s="147"/>
      <c r="PVC15" s="147"/>
      <c r="PVD15" s="147"/>
      <c r="PVE15" s="147"/>
      <c r="PVF15" s="147"/>
      <c r="PVG15" s="147"/>
      <c r="PVH15" s="147"/>
      <c r="PVI15" s="147"/>
      <c r="PVJ15" s="147"/>
      <c r="PVK15" s="147"/>
      <c r="PVL15" s="147"/>
      <c r="PVM15" s="147"/>
      <c r="PVN15" s="147"/>
      <c r="PVO15" s="147"/>
      <c r="PVP15" s="147"/>
      <c r="PVQ15" s="147"/>
      <c r="PVR15" s="147"/>
      <c r="PVS15" s="147"/>
      <c r="PVT15" s="147"/>
      <c r="PVU15" s="147"/>
      <c r="PVV15" s="147"/>
      <c r="PVW15" s="147"/>
      <c r="PVX15" s="147"/>
      <c r="PVY15" s="147"/>
      <c r="PVZ15" s="147"/>
      <c r="PWA15" s="147"/>
      <c r="PWB15" s="147"/>
      <c r="PWC15" s="147"/>
      <c r="PWD15" s="147"/>
      <c r="PWE15" s="147"/>
      <c r="PWF15" s="147"/>
      <c r="PWG15" s="147"/>
      <c r="PWH15" s="147"/>
      <c r="PWI15" s="147"/>
      <c r="PWJ15" s="147"/>
      <c r="PWK15" s="147"/>
      <c r="PWL15" s="147"/>
      <c r="PWM15" s="147"/>
      <c r="PWN15" s="147"/>
      <c r="PWO15" s="147"/>
      <c r="PWP15" s="147"/>
      <c r="PWQ15" s="147"/>
      <c r="PWR15" s="147"/>
      <c r="PWS15" s="147"/>
      <c r="PWT15" s="147"/>
      <c r="PWU15" s="147"/>
      <c r="PWV15" s="147"/>
      <c r="PWW15" s="147"/>
      <c r="PWX15" s="147"/>
      <c r="PWY15" s="147"/>
      <c r="PWZ15" s="147"/>
      <c r="PXA15" s="147"/>
      <c r="PXB15" s="147"/>
      <c r="PXC15" s="147"/>
      <c r="PXD15" s="147"/>
      <c r="PXE15" s="147"/>
      <c r="PXF15" s="147"/>
      <c r="PXG15" s="147"/>
      <c r="PXH15" s="147"/>
      <c r="PXI15" s="147"/>
      <c r="PXJ15" s="147"/>
      <c r="PXK15" s="147"/>
      <c r="PXL15" s="147"/>
      <c r="PXM15" s="147"/>
      <c r="PXN15" s="147"/>
      <c r="PXO15" s="147"/>
      <c r="PXP15" s="147"/>
      <c r="PXQ15" s="147"/>
      <c r="PXR15" s="147"/>
      <c r="PXS15" s="147"/>
      <c r="PXT15" s="147"/>
      <c r="PXU15" s="147"/>
      <c r="PXV15" s="147"/>
      <c r="PXW15" s="147"/>
      <c r="PXX15" s="147"/>
      <c r="PXY15" s="147"/>
      <c r="PXZ15" s="147"/>
      <c r="PYA15" s="147"/>
      <c r="PYB15" s="147"/>
      <c r="PYC15" s="147"/>
      <c r="PYD15" s="147"/>
      <c r="PYE15" s="147"/>
      <c r="PYF15" s="147"/>
      <c r="PYG15" s="147"/>
      <c r="PYH15" s="147"/>
      <c r="PYI15" s="147"/>
      <c r="PYJ15" s="147"/>
      <c r="PYK15" s="147"/>
      <c r="PYL15" s="147"/>
      <c r="PYM15" s="147"/>
      <c r="PYN15" s="147"/>
      <c r="PYO15" s="147"/>
      <c r="PYP15" s="147"/>
      <c r="PYQ15" s="147"/>
      <c r="PYR15" s="147"/>
      <c r="PYS15" s="147"/>
      <c r="PYT15" s="147"/>
      <c r="PYU15" s="147"/>
      <c r="PYV15" s="147"/>
      <c r="PYW15" s="147"/>
      <c r="PYX15" s="147"/>
      <c r="PYY15" s="147"/>
      <c r="PYZ15" s="147"/>
      <c r="PZA15" s="147"/>
      <c r="PZB15" s="147"/>
      <c r="PZC15" s="147"/>
      <c r="PZD15" s="147"/>
      <c r="PZE15" s="147"/>
      <c r="PZF15" s="147"/>
      <c r="PZG15" s="147"/>
      <c r="PZH15" s="147"/>
      <c r="PZI15" s="147"/>
      <c r="PZJ15" s="147"/>
      <c r="PZK15" s="147"/>
      <c r="PZL15" s="147"/>
      <c r="PZM15" s="147"/>
      <c r="PZN15" s="147"/>
      <c r="PZO15" s="147"/>
      <c r="PZP15" s="147"/>
      <c r="PZQ15" s="147"/>
      <c r="PZR15" s="147"/>
      <c r="PZS15" s="147"/>
      <c r="PZT15" s="147"/>
      <c r="PZU15" s="147"/>
      <c r="PZV15" s="147"/>
      <c r="PZW15" s="147"/>
      <c r="PZX15" s="147"/>
      <c r="PZY15" s="147"/>
      <c r="PZZ15" s="147"/>
      <c r="QAA15" s="147"/>
      <c r="QAB15" s="147"/>
      <c r="QAC15" s="147"/>
      <c r="QAD15" s="147"/>
      <c r="QAE15" s="147"/>
      <c r="QAF15" s="147"/>
      <c r="QAG15" s="147"/>
      <c r="QAH15" s="147"/>
      <c r="QAI15" s="147"/>
      <c r="QAJ15" s="147"/>
      <c r="QAK15" s="147"/>
      <c r="QAL15" s="147"/>
      <c r="QAM15" s="147"/>
      <c r="QAN15" s="147"/>
      <c r="QAO15" s="147"/>
      <c r="QAP15" s="147"/>
      <c r="QAQ15" s="147"/>
      <c r="QAR15" s="147"/>
      <c r="QAS15" s="147"/>
      <c r="QAT15" s="147"/>
      <c r="QAU15" s="147"/>
      <c r="QAV15" s="147"/>
      <c r="QAW15" s="147"/>
      <c r="QAX15" s="147"/>
      <c r="QAY15" s="147"/>
      <c r="QAZ15" s="147"/>
      <c r="QBA15" s="147"/>
      <c r="QBB15" s="147"/>
      <c r="QBC15" s="147"/>
      <c r="QBD15" s="147"/>
      <c r="QBE15" s="147"/>
      <c r="QBF15" s="147"/>
      <c r="QBG15" s="147"/>
      <c r="QBH15" s="147"/>
      <c r="QBI15" s="147"/>
      <c r="QBJ15" s="147"/>
      <c r="QBK15" s="147"/>
      <c r="QBL15" s="147"/>
      <c r="QBM15" s="147"/>
      <c r="QBN15" s="147"/>
      <c r="QBO15" s="147"/>
      <c r="QBP15" s="147"/>
      <c r="QBQ15" s="147"/>
      <c r="QBR15" s="147"/>
      <c r="QBS15" s="147"/>
      <c r="QBT15" s="147"/>
      <c r="QBU15" s="147"/>
      <c r="QBV15" s="147"/>
      <c r="QBW15" s="147"/>
      <c r="QBX15" s="147"/>
      <c r="QBY15" s="147"/>
      <c r="QBZ15" s="147"/>
      <c r="QCA15" s="147"/>
      <c r="QCB15" s="147"/>
      <c r="QCC15" s="147"/>
      <c r="QCD15" s="147"/>
      <c r="QCE15" s="147"/>
      <c r="QCF15" s="147"/>
      <c r="QCG15" s="147"/>
      <c r="QCH15" s="147"/>
      <c r="QCI15" s="147"/>
      <c r="QCJ15" s="147"/>
      <c r="QCK15" s="147"/>
      <c r="QCL15" s="147"/>
      <c r="QCM15" s="147"/>
      <c r="QCN15" s="147"/>
      <c r="QCO15" s="147"/>
      <c r="QCP15" s="147"/>
      <c r="QCQ15" s="147"/>
      <c r="QCR15" s="147"/>
      <c r="QCS15" s="147"/>
      <c r="QCT15" s="147"/>
      <c r="QCU15" s="147"/>
      <c r="QCV15" s="147"/>
      <c r="QCW15" s="147"/>
      <c r="QCX15" s="147"/>
      <c r="QCY15" s="147"/>
      <c r="QCZ15" s="147"/>
      <c r="QDA15" s="147"/>
      <c r="QDB15" s="147"/>
      <c r="QDC15" s="147"/>
      <c r="QDD15" s="147"/>
      <c r="QDE15" s="147"/>
      <c r="QDF15" s="147"/>
      <c r="QDG15" s="147"/>
      <c r="QDH15" s="147"/>
      <c r="QDI15" s="147"/>
      <c r="QDJ15" s="147"/>
      <c r="QDK15" s="147"/>
      <c r="QDL15" s="147"/>
      <c r="QDM15" s="147"/>
      <c r="QDN15" s="147"/>
      <c r="QDO15" s="147"/>
      <c r="QDP15" s="147"/>
      <c r="QDQ15" s="147"/>
      <c r="QDR15" s="147"/>
      <c r="QDS15" s="147"/>
      <c r="QDT15" s="147"/>
      <c r="QDU15" s="147"/>
      <c r="QDV15" s="147"/>
      <c r="QDW15" s="147"/>
      <c r="QDX15" s="147"/>
      <c r="QDY15" s="147"/>
      <c r="QDZ15" s="147"/>
      <c r="QEA15" s="147"/>
      <c r="QEB15" s="147"/>
      <c r="QEC15" s="147"/>
      <c r="QED15" s="147"/>
      <c r="QEE15" s="147"/>
      <c r="QEF15" s="147"/>
      <c r="QEG15" s="147"/>
      <c r="QEH15" s="147"/>
      <c r="QEI15" s="147"/>
      <c r="QEJ15" s="147"/>
      <c r="QEK15" s="147"/>
      <c r="QEL15" s="147"/>
      <c r="QEM15" s="147"/>
      <c r="QEN15" s="147"/>
      <c r="QEO15" s="147"/>
      <c r="QEP15" s="147"/>
      <c r="QEQ15" s="147"/>
      <c r="QER15" s="147"/>
      <c r="QES15" s="147"/>
      <c r="QET15" s="147"/>
      <c r="QEU15" s="147"/>
      <c r="QEV15" s="147"/>
      <c r="QEW15" s="147"/>
      <c r="QEX15" s="147"/>
      <c r="QEY15" s="147"/>
      <c r="QEZ15" s="147"/>
      <c r="QFA15" s="147"/>
      <c r="QFB15" s="147"/>
      <c r="QFC15" s="147"/>
      <c r="QFD15" s="147"/>
      <c r="QFE15" s="147"/>
      <c r="QFF15" s="147"/>
      <c r="QFG15" s="147"/>
      <c r="QFH15" s="147"/>
      <c r="QFI15" s="147"/>
      <c r="QFJ15" s="147"/>
      <c r="QFK15" s="147"/>
      <c r="QFL15" s="147"/>
      <c r="QFM15" s="147"/>
      <c r="QFN15" s="147"/>
      <c r="QFO15" s="147"/>
      <c r="QFP15" s="147"/>
      <c r="QFQ15" s="147"/>
      <c r="QFR15" s="147"/>
      <c r="QFS15" s="147"/>
      <c r="QFT15" s="147"/>
      <c r="QFU15" s="147"/>
      <c r="QFV15" s="147"/>
      <c r="QFW15" s="147"/>
      <c r="QFX15" s="147"/>
      <c r="QFY15" s="147"/>
      <c r="QFZ15" s="147"/>
      <c r="QGA15" s="147"/>
      <c r="QGB15" s="147"/>
      <c r="QGC15" s="147"/>
      <c r="QGD15" s="147"/>
      <c r="QGE15" s="147"/>
      <c r="QGF15" s="147"/>
      <c r="QGG15" s="147"/>
      <c r="QGH15" s="147"/>
      <c r="QGI15" s="147"/>
      <c r="QGJ15" s="147"/>
      <c r="QGK15" s="147"/>
      <c r="QGL15" s="147"/>
      <c r="QGM15" s="147"/>
      <c r="QGN15" s="147"/>
      <c r="QGO15" s="147"/>
      <c r="QGP15" s="147"/>
      <c r="QGQ15" s="147"/>
      <c r="QGR15" s="147"/>
      <c r="QGS15" s="147"/>
      <c r="QGT15" s="147"/>
      <c r="QGU15" s="147"/>
      <c r="QGV15" s="147"/>
      <c r="QGW15" s="147"/>
      <c r="QGX15" s="147"/>
      <c r="QGY15" s="147"/>
      <c r="QGZ15" s="147"/>
      <c r="QHA15" s="147"/>
      <c r="QHB15" s="147"/>
      <c r="QHC15" s="147"/>
      <c r="QHD15" s="147"/>
      <c r="QHE15" s="147"/>
      <c r="QHF15" s="147"/>
      <c r="QHG15" s="147"/>
      <c r="QHH15" s="147"/>
      <c r="QHI15" s="147"/>
      <c r="QHJ15" s="147"/>
      <c r="QHK15" s="147"/>
      <c r="QHL15" s="147"/>
      <c r="QHM15" s="147"/>
      <c r="QHN15" s="147"/>
      <c r="QHO15" s="147"/>
      <c r="QHP15" s="147"/>
      <c r="QHQ15" s="147"/>
      <c r="QHR15" s="147"/>
      <c r="QHS15" s="147"/>
      <c r="QHT15" s="147"/>
      <c r="QHU15" s="147"/>
      <c r="QHV15" s="147"/>
      <c r="QHW15" s="147"/>
      <c r="QHX15" s="147"/>
      <c r="QHY15" s="147"/>
      <c r="QHZ15" s="147"/>
      <c r="QIA15" s="147"/>
      <c r="QIB15" s="147"/>
      <c r="QIC15" s="147"/>
      <c r="QID15" s="147"/>
      <c r="QIE15" s="147"/>
      <c r="QIF15" s="147"/>
      <c r="QIG15" s="147"/>
      <c r="QIH15" s="147"/>
      <c r="QII15" s="147"/>
      <c r="QIJ15" s="147"/>
      <c r="QIK15" s="147"/>
      <c r="QIL15" s="147"/>
      <c r="QIM15" s="147"/>
      <c r="QIN15" s="147"/>
      <c r="QIO15" s="147"/>
      <c r="QIP15" s="147"/>
      <c r="QIQ15" s="147"/>
      <c r="QIR15" s="147"/>
      <c r="QIS15" s="147"/>
      <c r="QIT15" s="147"/>
      <c r="QIU15" s="147"/>
      <c r="QIV15" s="147"/>
      <c r="QIW15" s="147"/>
      <c r="QIX15" s="147"/>
      <c r="QIY15" s="147"/>
      <c r="QIZ15" s="147"/>
      <c r="QJA15" s="147"/>
      <c r="QJB15" s="147"/>
      <c r="QJC15" s="147"/>
      <c r="QJD15" s="147"/>
      <c r="QJE15" s="147"/>
      <c r="QJF15" s="147"/>
      <c r="QJG15" s="147"/>
      <c r="QJH15" s="147"/>
      <c r="QJI15" s="147"/>
      <c r="QJJ15" s="147"/>
      <c r="QJK15" s="147"/>
      <c r="QJL15" s="147"/>
      <c r="QJM15" s="147"/>
      <c r="QJN15" s="147"/>
      <c r="QJO15" s="147"/>
      <c r="QJP15" s="147"/>
      <c r="QJQ15" s="147"/>
      <c r="QJR15" s="147"/>
      <c r="QJS15" s="147"/>
      <c r="QJT15" s="147"/>
      <c r="QJU15" s="147"/>
      <c r="QJV15" s="147"/>
      <c r="QJW15" s="147"/>
      <c r="QJX15" s="147"/>
      <c r="QJY15" s="147"/>
      <c r="QJZ15" s="147"/>
      <c r="QKA15" s="147"/>
      <c r="QKB15" s="147"/>
      <c r="QKC15" s="147"/>
      <c r="QKD15" s="147"/>
      <c r="QKE15" s="147"/>
      <c r="QKF15" s="147"/>
      <c r="QKG15" s="147"/>
      <c r="QKH15" s="147"/>
      <c r="QKI15" s="147"/>
      <c r="QKJ15" s="147"/>
      <c r="QKK15" s="147"/>
      <c r="QKL15" s="147"/>
      <c r="QKM15" s="147"/>
      <c r="QKN15" s="147"/>
      <c r="QKO15" s="147"/>
      <c r="QKP15" s="147"/>
      <c r="QKQ15" s="147"/>
      <c r="QKR15" s="147"/>
      <c r="QKS15" s="147"/>
      <c r="QKT15" s="147"/>
      <c r="QKU15" s="147"/>
      <c r="QKV15" s="147"/>
      <c r="QKW15" s="147"/>
      <c r="QKX15" s="147"/>
      <c r="QKY15" s="147"/>
      <c r="QKZ15" s="147"/>
      <c r="QLA15" s="147"/>
      <c r="QLB15" s="147"/>
      <c r="QLC15" s="147"/>
      <c r="QLD15" s="147"/>
      <c r="QLE15" s="147"/>
      <c r="QLF15" s="147"/>
      <c r="QLG15" s="147"/>
      <c r="QLH15" s="147"/>
      <c r="QLI15" s="147"/>
      <c r="QLJ15" s="147"/>
      <c r="QLK15" s="147"/>
      <c r="QLL15" s="147"/>
      <c r="QLM15" s="147"/>
      <c r="QLN15" s="147"/>
      <c r="QLO15" s="147"/>
      <c r="QLP15" s="147"/>
      <c r="QLQ15" s="147"/>
      <c r="QLR15" s="147"/>
      <c r="QLS15" s="147"/>
      <c r="QLT15" s="147"/>
      <c r="QLU15" s="147"/>
      <c r="QLV15" s="147"/>
      <c r="QLW15" s="147"/>
      <c r="QLX15" s="147"/>
      <c r="QLY15" s="147"/>
      <c r="QLZ15" s="147"/>
      <c r="QMA15" s="147"/>
      <c r="QMB15" s="147"/>
      <c r="QMC15" s="147"/>
      <c r="QMD15" s="147"/>
      <c r="QME15" s="147"/>
      <c r="QMF15" s="147"/>
      <c r="QMG15" s="147"/>
      <c r="QMH15" s="147"/>
      <c r="QMI15" s="147"/>
      <c r="QMJ15" s="147"/>
      <c r="QMK15" s="147"/>
      <c r="QML15" s="147"/>
      <c r="QMM15" s="147"/>
      <c r="QMN15" s="147"/>
      <c r="QMO15" s="147"/>
      <c r="QMP15" s="147"/>
      <c r="QMQ15" s="147"/>
      <c r="QMR15" s="147"/>
      <c r="QMS15" s="147"/>
      <c r="QMT15" s="147"/>
      <c r="QMU15" s="147"/>
      <c r="QMV15" s="147"/>
      <c r="QMW15" s="147"/>
      <c r="QMX15" s="147"/>
      <c r="QMY15" s="147"/>
      <c r="QMZ15" s="147"/>
      <c r="QNA15" s="147"/>
      <c r="QNB15" s="147"/>
      <c r="QNC15" s="147"/>
      <c r="QND15" s="147"/>
      <c r="QNE15" s="147"/>
      <c r="QNF15" s="147"/>
      <c r="QNG15" s="147"/>
      <c r="QNH15" s="147"/>
      <c r="QNI15" s="147"/>
      <c r="QNJ15" s="147"/>
      <c r="QNK15" s="147"/>
      <c r="QNL15" s="147"/>
      <c r="QNM15" s="147"/>
      <c r="QNN15" s="147"/>
      <c r="QNO15" s="147"/>
      <c r="QNP15" s="147"/>
      <c r="QNQ15" s="147"/>
      <c r="QNR15" s="147"/>
      <c r="QNS15" s="147"/>
      <c r="QNT15" s="147"/>
      <c r="QNU15" s="147"/>
      <c r="QNV15" s="147"/>
      <c r="QNW15" s="147"/>
      <c r="QNX15" s="147"/>
      <c r="QNY15" s="147"/>
      <c r="QNZ15" s="147"/>
      <c r="QOA15" s="147"/>
      <c r="QOB15" s="147"/>
      <c r="QOC15" s="147"/>
      <c r="QOD15" s="147"/>
      <c r="QOE15" s="147"/>
      <c r="QOF15" s="147"/>
      <c r="QOG15" s="147"/>
      <c r="QOH15" s="147"/>
      <c r="QOI15" s="147"/>
      <c r="QOJ15" s="147"/>
      <c r="QOK15" s="147"/>
      <c r="QOL15" s="147"/>
      <c r="QOM15" s="147"/>
      <c r="QON15" s="147"/>
      <c r="QOO15" s="147"/>
      <c r="QOP15" s="147"/>
      <c r="QOQ15" s="147"/>
      <c r="QOR15" s="147"/>
      <c r="QOS15" s="147"/>
      <c r="QOT15" s="147"/>
      <c r="QOU15" s="147"/>
      <c r="QOV15" s="147"/>
      <c r="QOW15" s="147"/>
      <c r="QOX15" s="147"/>
      <c r="QOY15" s="147"/>
      <c r="QOZ15" s="147"/>
      <c r="QPA15" s="147"/>
      <c r="QPB15" s="147"/>
      <c r="QPC15" s="147"/>
      <c r="QPD15" s="147"/>
      <c r="QPE15" s="147"/>
      <c r="QPF15" s="147"/>
      <c r="QPG15" s="147"/>
      <c r="QPH15" s="147"/>
      <c r="QPI15" s="147"/>
      <c r="QPJ15" s="147"/>
      <c r="QPK15" s="147"/>
      <c r="QPL15" s="147"/>
      <c r="QPM15" s="147"/>
      <c r="QPN15" s="147"/>
      <c r="QPO15" s="147"/>
      <c r="QPP15" s="147"/>
      <c r="QPQ15" s="147"/>
      <c r="QPR15" s="147"/>
      <c r="QPS15" s="147"/>
      <c r="QPT15" s="147"/>
      <c r="QPU15" s="147"/>
      <c r="QPV15" s="147"/>
      <c r="QPW15" s="147"/>
      <c r="QPX15" s="147"/>
      <c r="QPY15" s="147"/>
      <c r="QPZ15" s="147"/>
      <c r="QQA15" s="147"/>
      <c r="QQB15" s="147"/>
      <c r="QQC15" s="147"/>
      <c r="QQD15" s="147"/>
      <c r="QQE15" s="147"/>
      <c r="QQF15" s="147"/>
      <c r="QQG15" s="147"/>
      <c r="QQH15" s="147"/>
      <c r="QQI15" s="147"/>
      <c r="QQJ15" s="147"/>
      <c r="QQK15" s="147"/>
      <c r="QQL15" s="147"/>
      <c r="QQM15" s="147"/>
      <c r="QQN15" s="147"/>
      <c r="QQO15" s="147"/>
      <c r="QQP15" s="147"/>
      <c r="QQQ15" s="147"/>
      <c r="QQR15" s="147"/>
      <c r="QQS15" s="147"/>
      <c r="QQT15" s="147"/>
      <c r="QQU15" s="147"/>
      <c r="QQV15" s="147"/>
      <c r="QQW15" s="147"/>
      <c r="QQX15" s="147"/>
      <c r="QQY15" s="147"/>
      <c r="QQZ15" s="147"/>
      <c r="QRA15" s="147"/>
      <c r="QRB15" s="147"/>
      <c r="QRC15" s="147"/>
      <c r="QRD15" s="147"/>
      <c r="QRE15" s="147"/>
      <c r="QRF15" s="147"/>
      <c r="QRG15" s="147"/>
      <c r="QRH15" s="147"/>
      <c r="QRI15" s="147"/>
      <c r="QRJ15" s="147"/>
      <c r="QRK15" s="147"/>
      <c r="QRL15" s="147"/>
      <c r="QRM15" s="147"/>
      <c r="QRN15" s="147"/>
      <c r="QRO15" s="147"/>
      <c r="QRP15" s="147"/>
      <c r="QRQ15" s="147"/>
      <c r="QRR15" s="147"/>
      <c r="QRS15" s="147"/>
      <c r="QRT15" s="147"/>
      <c r="QRU15" s="147"/>
      <c r="QRV15" s="147"/>
      <c r="QRW15" s="147"/>
      <c r="QRX15" s="147"/>
      <c r="QRY15" s="147"/>
      <c r="QRZ15" s="147"/>
      <c r="QSA15" s="147"/>
      <c r="QSB15" s="147"/>
      <c r="QSC15" s="147"/>
      <c r="QSD15" s="147"/>
      <c r="QSE15" s="147"/>
      <c r="QSF15" s="147"/>
      <c r="QSG15" s="147"/>
      <c r="QSH15" s="147"/>
      <c r="QSI15" s="147"/>
      <c r="QSJ15" s="147"/>
      <c r="QSK15" s="147"/>
      <c r="QSL15" s="147"/>
      <c r="QSM15" s="147"/>
      <c r="QSN15" s="147"/>
      <c r="QSO15" s="147"/>
      <c r="QSP15" s="147"/>
      <c r="QSQ15" s="147"/>
      <c r="QSR15" s="147"/>
      <c r="QSS15" s="147"/>
      <c r="QST15" s="147"/>
      <c r="QSU15" s="147"/>
      <c r="QSV15" s="147"/>
      <c r="QSW15" s="147"/>
      <c r="QSX15" s="147"/>
      <c r="QSY15" s="147"/>
      <c r="QSZ15" s="147"/>
      <c r="QTA15" s="147"/>
      <c r="QTB15" s="147"/>
      <c r="QTC15" s="147"/>
      <c r="QTD15" s="147"/>
      <c r="QTE15" s="147"/>
      <c r="QTF15" s="147"/>
      <c r="QTG15" s="147"/>
      <c r="QTH15" s="147"/>
      <c r="QTI15" s="147"/>
      <c r="QTJ15" s="147"/>
      <c r="QTK15" s="147"/>
      <c r="QTL15" s="147"/>
      <c r="QTM15" s="147"/>
      <c r="QTN15" s="147"/>
      <c r="QTO15" s="147"/>
      <c r="QTP15" s="147"/>
      <c r="QTQ15" s="147"/>
      <c r="QTR15" s="147"/>
      <c r="QTS15" s="147"/>
      <c r="QTT15" s="147"/>
      <c r="QTU15" s="147"/>
      <c r="QTV15" s="147"/>
      <c r="QTW15" s="147"/>
      <c r="QTX15" s="147"/>
      <c r="QTY15" s="147"/>
      <c r="QTZ15" s="147"/>
      <c r="QUA15" s="147"/>
      <c r="QUB15" s="147"/>
      <c r="QUC15" s="147"/>
      <c r="QUD15" s="147"/>
      <c r="QUE15" s="147"/>
      <c r="QUF15" s="147"/>
      <c r="QUG15" s="147"/>
      <c r="QUH15" s="147"/>
      <c r="QUI15" s="147"/>
      <c r="QUJ15" s="147"/>
      <c r="QUK15" s="147"/>
      <c r="QUL15" s="147"/>
      <c r="QUM15" s="147"/>
      <c r="QUN15" s="147"/>
      <c r="QUO15" s="147"/>
      <c r="QUP15" s="147"/>
      <c r="QUQ15" s="147"/>
      <c r="QUR15" s="147"/>
      <c r="QUS15" s="147"/>
      <c r="QUT15" s="147"/>
      <c r="QUU15" s="147"/>
      <c r="QUV15" s="147"/>
      <c r="QUW15" s="147"/>
      <c r="QUX15" s="147"/>
      <c r="QUY15" s="147"/>
      <c r="QUZ15" s="147"/>
      <c r="QVA15" s="147"/>
      <c r="QVB15" s="147"/>
      <c r="QVC15" s="147"/>
      <c r="QVD15" s="147"/>
      <c r="QVE15" s="147"/>
      <c r="QVF15" s="147"/>
      <c r="QVG15" s="147"/>
      <c r="QVH15" s="147"/>
      <c r="QVI15" s="147"/>
      <c r="QVJ15" s="147"/>
      <c r="QVK15" s="147"/>
      <c r="QVL15" s="147"/>
      <c r="QVM15" s="147"/>
      <c r="QVN15" s="147"/>
      <c r="QVO15" s="147"/>
      <c r="QVP15" s="147"/>
      <c r="QVQ15" s="147"/>
      <c r="QVR15" s="147"/>
      <c r="QVS15" s="147"/>
      <c r="QVT15" s="147"/>
      <c r="QVU15" s="147"/>
      <c r="QVV15" s="147"/>
      <c r="QVW15" s="147"/>
      <c r="QVX15" s="147"/>
      <c r="QVY15" s="147"/>
      <c r="QVZ15" s="147"/>
      <c r="QWA15" s="147"/>
      <c r="QWB15" s="147"/>
      <c r="QWC15" s="147"/>
      <c r="QWD15" s="147"/>
      <c r="QWE15" s="147"/>
      <c r="QWF15" s="147"/>
      <c r="QWG15" s="147"/>
      <c r="QWH15" s="147"/>
      <c r="QWI15" s="147"/>
      <c r="QWJ15" s="147"/>
      <c r="QWK15" s="147"/>
      <c r="QWL15" s="147"/>
      <c r="QWM15" s="147"/>
      <c r="QWN15" s="147"/>
      <c r="QWO15" s="147"/>
      <c r="QWP15" s="147"/>
      <c r="QWQ15" s="147"/>
      <c r="QWR15" s="147"/>
      <c r="QWS15" s="147"/>
      <c r="QWT15" s="147"/>
      <c r="QWU15" s="147"/>
      <c r="QWV15" s="147"/>
      <c r="QWW15" s="147"/>
      <c r="QWX15" s="147"/>
      <c r="QWY15" s="147"/>
      <c r="QWZ15" s="147"/>
      <c r="QXA15" s="147"/>
      <c r="QXB15" s="147"/>
      <c r="QXC15" s="147"/>
      <c r="QXD15" s="147"/>
      <c r="QXE15" s="147"/>
      <c r="QXF15" s="147"/>
      <c r="QXG15" s="147"/>
      <c r="QXH15" s="147"/>
      <c r="QXI15" s="147"/>
      <c r="QXJ15" s="147"/>
      <c r="QXK15" s="147"/>
      <c r="QXL15" s="147"/>
      <c r="QXM15" s="147"/>
      <c r="QXN15" s="147"/>
      <c r="QXO15" s="147"/>
      <c r="QXP15" s="147"/>
      <c r="QXQ15" s="147"/>
      <c r="QXR15" s="147"/>
      <c r="QXS15" s="147"/>
      <c r="QXT15" s="147"/>
      <c r="QXU15" s="147"/>
      <c r="QXV15" s="147"/>
      <c r="QXW15" s="147"/>
      <c r="QXX15" s="147"/>
      <c r="QXY15" s="147"/>
      <c r="QXZ15" s="147"/>
      <c r="QYA15" s="147"/>
      <c r="QYB15" s="147"/>
      <c r="QYC15" s="147"/>
      <c r="QYD15" s="147"/>
      <c r="QYE15" s="147"/>
      <c r="QYF15" s="147"/>
      <c r="QYG15" s="147"/>
      <c r="QYH15" s="147"/>
      <c r="QYI15" s="147"/>
      <c r="QYJ15" s="147"/>
      <c r="QYK15" s="147"/>
      <c r="QYL15" s="147"/>
      <c r="QYM15" s="147"/>
      <c r="QYN15" s="147"/>
      <c r="QYO15" s="147"/>
      <c r="QYP15" s="147"/>
      <c r="QYQ15" s="147"/>
      <c r="QYR15" s="147"/>
      <c r="QYS15" s="147"/>
      <c r="QYT15" s="147"/>
      <c r="QYU15" s="147"/>
      <c r="QYV15" s="147"/>
      <c r="QYW15" s="147"/>
      <c r="QYX15" s="147"/>
      <c r="QYY15" s="147"/>
      <c r="QYZ15" s="147"/>
      <c r="QZA15" s="147"/>
      <c r="QZB15" s="147"/>
      <c r="QZC15" s="147"/>
      <c r="QZD15" s="147"/>
      <c r="QZE15" s="147"/>
      <c r="QZF15" s="147"/>
      <c r="QZG15" s="147"/>
      <c r="QZH15" s="147"/>
      <c r="QZI15" s="147"/>
      <c r="QZJ15" s="147"/>
      <c r="QZK15" s="147"/>
      <c r="QZL15" s="147"/>
      <c r="QZM15" s="147"/>
      <c r="QZN15" s="147"/>
      <c r="QZO15" s="147"/>
      <c r="QZP15" s="147"/>
      <c r="QZQ15" s="147"/>
      <c r="QZR15" s="147"/>
      <c r="QZS15" s="147"/>
      <c r="QZT15" s="147"/>
      <c r="QZU15" s="147"/>
      <c r="QZV15" s="147"/>
      <c r="QZW15" s="147"/>
      <c r="QZX15" s="147"/>
      <c r="QZY15" s="147"/>
      <c r="QZZ15" s="147"/>
      <c r="RAA15" s="147"/>
      <c r="RAB15" s="147"/>
      <c r="RAC15" s="147"/>
      <c r="RAD15" s="147"/>
      <c r="RAE15" s="147"/>
      <c r="RAF15" s="147"/>
      <c r="RAG15" s="147"/>
      <c r="RAH15" s="147"/>
      <c r="RAI15" s="147"/>
      <c r="RAJ15" s="147"/>
      <c r="RAK15" s="147"/>
      <c r="RAL15" s="147"/>
      <c r="RAM15" s="147"/>
      <c r="RAN15" s="147"/>
      <c r="RAO15" s="147"/>
      <c r="RAP15" s="147"/>
      <c r="RAQ15" s="147"/>
      <c r="RAR15" s="147"/>
      <c r="RAS15" s="147"/>
      <c r="RAT15" s="147"/>
      <c r="RAU15" s="147"/>
      <c r="RAV15" s="147"/>
      <c r="RAW15" s="147"/>
      <c r="RAX15" s="147"/>
      <c r="RAY15" s="147"/>
      <c r="RAZ15" s="147"/>
      <c r="RBA15" s="147"/>
      <c r="RBB15" s="147"/>
      <c r="RBC15" s="147"/>
      <c r="RBD15" s="147"/>
      <c r="RBE15" s="147"/>
      <c r="RBF15" s="147"/>
      <c r="RBG15" s="147"/>
      <c r="RBH15" s="147"/>
      <c r="RBI15" s="147"/>
      <c r="RBJ15" s="147"/>
      <c r="RBK15" s="147"/>
      <c r="RBL15" s="147"/>
      <c r="RBM15" s="147"/>
      <c r="RBN15" s="147"/>
      <c r="RBO15" s="147"/>
      <c r="RBP15" s="147"/>
      <c r="RBQ15" s="147"/>
      <c r="RBR15" s="147"/>
      <c r="RBS15" s="147"/>
      <c r="RBT15" s="147"/>
      <c r="RBU15" s="147"/>
      <c r="RBV15" s="147"/>
      <c r="RBW15" s="147"/>
      <c r="RBX15" s="147"/>
      <c r="RBY15" s="147"/>
      <c r="RBZ15" s="147"/>
      <c r="RCA15" s="147"/>
      <c r="RCB15" s="147"/>
      <c r="RCC15" s="147"/>
      <c r="RCD15" s="147"/>
      <c r="RCE15" s="147"/>
      <c r="RCF15" s="147"/>
      <c r="RCG15" s="147"/>
      <c r="RCH15" s="147"/>
      <c r="RCI15" s="147"/>
      <c r="RCJ15" s="147"/>
      <c r="RCK15" s="147"/>
      <c r="RCL15" s="147"/>
      <c r="RCM15" s="147"/>
      <c r="RCN15" s="147"/>
      <c r="RCO15" s="147"/>
      <c r="RCP15" s="147"/>
      <c r="RCQ15" s="147"/>
      <c r="RCR15" s="147"/>
      <c r="RCS15" s="147"/>
      <c r="RCT15" s="147"/>
      <c r="RCU15" s="147"/>
      <c r="RCV15" s="147"/>
      <c r="RCW15" s="147"/>
      <c r="RCX15" s="147"/>
      <c r="RCY15" s="147"/>
      <c r="RCZ15" s="147"/>
      <c r="RDA15" s="147"/>
      <c r="RDB15" s="147"/>
      <c r="RDC15" s="147"/>
      <c r="RDD15" s="147"/>
      <c r="RDE15" s="147"/>
      <c r="RDF15" s="147"/>
      <c r="RDG15" s="147"/>
      <c r="RDH15" s="147"/>
      <c r="RDI15" s="147"/>
      <c r="RDJ15" s="147"/>
      <c r="RDK15" s="147"/>
      <c r="RDL15" s="147"/>
      <c r="RDM15" s="147"/>
      <c r="RDN15" s="147"/>
      <c r="RDO15" s="147"/>
      <c r="RDP15" s="147"/>
      <c r="RDQ15" s="147"/>
      <c r="RDR15" s="147"/>
      <c r="RDS15" s="147"/>
      <c r="RDT15" s="147"/>
      <c r="RDU15" s="147"/>
      <c r="RDV15" s="147"/>
      <c r="RDW15" s="147"/>
      <c r="RDX15" s="147"/>
      <c r="RDY15" s="147"/>
      <c r="RDZ15" s="147"/>
      <c r="REA15" s="147"/>
      <c r="REB15" s="147"/>
      <c r="REC15" s="147"/>
      <c r="RED15" s="147"/>
      <c r="REE15" s="147"/>
      <c r="REF15" s="147"/>
      <c r="REG15" s="147"/>
      <c r="REH15" s="147"/>
      <c r="REI15" s="147"/>
      <c r="REJ15" s="147"/>
      <c r="REK15" s="147"/>
      <c r="REL15" s="147"/>
      <c r="REM15" s="147"/>
      <c r="REN15" s="147"/>
      <c r="REO15" s="147"/>
      <c r="REP15" s="147"/>
      <c r="REQ15" s="147"/>
      <c r="RER15" s="147"/>
      <c r="RES15" s="147"/>
      <c r="RET15" s="147"/>
      <c r="REU15" s="147"/>
      <c r="REV15" s="147"/>
      <c r="REW15" s="147"/>
      <c r="REX15" s="147"/>
      <c r="REY15" s="147"/>
      <c r="REZ15" s="147"/>
      <c r="RFA15" s="147"/>
      <c r="RFB15" s="147"/>
      <c r="RFC15" s="147"/>
      <c r="RFD15" s="147"/>
      <c r="RFE15" s="147"/>
      <c r="RFF15" s="147"/>
      <c r="RFG15" s="147"/>
      <c r="RFH15" s="147"/>
      <c r="RFI15" s="147"/>
      <c r="RFJ15" s="147"/>
      <c r="RFK15" s="147"/>
      <c r="RFL15" s="147"/>
      <c r="RFM15" s="147"/>
      <c r="RFN15" s="147"/>
      <c r="RFO15" s="147"/>
      <c r="RFP15" s="147"/>
      <c r="RFQ15" s="147"/>
      <c r="RFR15" s="147"/>
      <c r="RFS15" s="147"/>
      <c r="RFT15" s="147"/>
      <c r="RFU15" s="147"/>
      <c r="RFV15" s="147"/>
      <c r="RFW15" s="147"/>
      <c r="RFX15" s="147"/>
      <c r="RFY15" s="147"/>
      <c r="RFZ15" s="147"/>
      <c r="RGA15" s="147"/>
      <c r="RGB15" s="147"/>
      <c r="RGC15" s="147"/>
      <c r="RGD15" s="147"/>
      <c r="RGE15" s="147"/>
      <c r="RGF15" s="147"/>
      <c r="RGG15" s="147"/>
      <c r="RGH15" s="147"/>
      <c r="RGI15" s="147"/>
      <c r="RGJ15" s="147"/>
      <c r="RGK15" s="147"/>
      <c r="RGL15" s="147"/>
      <c r="RGM15" s="147"/>
      <c r="RGN15" s="147"/>
      <c r="RGO15" s="147"/>
      <c r="RGP15" s="147"/>
      <c r="RGQ15" s="147"/>
      <c r="RGR15" s="147"/>
      <c r="RGS15" s="147"/>
      <c r="RGT15" s="147"/>
      <c r="RGU15" s="147"/>
      <c r="RGV15" s="147"/>
      <c r="RGW15" s="147"/>
      <c r="RGX15" s="147"/>
      <c r="RGY15" s="147"/>
      <c r="RGZ15" s="147"/>
      <c r="RHA15" s="147"/>
      <c r="RHB15" s="147"/>
      <c r="RHC15" s="147"/>
      <c r="RHD15" s="147"/>
      <c r="RHE15" s="147"/>
      <c r="RHF15" s="147"/>
      <c r="RHG15" s="147"/>
      <c r="RHH15" s="147"/>
      <c r="RHI15" s="147"/>
      <c r="RHJ15" s="147"/>
      <c r="RHK15" s="147"/>
      <c r="RHL15" s="147"/>
      <c r="RHM15" s="147"/>
      <c r="RHN15" s="147"/>
      <c r="RHO15" s="147"/>
      <c r="RHP15" s="147"/>
      <c r="RHQ15" s="147"/>
      <c r="RHR15" s="147"/>
      <c r="RHS15" s="147"/>
      <c r="RHT15" s="147"/>
      <c r="RHU15" s="147"/>
      <c r="RHV15" s="147"/>
      <c r="RHW15" s="147"/>
      <c r="RHX15" s="147"/>
      <c r="RHY15" s="147"/>
      <c r="RHZ15" s="147"/>
      <c r="RIA15" s="147"/>
      <c r="RIB15" s="147"/>
      <c r="RIC15" s="147"/>
      <c r="RID15" s="147"/>
      <c r="RIE15" s="147"/>
      <c r="RIF15" s="147"/>
      <c r="RIG15" s="147"/>
      <c r="RIH15" s="147"/>
      <c r="RII15" s="147"/>
      <c r="RIJ15" s="147"/>
      <c r="RIK15" s="147"/>
      <c r="RIL15" s="147"/>
      <c r="RIM15" s="147"/>
      <c r="RIN15" s="147"/>
      <c r="RIO15" s="147"/>
      <c r="RIP15" s="147"/>
      <c r="RIQ15" s="147"/>
      <c r="RIR15" s="147"/>
      <c r="RIS15" s="147"/>
      <c r="RIT15" s="147"/>
      <c r="RIU15" s="147"/>
      <c r="RIV15" s="147"/>
      <c r="RIW15" s="147"/>
      <c r="RIX15" s="147"/>
      <c r="RIY15" s="147"/>
      <c r="RIZ15" s="147"/>
      <c r="RJA15" s="147"/>
      <c r="RJB15" s="147"/>
      <c r="RJC15" s="147"/>
      <c r="RJD15" s="147"/>
      <c r="RJE15" s="147"/>
      <c r="RJF15" s="147"/>
      <c r="RJG15" s="147"/>
      <c r="RJH15" s="147"/>
      <c r="RJI15" s="147"/>
      <c r="RJJ15" s="147"/>
      <c r="RJK15" s="147"/>
      <c r="RJL15" s="147"/>
      <c r="RJM15" s="147"/>
      <c r="RJN15" s="147"/>
      <c r="RJO15" s="147"/>
      <c r="RJP15" s="147"/>
      <c r="RJQ15" s="147"/>
      <c r="RJR15" s="147"/>
      <c r="RJS15" s="147"/>
      <c r="RJT15" s="147"/>
      <c r="RJU15" s="147"/>
      <c r="RJV15" s="147"/>
      <c r="RJW15" s="147"/>
      <c r="RJX15" s="147"/>
      <c r="RJY15" s="147"/>
      <c r="RJZ15" s="147"/>
      <c r="RKA15" s="147"/>
      <c r="RKB15" s="147"/>
      <c r="RKC15" s="147"/>
      <c r="RKD15" s="147"/>
      <c r="RKE15" s="147"/>
      <c r="RKF15" s="147"/>
      <c r="RKG15" s="147"/>
      <c r="RKH15" s="147"/>
      <c r="RKI15" s="147"/>
      <c r="RKJ15" s="147"/>
      <c r="RKK15" s="147"/>
      <c r="RKL15" s="147"/>
      <c r="RKM15" s="147"/>
      <c r="RKN15" s="147"/>
      <c r="RKO15" s="147"/>
      <c r="RKP15" s="147"/>
      <c r="RKQ15" s="147"/>
      <c r="RKR15" s="147"/>
      <c r="RKS15" s="147"/>
      <c r="RKT15" s="147"/>
      <c r="RKU15" s="147"/>
      <c r="RKV15" s="147"/>
      <c r="RKW15" s="147"/>
      <c r="RKX15" s="147"/>
      <c r="RKY15" s="147"/>
      <c r="RKZ15" s="147"/>
      <c r="RLA15" s="147"/>
      <c r="RLB15" s="147"/>
      <c r="RLC15" s="147"/>
      <c r="RLD15" s="147"/>
      <c r="RLE15" s="147"/>
      <c r="RLF15" s="147"/>
      <c r="RLG15" s="147"/>
      <c r="RLH15" s="147"/>
      <c r="RLI15" s="147"/>
      <c r="RLJ15" s="147"/>
      <c r="RLK15" s="147"/>
      <c r="RLL15" s="147"/>
      <c r="RLM15" s="147"/>
      <c r="RLN15" s="147"/>
      <c r="RLO15" s="147"/>
      <c r="RLP15" s="147"/>
      <c r="RLQ15" s="147"/>
      <c r="RLR15" s="147"/>
      <c r="RLS15" s="147"/>
      <c r="RLT15" s="147"/>
      <c r="RLU15" s="147"/>
      <c r="RLV15" s="147"/>
      <c r="RLW15" s="147"/>
      <c r="RLX15" s="147"/>
      <c r="RLY15" s="147"/>
      <c r="RLZ15" s="147"/>
      <c r="RMA15" s="147"/>
      <c r="RMB15" s="147"/>
      <c r="RMC15" s="147"/>
      <c r="RMD15" s="147"/>
      <c r="RME15" s="147"/>
      <c r="RMF15" s="147"/>
      <c r="RMG15" s="147"/>
      <c r="RMH15" s="147"/>
      <c r="RMI15" s="147"/>
      <c r="RMJ15" s="147"/>
      <c r="RMK15" s="147"/>
      <c r="RML15" s="147"/>
      <c r="RMM15" s="147"/>
      <c r="RMN15" s="147"/>
      <c r="RMO15" s="147"/>
      <c r="RMP15" s="147"/>
      <c r="RMQ15" s="147"/>
      <c r="RMR15" s="147"/>
      <c r="RMS15" s="147"/>
      <c r="RMT15" s="147"/>
      <c r="RMU15" s="147"/>
      <c r="RMV15" s="147"/>
      <c r="RMW15" s="147"/>
      <c r="RMX15" s="147"/>
      <c r="RMY15" s="147"/>
      <c r="RMZ15" s="147"/>
      <c r="RNA15" s="147"/>
      <c r="RNB15" s="147"/>
      <c r="RNC15" s="147"/>
      <c r="RND15" s="147"/>
      <c r="RNE15" s="147"/>
      <c r="RNF15" s="147"/>
      <c r="RNG15" s="147"/>
      <c r="RNH15" s="147"/>
      <c r="RNI15" s="147"/>
      <c r="RNJ15" s="147"/>
      <c r="RNK15" s="147"/>
      <c r="RNL15" s="147"/>
      <c r="RNM15" s="147"/>
      <c r="RNN15" s="147"/>
      <c r="RNO15" s="147"/>
      <c r="RNP15" s="147"/>
      <c r="RNQ15" s="147"/>
      <c r="RNR15" s="147"/>
      <c r="RNS15" s="147"/>
      <c r="RNT15" s="147"/>
      <c r="RNU15" s="147"/>
      <c r="RNV15" s="147"/>
      <c r="RNW15" s="147"/>
      <c r="RNX15" s="147"/>
      <c r="RNY15" s="147"/>
      <c r="RNZ15" s="147"/>
      <c r="ROA15" s="147"/>
      <c r="ROB15" s="147"/>
      <c r="ROC15" s="147"/>
      <c r="ROD15" s="147"/>
      <c r="ROE15" s="147"/>
      <c r="ROF15" s="147"/>
      <c r="ROG15" s="147"/>
      <c r="ROH15" s="147"/>
      <c r="ROI15" s="147"/>
      <c r="ROJ15" s="147"/>
      <c r="ROK15" s="147"/>
      <c r="ROL15" s="147"/>
      <c r="ROM15" s="147"/>
      <c r="RON15" s="147"/>
      <c r="ROO15" s="147"/>
      <c r="ROP15" s="147"/>
      <c r="ROQ15" s="147"/>
      <c r="ROR15" s="147"/>
      <c r="ROS15" s="147"/>
      <c r="ROT15" s="147"/>
      <c r="ROU15" s="147"/>
      <c r="ROV15" s="147"/>
      <c r="ROW15" s="147"/>
      <c r="ROX15" s="147"/>
      <c r="ROY15" s="147"/>
      <c r="ROZ15" s="147"/>
      <c r="RPA15" s="147"/>
      <c r="RPB15" s="147"/>
      <c r="RPC15" s="147"/>
      <c r="RPD15" s="147"/>
      <c r="RPE15" s="147"/>
      <c r="RPF15" s="147"/>
      <c r="RPG15" s="147"/>
      <c r="RPH15" s="147"/>
      <c r="RPI15" s="147"/>
      <c r="RPJ15" s="147"/>
      <c r="RPK15" s="147"/>
      <c r="RPL15" s="147"/>
      <c r="RPM15" s="147"/>
      <c r="RPN15" s="147"/>
      <c r="RPO15" s="147"/>
      <c r="RPP15" s="147"/>
      <c r="RPQ15" s="147"/>
      <c r="RPR15" s="147"/>
      <c r="RPS15" s="147"/>
      <c r="RPT15" s="147"/>
      <c r="RPU15" s="147"/>
      <c r="RPV15" s="147"/>
      <c r="RPW15" s="147"/>
      <c r="RPX15" s="147"/>
      <c r="RPY15" s="147"/>
      <c r="RPZ15" s="147"/>
      <c r="RQA15" s="147"/>
      <c r="RQB15" s="147"/>
      <c r="RQC15" s="147"/>
      <c r="RQD15" s="147"/>
      <c r="RQE15" s="147"/>
      <c r="RQF15" s="147"/>
      <c r="RQG15" s="147"/>
      <c r="RQH15" s="147"/>
      <c r="RQI15" s="147"/>
      <c r="RQJ15" s="147"/>
      <c r="RQK15" s="147"/>
      <c r="RQL15" s="147"/>
      <c r="RQM15" s="147"/>
      <c r="RQN15" s="147"/>
      <c r="RQO15" s="147"/>
      <c r="RQP15" s="147"/>
      <c r="RQQ15" s="147"/>
      <c r="RQR15" s="147"/>
      <c r="RQS15" s="147"/>
      <c r="RQT15" s="147"/>
      <c r="RQU15" s="147"/>
      <c r="RQV15" s="147"/>
      <c r="RQW15" s="147"/>
      <c r="RQX15" s="147"/>
      <c r="RQY15" s="147"/>
      <c r="RQZ15" s="147"/>
      <c r="RRA15" s="147"/>
      <c r="RRB15" s="147"/>
      <c r="RRC15" s="147"/>
      <c r="RRD15" s="147"/>
      <c r="RRE15" s="147"/>
      <c r="RRF15" s="147"/>
      <c r="RRG15" s="147"/>
      <c r="RRH15" s="147"/>
      <c r="RRI15" s="147"/>
      <c r="RRJ15" s="147"/>
      <c r="RRK15" s="147"/>
      <c r="RRL15" s="147"/>
      <c r="RRM15" s="147"/>
      <c r="RRN15" s="147"/>
      <c r="RRO15" s="147"/>
      <c r="RRP15" s="147"/>
      <c r="RRQ15" s="147"/>
      <c r="RRR15" s="147"/>
      <c r="RRS15" s="147"/>
      <c r="RRT15" s="147"/>
      <c r="RRU15" s="147"/>
      <c r="RRV15" s="147"/>
      <c r="RRW15" s="147"/>
      <c r="RRX15" s="147"/>
      <c r="RRY15" s="147"/>
      <c r="RRZ15" s="147"/>
      <c r="RSA15" s="147"/>
      <c r="RSB15" s="147"/>
      <c r="RSC15" s="147"/>
      <c r="RSD15" s="147"/>
      <c r="RSE15" s="147"/>
      <c r="RSF15" s="147"/>
      <c r="RSG15" s="147"/>
      <c r="RSH15" s="147"/>
      <c r="RSI15" s="147"/>
      <c r="RSJ15" s="147"/>
      <c r="RSK15" s="147"/>
      <c r="RSL15" s="147"/>
      <c r="RSM15" s="147"/>
      <c r="RSN15" s="147"/>
      <c r="RSO15" s="147"/>
      <c r="RSP15" s="147"/>
      <c r="RSQ15" s="147"/>
      <c r="RSR15" s="147"/>
      <c r="RSS15" s="147"/>
      <c r="RST15" s="147"/>
      <c r="RSU15" s="147"/>
      <c r="RSV15" s="147"/>
      <c r="RSW15" s="147"/>
      <c r="RSX15" s="147"/>
      <c r="RSY15" s="147"/>
      <c r="RSZ15" s="147"/>
      <c r="RTA15" s="147"/>
      <c r="RTB15" s="147"/>
      <c r="RTC15" s="147"/>
      <c r="RTD15" s="147"/>
      <c r="RTE15" s="147"/>
      <c r="RTF15" s="147"/>
      <c r="RTG15" s="147"/>
      <c r="RTH15" s="147"/>
      <c r="RTI15" s="147"/>
      <c r="RTJ15" s="147"/>
      <c r="RTK15" s="147"/>
      <c r="RTL15" s="147"/>
      <c r="RTM15" s="147"/>
      <c r="RTN15" s="147"/>
      <c r="RTO15" s="147"/>
      <c r="RTP15" s="147"/>
      <c r="RTQ15" s="147"/>
      <c r="RTR15" s="147"/>
      <c r="RTS15" s="147"/>
      <c r="RTT15" s="147"/>
      <c r="RTU15" s="147"/>
      <c r="RTV15" s="147"/>
      <c r="RTW15" s="147"/>
      <c r="RTX15" s="147"/>
      <c r="RTY15" s="147"/>
      <c r="RTZ15" s="147"/>
      <c r="RUA15" s="147"/>
      <c r="RUB15" s="147"/>
      <c r="RUC15" s="147"/>
      <c r="RUD15" s="147"/>
      <c r="RUE15" s="147"/>
      <c r="RUF15" s="147"/>
      <c r="RUG15" s="147"/>
      <c r="RUH15" s="147"/>
      <c r="RUI15" s="147"/>
      <c r="RUJ15" s="147"/>
      <c r="RUK15" s="147"/>
      <c r="RUL15" s="147"/>
      <c r="RUM15" s="147"/>
      <c r="RUN15" s="147"/>
      <c r="RUO15" s="147"/>
      <c r="RUP15" s="147"/>
      <c r="RUQ15" s="147"/>
      <c r="RUR15" s="147"/>
      <c r="RUS15" s="147"/>
      <c r="RUT15" s="147"/>
      <c r="RUU15" s="147"/>
      <c r="RUV15" s="147"/>
      <c r="RUW15" s="147"/>
      <c r="RUX15" s="147"/>
      <c r="RUY15" s="147"/>
      <c r="RUZ15" s="147"/>
      <c r="RVA15" s="147"/>
      <c r="RVB15" s="147"/>
      <c r="RVC15" s="147"/>
      <c r="RVD15" s="147"/>
      <c r="RVE15" s="147"/>
      <c r="RVF15" s="147"/>
      <c r="RVG15" s="147"/>
      <c r="RVH15" s="147"/>
      <c r="RVI15" s="147"/>
      <c r="RVJ15" s="147"/>
      <c r="RVK15" s="147"/>
      <c r="RVL15" s="147"/>
      <c r="RVM15" s="147"/>
      <c r="RVN15" s="147"/>
      <c r="RVO15" s="147"/>
      <c r="RVP15" s="147"/>
      <c r="RVQ15" s="147"/>
      <c r="RVR15" s="147"/>
      <c r="RVS15" s="147"/>
      <c r="RVT15" s="147"/>
      <c r="RVU15" s="147"/>
      <c r="RVV15" s="147"/>
      <c r="RVW15" s="147"/>
      <c r="RVX15" s="147"/>
      <c r="RVY15" s="147"/>
      <c r="RVZ15" s="147"/>
      <c r="RWA15" s="147"/>
      <c r="RWB15" s="147"/>
      <c r="RWC15" s="147"/>
      <c r="RWD15" s="147"/>
      <c r="RWE15" s="147"/>
      <c r="RWF15" s="147"/>
      <c r="RWG15" s="147"/>
      <c r="RWH15" s="147"/>
      <c r="RWI15" s="147"/>
      <c r="RWJ15" s="147"/>
      <c r="RWK15" s="147"/>
      <c r="RWL15" s="147"/>
      <c r="RWM15" s="147"/>
      <c r="RWN15" s="147"/>
      <c r="RWO15" s="147"/>
      <c r="RWP15" s="147"/>
      <c r="RWQ15" s="147"/>
      <c r="RWR15" s="147"/>
      <c r="RWS15" s="147"/>
      <c r="RWT15" s="147"/>
      <c r="RWU15" s="147"/>
      <c r="RWV15" s="147"/>
      <c r="RWW15" s="147"/>
      <c r="RWX15" s="147"/>
      <c r="RWY15" s="147"/>
      <c r="RWZ15" s="147"/>
      <c r="RXA15" s="147"/>
      <c r="RXB15" s="147"/>
      <c r="RXC15" s="147"/>
      <c r="RXD15" s="147"/>
      <c r="RXE15" s="147"/>
      <c r="RXF15" s="147"/>
      <c r="RXG15" s="147"/>
      <c r="RXH15" s="147"/>
      <c r="RXI15" s="147"/>
      <c r="RXJ15" s="147"/>
      <c r="RXK15" s="147"/>
      <c r="RXL15" s="147"/>
      <c r="RXM15" s="147"/>
      <c r="RXN15" s="147"/>
      <c r="RXO15" s="147"/>
      <c r="RXP15" s="147"/>
      <c r="RXQ15" s="147"/>
      <c r="RXR15" s="147"/>
      <c r="RXS15" s="147"/>
      <c r="RXT15" s="147"/>
      <c r="RXU15" s="147"/>
      <c r="RXV15" s="147"/>
      <c r="RXW15" s="147"/>
      <c r="RXX15" s="147"/>
      <c r="RXY15" s="147"/>
      <c r="RXZ15" s="147"/>
      <c r="RYA15" s="147"/>
      <c r="RYB15" s="147"/>
      <c r="RYC15" s="147"/>
      <c r="RYD15" s="147"/>
      <c r="RYE15" s="147"/>
      <c r="RYF15" s="147"/>
      <c r="RYG15" s="147"/>
      <c r="RYH15" s="147"/>
      <c r="RYI15" s="147"/>
      <c r="RYJ15" s="147"/>
      <c r="RYK15" s="147"/>
      <c r="RYL15" s="147"/>
      <c r="RYM15" s="147"/>
      <c r="RYN15" s="147"/>
      <c r="RYO15" s="147"/>
      <c r="RYP15" s="147"/>
      <c r="RYQ15" s="147"/>
      <c r="RYR15" s="147"/>
      <c r="RYS15" s="147"/>
      <c r="RYT15" s="147"/>
      <c r="RYU15" s="147"/>
      <c r="RYV15" s="147"/>
      <c r="RYW15" s="147"/>
      <c r="RYX15" s="147"/>
      <c r="RYY15" s="147"/>
      <c r="RYZ15" s="147"/>
      <c r="RZA15" s="147"/>
      <c r="RZB15" s="147"/>
      <c r="RZC15" s="147"/>
      <c r="RZD15" s="147"/>
      <c r="RZE15" s="147"/>
      <c r="RZF15" s="147"/>
      <c r="RZG15" s="147"/>
      <c r="RZH15" s="147"/>
      <c r="RZI15" s="147"/>
      <c r="RZJ15" s="147"/>
      <c r="RZK15" s="147"/>
      <c r="RZL15" s="147"/>
      <c r="RZM15" s="147"/>
      <c r="RZN15" s="147"/>
      <c r="RZO15" s="147"/>
      <c r="RZP15" s="147"/>
      <c r="RZQ15" s="147"/>
      <c r="RZR15" s="147"/>
      <c r="RZS15" s="147"/>
      <c r="RZT15" s="147"/>
      <c r="RZU15" s="147"/>
      <c r="RZV15" s="147"/>
      <c r="RZW15" s="147"/>
      <c r="RZX15" s="147"/>
      <c r="RZY15" s="147"/>
      <c r="RZZ15" s="147"/>
      <c r="SAA15" s="147"/>
      <c r="SAB15" s="147"/>
      <c r="SAC15" s="147"/>
      <c r="SAD15" s="147"/>
      <c r="SAE15" s="147"/>
      <c r="SAF15" s="147"/>
      <c r="SAG15" s="147"/>
      <c r="SAH15" s="147"/>
      <c r="SAI15" s="147"/>
      <c r="SAJ15" s="147"/>
      <c r="SAK15" s="147"/>
      <c r="SAL15" s="147"/>
      <c r="SAM15" s="147"/>
      <c r="SAN15" s="147"/>
      <c r="SAO15" s="147"/>
      <c r="SAP15" s="147"/>
      <c r="SAQ15" s="147"/>
      <c r="SAR15" s="147"/>
      <c r="SAS15" s="147"/>
      <c r="SAT15" s="147"/>
      <c r="SAU15" s="147"/>
      <c r="SAV15" s="147"/>
      <c r="SAW15" s="147"/>
      <c r="SAX15" s="147"/>
      <c r="SAY15" s="147"/>
      <c r="SAZ15" s="147"/>
      <c r="SBA15" s="147"/>
      <c r="SBB15" s="147"/>
      <c r="SBC15" s="147"/>
      <c r="SBD15" s="147"/>
      <c r="SBE15" s="147"/>
      <c r="SBF15" s="147"/>
      <c r="SBG15" s="147"/>
      <c r="SBH15" s="147"/>
      <c r="SBI15" s="147"/>
      <c r="SBJ15" s="147"/>
      <c r="SBK15" s="147"/>
      <c r="SBL15" s="147"/>
      <c r="SBM15" s="147"/>
      <c r="SBN15" s="147"/>
      <c r="SBO15" s="147"/>
      <c r="SBP15" s="147"/>
      <c r="SBQ15" s="147"/>
      <c r="SBR15" s="147"/>
      <c r="SBS15" s="147"/>
      <c r="SBT15" s="147"/>
      <c r="SBU15" s="147"/>
      <c r="SBV15" s="147"/>
      <c r="SBW15" s="147"/>
      <c r="SBX15" s="147"/>
      <c r="SBY15" s="147"/>
      <c r="SBZ15" s="147"/>
      <c r="SCA15" s="147"/>
      <c r="SCB15" s="147"/>
      <c r="SCC15" s="147"/>
      <c r="SCD15" s="147"/>
      <c r="SCE15" s="147"/>
      <c r="SCF15" s="147"/>
      <c r="SCG15" s="147"/>
      <c r="SCH15" s="147"/>
      <c r="SCI15" s="147"/>
      <c r="SCJ15" s="147"/>
      <c r="SCK15" s="147"/>
      <c r="SCL15" s="147"/>
      <c r="SCM15" s="147"/>
      <c r="SCN15" s="147"/>
      <c r="SCO15" s="147"/>
      <c r="SCP15" s="147"/>
      <c r="SCQ15" s="147"/>
      <c r="SCR15" s="147"/>
      <c r="SCS15" s="147"/>
      <c r="SCT15" s="147"/>
      <c r="SCU15" s="147"/>
      <c r="SCV15" s="147"/>
      <c r="SCW15" s="147"/>
      <c r="SCX15" s="147"/>
      <c r="SCY15" s="147"/>
      <c r="SCZ15" s="147"/>
      <c r="SDA15" s="147"/>
      <c r="SDB15" s="147"/>
      <c r="SDC15" s="147"/>
      <c r="SDD15" s="147"/>
      <c r="SDE15" s="147"/>
      <c r="SDF15" s="147"/>
      <c r="SDG15" s="147"/>
      <c r="SDH15" s="147"/>
      <c r="SDI15" s="147"/>
      <c r="SDJ15" s="147"/>
      <c r="SDK15" s="147"/>
      <c r="SDL15" s="147"/>
      <c r="SDM15" s="147"/>
      <c r="SDN15" s="147"/>
      <c r="SDO15" s="147"/>
      <c r="SDP15" s="147"/>
      <c r="SDQ15" s="147"/>
      <c r="SDR15" s="147"/>
      <c r="SDS15" s="147"/>
      <c r="SDT15" s="147"/>
      <c r="SDU15" s="147"/>
      <c r="SDV15" s="147"/>
      <c r="SDW15" s="147"/>
      <c r="SDX15" s="147"/>
      <c r="SDY15" s="147"/>
      <c r="SDZ15" s="147"/>
      <c r="SEA15" s="147"/>
      <c r="SEB15" s="147"/>
      <c r="SEC15" s="147"/>
      <c r="SED15" s="147"/>
      <c r="SEE15" s="147"/>
      <c r="SEF15" s="147"/>
      <c r="SEG15" s="147"/>
      <c r="SEH15" s="147"/>
      <c r="SEI15" s="147"/>
      <c r="SEJ15" s="147"/>
      <c r="SEK15" s="147"/>
      <c r="SEL15" s="147"/>
      <c r="SEM15" s="147"/>
      <c r="SEN15" s="147"/>
      <c r="SEO15" s="147"/>
      <c r="SEP15" s="147"/>
      <c r="SEQ15" s="147"/>
      <c r="SER15" s="147"/>
      <c r="SES15" s="147"/>
      <c r="SET15" s="147"/>
      <c r="SEU15" s="147"/>
      <c r="SEV15" s="147"/>
      <c r="SEW15" s="147"/>
      <c r="SEX15" s="147"/>
      <c r="SEY15" s="147"/>
      <c r="SEZ15" s="147"/>
      <c r="SFA15" s="147"/>
      <c r="SFB15" s="147"/>
      <c r="SFC15" s="147"/>
      <c r="SFD15" s="147"/>
      <c r="SFE15" s="147"/>
      <c r="SFF15" s="147"/>
      <c r="SFG15" s="147"/>
      <c r="SFH15" s="147"/>
      <c r="SFI15" s="147"/>
      <c r="SFJ15" s="147"/>
      <c r="SFK15" s="147"/>
      <c r="SFL15" s="147"/>
      <c r="SFM15" s="147"/>
      <c r="SFN15" s="147"/>
      <c r="SFO15" s="147"/>
      <c r="SFP15" s="147"/>
      <c r="SFQ15" s="147"/>
      <c r="SFR15" s="147"/>
      <c r="SFS15" s="147"/>
      <c r="SFT15" s="147"/>
      <c r="SFU15" s="147"/>
      <c r="SFV15" s="147"/>
      <c r="SFW15" s="147"/>
      <c r="SFX15" s="147"/>
      <c r="SFY15" s="147"/>
      <c r="SFZ15" s="147"/>
      <c r="SGA15" s="147"/>
      <c r="SGB15" s="147"/>
      <c r="SGC15" s="147"/>
      <c r="SGD15" s="147"/>
      <c r="SGE15" s="147"/>
      <c r="SGF15" s="147"/>
      <c r="SGG15" s="147"/>
      <c r="SGH15" s="147"/>
      <c r="SGI15" s="147"/>
      <c r="SGJ15" s="147"/>
      <c r="SGK15" s="147"/>
      <c r="SGL15" s="147"/>
      <c r="SGM15" s="147"/>
      <c r="SGN15" s="147"/>
      <c r="SGO15" s="147"/>
      <c r="SGP15" s="147"/>
      <c r="SGQ15" s="147"/>
      <c r="SGR15" s="147"/>
      <c r="SGS15" s="147"/>
      <c r="SGT15" s="147"/>
      <c r="SGU15" s="147"/>
      <c r="SGV15" s="147"/>
      <c r="SGW15" s="147"/>
      <c r="SGX15" s="147"/>
      <c r="SGY15" s="147"/>
      <c r="SGZ15" s="147"/>
      <c r="SHA15" s="147"/>
      <c r="SHB15" s="147"/>
      <c r="SHC15" s="147"/>
      <c r="SHD15" s="147"/>
      <c r="SHE15" s="147"/>
      <c r="SHF15" s="147"/>
      <c r="SHG15" s="147"/>
      <c r="SHH15" s="147"/>
      <c r="SHI15" s="147"/>
      <c r="SHJ15" s="147"/>
      <c r="SHK15" s="147"/>
      <c r="SHL15" s="147"/>
      <c r="SHM15" s="147"/>
      <c r="SHN15" s="147"/>
      <c r="SHO15" s="147"/>
      <c r="SHP15" s="147"/>
      <c r="SHQ15" s="147"/>
      <c r="SHR15" s="147"/>
      <c r="SHS15" s="147"/>
      <c r="SHT15" s="147"/>
      <c r="SHU15" s="147"/>
      <c r="SHV15" s="147"/>
      <c r="SHW15" s="147"/>
      <c r="SHX15" s="147"/>
      <c r="SHY15" s="147"/>
      <c r="SHZ15" s="147"/>
      <c r="SIA15" s="147"/>
      <c r="SIB15" s="147"/>
      <c r="SIC15" s="147"/>
      <c r="SID15" s="147"/>
      <c r="SIE15" s="147"/>
      <c r="SIF15" s="147"/>
      <c r="SIG15" s="147"/>
      <c r="SIH15" s="147"/>
      <c r="SII15" s="147"/>
      <c r="SIJ15" s="147"/>
      <c r="SIK15" s="147"/>
      <c r="SIL15" s="147"/>
      <c r="SIM15" s="147"/>
      <c r="SIN15" s="147"/>
      <c r="SIO15" s="147"/>
      <c r="SIP15" s="147"/>
      <c r="SIQ15" s="147"/>
      <c r="SIR15" s="147"/>
      <c r="SIS15" s="147"/>
      <c r="SIT15" s="147"/>
      <c r="SIU15" s="147"/>
      <c r="SIV15" s="147"/>
      <c r="SIW15" s="147"/>
      <c r="SIX15" s="147"/>
      <c r="SIY15" s="147"/>
      <c r="SIZ15" s="147"/>
      <c r="SJA15" s="147"/>
      <c r="SJB15" s="147"/>
      <c r="SJC15" s="147"/>
      <c r="SJD15" s="147"/>
      <c r="SJE15" s="147"/>
      <c r="SJF15" s="147"/>
      <c r="SJG15" s="147"/>
      <c r="SJH15" s="147"/>
      <c r="SJI15" s="147"/>
      <c r="SJJ15" s="147"/>
      <c r="SJK15" s="147"/>
      <c r="SJL15" s="147"/>
      <c r="SJM15" s="147"/>
      <c r="SJN15" s="147"/>
      <c r="SJO15" s="147"/>
      <c r="SJP15" s="147"/>
      <c r="SJQ15" s="147"/>
      <c r="SJR15" s="147"/>
      <c r="SJS15" s="147"/>
      <c r="SJT15" s="147"/>
      <c r="SJU15" s="147"/>
      <c r="SJV15" s="147"/>
      <c r="SJW15" s="147"/>
      <c r="SJX15" s="147"/>
      <c r="SJY15" s="147"/>
      <c r="SJZ15" s="147"/>
      <c r="SKA15" s="147"/>
      <c r="SKB15" s="147"/>
      <c r="SKC15" s="147"/>
      <c r="SKD15" s="147"/>
      <c r="SKE15" s="147"/>
      <c r="SKF15" s="147"/>
      <c r="SKG15" s="147"/>
      <c r="SKH15" s="147"/>
      <c r="SKI15" s="147"/>
      <c r="SKJ15" s="147"/>
      <c r="SKK15" s="147"/>
      <c r="SKL15" s="147"/>
      <c r="SKM15" s="147"/>
      <c r="SKN15" s="147"/>
      <c r="SKO15" s="147"/>
      <c r="SKP15" s="147"/>
      <c r="SKQ15" s="147"/>
      <c r="SKR15" s="147"/>
      <c r="SKS15" s="147"/>
      <c r="SKT15" s="147"/>
      <c r="SKU15" s="147"/>
      <c r="SKV15" s="147"/>
      <c r="SKW15" s="147"/>
      <c r="SKX15" s="147"/>
      <c r="SKY15" s="147"/>
      <c r="SKZ15" s="147"/>
      <c r="SLA15" s="147"/>
      <c r="SLB15" s="147"/>
      <c r="SLC15" s="147"/>
      <c r="SLD15" s="147"/>
      <c r="SLE15" s="147"/>
      <c r="SLF15" s="147"/>
      <c r="SLG15" s="147"/>
      <c r="SLH15" s="147"/>
      <c r="SLI15" s="147"/>
      <c r="SLJ15" s="147"/>
      <c r="SLK15" s="147"/>
      <c r="SLL15" s="147"/>
      <c r="SLM15" s="147"/>
      <c r="SLN15" s="147"/>
      <c r="SLO15" s="147"/>
      <c r="SLP15" s="147"/>
      <c r="SLQ15" s="147"/>
      <c r="SLR15" s="147"/>
      <c r="SLS15" s="147"/>
      <c r="SLT15" s="147"/>
      <c r="SLU15" s="147"/>
      <c r="SLV15" s="147"/>
      <c r="SLW15" s="147"/>
      <c r="SLX15" s="147"/>
      <c r="SLY15" s="147"/>
      <c r="SLZ15" s="147"/>
      <c r="SMA15" s="147"/>
      <c r="SMB15" s="147"/>
      <c r="SMC15" s="147"/>
      <c r="SMD15" s="147"/>
      <c r="SME15" s="147"/>
      <c r="SMF15" s="147"/>
      <c r="SMG15" s="147"/>
      <c r="SMH15" s="147"/>
      <c r="SMI15" s="147"/>
      <c r="SMJ15" s="147"/>
      <c r="SMK15" s="147"/>
      <c r="SML15" s="147"/>
      <c r="SMM15" s="147"/>
      <c r="SMN15" s="147"/>
      <c r="SMO15" s="147"/>
      <c r="SMP15" s="147"/>
      <c r="SMQ15" s="147"/>
      <c r="SMR15" s="147"/>
      <c r="SMS15" s="147"/>
      <c r="SMT15" s="147"/>
      <c r="SMU15" s="147"/>
      <c r="SMV15" s="147"/>
      <c r="SMW15" s="147"/>
      <c r="SMX15" s="147"/>
      <c r="SMY15" s="147"/>
      <c r="SMZ15" s="147"/>
      <c r="SNA15" s="147"/>
      <c r="SNB15" s="147"/>
      <c r="SNC15" s="147"/>
      <c r="SND15" s="147"/>
      <c r="SNE15" s="147"/>
      <c r="SNF15" s="147"/>
      <c r="SNG15" s="147"/>
      <c r="SNH15" s="147"/>
      <c r="SNI15" s="147"/>
      <c r="SNJ15" s="147"/>
      <c r="SNK15" s="147"/>
      <c r="SNL15" s="147"/>
      <c r="SNM15" s="147"/>
      <c r="SNN15" s="147"/>
      <c r="SNO15" s="147"/>
      <c r="SNP15" s="147"/>
      <c r="SNQ15" s="147"/>
      <c r="SNR15" s="147"/>
      <c r="SNS15" s="147"/>
      <c r="SNT15" s="147"/>
      <c r="SNU15" s="147"/>
      <c r="SNV15" s="147"/>
      <c r="SNW15" s="147"/>
      <c r="SNX15" s="147"/>
      <c r="SNY15" s="147"/>
      <c r="SNZ15" s="147"/>
      <c r="SOA15" s="147"/>
      <c r="SOB15" s="147"/>
      <c r="SOC15" s="147"/>
      <c r="SOD15" s="147"/>
      <c r="SOE15" s="147"/>
      <c r="SOF15" s="147"/>
      <c r="SOG15" s="147"/>
      <c r="SOH15" s="147"/>
      <c r="SOI15" s="147"/>
      <c r="SOJ15" s="147"/>
      <c r="SOK15" s="147"/>
      <c r="SOL15" s="147"/>
      <c r="SOM15" s="147"/>
      <c r="SON15" s="147"/>
      <c r="SOO15" s="147"/>
      <c r="SOP15" s="147"/>
      <c r="SOQ15" s="147"/>
      <c r="SOR15" s="147"/>
      <c r="SOS15" s="147"/>
      <c r="SOT15" s="147"/>
      <c r="SOU15" s="147"/>
      <c r="SOV15" s="147"/>
      <c r="SOW15" s="147"/>
      <c r="SOX15" s="147"/>
      <c r="SOY15" s="147"/>
      <c r="SOZ15" s="147"/>
      <c r="SPA15" s="147"/>
      <c r="SPB15" s="147"/>
      <c r="SPC15" s="147"/>
      <c r="SPD15" s="147"/>
      <c r="SPE15" s="147"/>
      <c r="SPF15" s="147"/>
      <c r="SPG15" s="147"/>
      <c r="SPH15" s="147"/>
      <c r="SPI15" s="147"/>
      <c r="SPJ15" s="147"/>
      <c r="SPK15" s="147"/>
      <c r="SPL15" s="147"/>
      <c r="SPM15" s="147"/>
      <c r="SPN15" s="147"/>
      <c r="SPO15" s="147"/>
      <c r="SPP15" s="147"/>
      <c r="SPQ15" s="147"/>
      <c r="SPR15" s="147"/>
      <c r="SPS15" s="147"/>
      <c r="SPT15" s="147"/>
      <c r="SPU15" s="147"/>
      <c r="SPV15" s="147"/>
      <c r="SPW15" s="147"/>
      <c r="SPX15" s="147"/>
      <c r="SPY15" s="147"/>
      <c r="SPZ15" s="147"/>
      <c r="SQA15" s="147"/>
      <c r="SQB15" s="147"/>
      <c r="SQC15" s="147"/>
      <c r="SQD15" s="147"/>
      <c r="SQE15" s="147"/>
      <c r="SQF15" s="147"/>
      <c r="SQG15" s="147"/>
      <c r="SQH15" s="147"/>
      <c r="SQI15" s="147"/>
      <c r="SQJ15" s="147"/>
      <c r="SQK15" s="147"/>
      <c r="SQL15" s="147"/>
      <c r="SQM15" s="147"/>
      <c r="SQN15" s="147"/>
      <c r="SQO15" s="147"/>
      <c r="SQP15" s="147"/>
      <c r="SQQ15" s="147"/>
      <c r="SQR15" s="147"/>
      <c r="SQS15" s="147"/>
      <c r="SQT15" s="147"/>
      <c r="SQU15" s="147"/>
      <c r="SQV15" s="147"/>
      <c r="SQW15" s="147"/>
      <c r="SQX15" s="147"/>
      <c r="SQY15" s="147"/>
      <c r="SQZ15" s="147"/>
      <c r="SRA15" s="147"/>
      <c r="SRB15" s="147"/>
      <c r="SRC15" s="147"/>
      <c r="SRD15" s="147"/>
      <c r="SRE15" s="147"/>
      <c r="SRF15" s="147"/>
      <c r="SRG15" s="147"/>
      <c r="SRH15" s="147"/>
      <c r="SRI15" s="147"/>
      <c r="SRJ15" s="147"/>
      <c r="SRK15" s="147"/>
      <c r="SRL15" s="147"/>
      <c r="SRM15" s="147"/>
      <c r="SRN15" s="147"/>
      <c r="SRO15" s="147"/>
      <c r="SRP15" s="147"/>
      <c r="SRQ15" s="147"/>
      <c r="SRR15" s="147"/>
      <c r="SRS15" s="147"/>
      <c r="SRT15" s="147"/>
      <c r="SRU15" s="147"/>
      <c r="SRV15" s="147"/>
      <c r="SRW15" s="147"/>
      <c r="SRX15" s="147"/>
      <c r="SRY15" s="147"/>
      <c r="SRZ15" s="147"/>
      <c r="SSA15" s="147"/>
      <c r="SSB15" s="147"/>
      <c r="SSC15" s="147"/>
      <c r="SSD15" s="147"/>
      <c r="SSE15" s="147"/>
      <c r="SSF15" s="147"/>
      <c r="SSG15" s="147"/>
      <c r="SSH15" s="147"/>
      <c r="SSI15" s="147"/>
      <c r="SSJ15" s="147"/>
      <c r="SSK15" s="147"/>
      <c r="SSL15" s="147"/>
      <c r="SSM15" s="147"/>
      <c r="SSN15" s="147"/>
      <c r="SSO15" s="147"/>
      <c r="SSP15" s="147"/>
      <c r="SSQ15" s="147"/>
      <c r="SSR15" s="147"/>
      <c r="SSS15" s="147"/>
      <c r="SST15" s="147"/>
      <c r="SSU15" s="147"/>
      <c r="SSV15" s="147"/>
      <c r="SSW15" s="147"/>
      <c r="SSX15" s="147"/>
      <c r="SSY15" s="147"/>
      <c r="SSZ15" s="147"/>
      <c r="STA15" s="147"/>
      <c r="STB15" s="147"/>
      <c r="STC15" s="147"/>
      <c r="STD15" s="147"/>
      <c r="STE15" s="147"/>
      <c r="STF15" s="147"/>
      <c r="STG15" s="147"/>
      <c r="STH15" s="147"/>
      <c r="STI15" s="147"/>
      <c r="STJ15" s="147"/>
      <c r="STK15" s="147"/>
      <c r="STL15" s="147"/>
      <c r="STM15" s="147"/>
      <c r="STN15" s="147"/>
      <c r="STO15" s="147"/>
      <c r="STP15" s="147"/>
      <c r="STQ15" s="147"/>
      <c r="STR15" s="147"/>
      <c r="STS15" s="147"/>
      <c r="STT15" s="147"/>
      <c r="STU15" s="147"/>
      <c r="STV15" s="147"/>
      <c r="STW15" s="147"/>
      <c r="STX15" s="147"/>
      <c r="STY15" s="147"/>
      <c r="STZ15" s="147"/>
      <c r="SUA15" s="147"/>
      <c r="SUB15" s="147"/>
      <c r="SUC15" s="147"/>
      <c r="SUD15" s="147"/>
      <c r="SUE15" s="147"/>
      <c r="SUF15" s="147"/>
      <c r="SUG15" s="147"/>
      <c r="SUH15" s="147"/>
      <c r="SUI15" s="147"/>
      <c r="SUJ15" s="147"/>
      <c r="SUK15" s="147"/>
      <c r="SUL15" s="147"/>
      <c r="SUM15" s="147"/>
      <c r="SUN15" s="147"/>
      <c r="SUO15" s="147"/>
      <c r="SUP15" s="147"/>
      <c r="SUQ15" s="147"/>
      <c r="SUR15" s="147"/>
      <c r="SUS15" s="147"/>
      <c r="SUT15" s="147"/>
      <c r="SUU15" s="147"/>
      <c r="SUV15" s="147"/>
      <c r="SUW15" s="147"/>
      <c r="SUX15" s="147"/>
      <c r="SUY15" s="147"/>
      <c r="SUZ15" s="147"/>
      <c r="SVA15" s="147"/>
      <c r="SVB15" s="147"/>
      <c r="SVC15" s="147"/>
      <c r="SVD15" s="147"/>
      <c r="SVE15" s="147"/>
      <c r="SVF15" s="147"/>
      <c r="SVG15" s="147"/>
      <c r="SVH15" s="147"/>
      <c r="SVI15" s="147"/>
      <c r="SVJ15" s="147"/>
      <c r="SVK15" s="147"/>
      <c r="SVL15" s="147"/>
      <c r="SVM15" s="147"/>
      <c r="SVN15" s="147"/>
      <c r="SVO15" s="147"/>
      <c r="SVP15" s="147"/>
      <c r="SVQ15" s="147"/>
      <c r="SVR15" s="147"/>
      <c r="SVS15" s="147"/>
      <c r="SVT15" s="147"/>
      <c r="SVU15" s="147"/>
      <c r="SVV15" s="147"/>
      <c r="SVW15" s="147"/>
      <c r="SVX15" s="147"/>
      <c r="SVY15" s="147"/>
      <c r="SVZ15" s="147"/>
      <c r="SWA15" s="147"/>
      <c r="SWB15" s="147"/>
      <c r="SWC15" s="147"/>
      <c r="SWD15" s="147"/>
      <c r="SWE15" s="147"/>
      <c r="SWF15" s="147"/>
      <c r="SWG15" s="147"/>
      <c r="SWH15" s="147"/>
      <c r="SWI15" s="147"/>
      <c r="SWJ15" s="147"/>
      <c r="SWK15" s="147"/>
      <c r="SWL15" s="147"/>
      <c r="SWM15" s="147"/>
      <c r="SWN15" s="147"/>
      <c r="SWO15" s="147"/>
      <c r="SWP15" s="147"/>
      <c r="SWQ15" s="147"/>
      <c r="SWR15" s="147"/>
      <c r="SWS15" s="147"/>
      <c r="SWT15" s="147"/>
      <c r="SWU15" s="147"/>
      <c r="SWV15" s="147"/>
      <c r="SWW15" s="147"/>
      <c r="SWX15" s="147"/>
      <c r="SWY15" s="147"/>
      <c r="SWZ15" s="147"/>
      <c r="SXA15" s="147"/>
      <c r="SXB15" s="147"/>
      <c r="SXC15" s="147"/>
      <c r="SXD15" s="147"/>
      <c r="SXE15" s="147"/>
      <c r="SXF15" s="147"/>
      <c r="SXG15" s="147"/>
      <c r="SXH15" s="147"/>
      <c r="SXI15" s="147"/>
      <c r="SXJ15" s="147"/>
      <c r="SXK15" s="147"/>
      <c r="SXL15" s="147"/>
      <c r="SXM15" s="147"/>
      <c r="SXN15" s="147"/>
      <c r="SXO15" s="147"/>
      <c r="SXP15" s="147"/>
      <c r="SXQ15" s="147"/>
      <c r="SXR15" s="147"/>
      <c r="SXS15" s="147"/>
      <c r="SXT15" s="147"/>
      <c r="SXU15" s="147"/>
      <c r="SXV15" s="147"/>
      <c r="SXW15" s="147"/>
      <c r="SXX15" s="147"/>
      <c r="SXY15" s="147"/>
      <c r="SXZ15" s="147"/>
      <c r="SYA15" s="147"/>
      <c r="SYB15" s="147"/>
      <c r="SYC15" s="147"/>
      <c r="SYD15" s="147"/>
      <c r="SYE15" s="147"/>
      <c r="SYF15" s="147"/>
      <c r="SYG15" s="147"/>
      <c r="SYH15" s="147"/>
      <c r="SYI15" s="147"/>
      <c r="SYJ15" s="147"/>
      <c r="SYK15" s="147"/>
      <c r="SYL15" s="147"/>
      <c r="SYM15" s="147"/>
      <c r="SYN15" s="147"/>
      <c r="SYO15" s="147"/>
      <c r="SYP15" s="147"/>
      <c r="SYQ15" s="147"/>
      <c r="SYR15" s="147"/>
      <c r="SYS15" s="147"/>
      <c r="SYT15" s="147"/>
      <c r="SYU15" s="147"/>
      <c r="SYV15" s="147"/>
      <c r="SYW15" s="147"/>
      <c r="SYX15" s="147"/>
      <c r="SYY15" s="147"/>
      <c r="SYZ15" s="147"/>
      <c r="SZA15" s="147"/>
      <c r="SZB15" s="147"/>
      <c r="SZC15" s="147"/>
      <c r="SZD15" s="147"/>
      <c r="SZE15" s="147"/>
      <c r="SZF15" s="147"/>
      <c r="SZG15" s="147"/>
      <c r="SZH15" s="147"/>
      <c r="SZI15" s="147"/>
      <c r="SZJ15" s="147"/>
      <c r="SZK15" s="147"/>
      <c r="SZL15" s="147"/>
      <c r="SZM15" s="147"/>
      <c r="SZN15" s="147"/>
      <c r="SZO15" s="147"/>
      <c r="SZP15" s="147"/>
      <c r="SZQ15" s="147"/>
      <c r="SZR15" s="147"/>
      <c r="SZS15" s="147"/>
      <c r="SZT15" s="147"/>
      <c r="SZU15" s="147"/>
      <c r="SZV15" s="147"/>
      <c r="SZW15" s="147"/>
      <c r="SZX15" s="147"/>
      <c r="SZY15" s="147"/>
      <c r="SZZ15" s="147"/>
      <c r="TAA15" s="147"/>
      <c r="TAB15" s="147"/>
      <c r="TAC15" s="147"/>
      <c r="TAD15" s="147"/>
      <c r="TAE15" s="147"/>
      <c r="TAF15" s="147"/>
      <c r="TAG15" s="147"/>
      <c r="TAH15" s="147"/>
      <c r="TAI15" s="147"/>
      <c r="TAJ15" s="147"/>
      <c r="TAK15" s="147"/>
      <c r="TAL15" s="147"/>
      <c r="TAM15" s="147"/>
      <c r="TAN15" s="147"/>
      <c r="TAO15" s="147"/>
      <c r="TAP15" s="147"/>
      <c r="TAQ15" s="147"/>
      <c r="TAR15" s="147"/>
      <c r="TAS15" s="147"/>
      <c r="TAT15" s="147"/>
      <c r="TAU15" s="147"/>
      <c r="TAV15" s="147"/>
      <c r="TAW15" s="147"/>
      <c r="TAX15" s="147"/>
      <c r="TAY15" s="147"/>
      <c r="TAZ15" s="147"/>
      <c r="TBA15" s="147"/>
      <c r="TBB15" s="147"/>
      <c r="TBC15" s="147"/>
      <c r="TBD15" s="147"/>
      <c r="TBE15" s="147"/>
      <c r="TBF15" s="147"/>
      <c r="TBG15" s="147"/>
      <c r="TBH15" s="147"/>
      <c r="TBI15" s="147"/>
      <c r="TBJ15" s="147"/>
      <c r="TBK15" s="147"/>
      <c r="TBL15" s="147"/>
      <c r="TBM15" s="147"/>
      <c r="TBN15" s="147"/>
      <c r="TBO15" s="147"/>
      <c r="TBP15" s="147"/>
      <c r="TBQ15" s="147"/>
      <c r="TBR15" s="147"/>
      <c r="TBS15" s="147"/>
      <c r="TBT15" s="147"/>
      <c r="TBU15" s="147"/>
      <c r="TBV15" s="147"/>
      <c r="TBW15" s="147"/>
      <c r="TBX15" s="147"/>
      <c r="TBY15" s="147"/>
      <c r="TBZ15" s="147"/>
      <c r="TCA15" s="147"/>
      <c r="TCB15" s="147"/>
      <c r="TCC15" s="147"/>
      <c r="TCD15" s="147"/>
      <c r="TCE15" s="147"/>
      <c r="TCF15" s="147"/>
      <c r="TCG15" s="147"/>
      <c r="TCH15" s="147"/>
      <c r="TCI15" s="147"/>
      <c r="TCJ15" s="147"/>
      <c r="TCK15" s="147"/>
      <c r="TCL15" s="147"/>
      <c r="TCM15" s="147"/>
      <c r="TCN15" s="147"/>
      <c r="TCO15" s="147"/>
      <c r="TCP15" s="147"/>
      <c r="TCQ15" s="147"/>
      <c r="TCR15" s="147"/>
      <c r="TCS15" s="147"/>
      <c r="TCT15" s="147"/>
      <c r="TCU15" s="147"/>
      <c r="TCV15" s="147"/>
      <c r="TCW15" s="147"/>
      <c r="TCX15" s="147"/>
      <c r="TCY15" s="147"/>
      <c r="TCZ15" s="147"/>
      <c r="TDA15" s="147"/>
      <c r="TDB15" s="147"/>
      <c r="TDC15" s="147"/>
      <c r="TDD15" s="147"/>
      <c r="TDE15" s="147"/>
      <c r="TDF15" s="147"/>
      <c r="TDG15" s="147"/>
      <c r="TDH15" s="147"/>
      <c r="TDI15" s="147"/>
      <c r="TDJ15" s="147"/>
      <c r="TDK15" s="147"/>
      <c r="TDL15" s="147"/>
      <c r="TDM15" s="147"/>
      <c r="TDN15" s="147"/>
      <c r="TDO15" s="147"/>
      <c r="TDP15" s="147"/>
      <c r="TDQ15" s="147"/>
      <c r="TDR15" s="147"/>
      <c r="TDS15" s="147"/>
      <c r="TDT15" s="147"/>
      <c r="TDU15" s="147"/>
      <c r="TDV15" s="147"/>
      <c r="TDW15" s="147"/>
      <c r="TDX15" s="147"/>
      <c r="TDY15" s="147"/>
      <c r="TDZ15" s="147"/>
      <c r="TEA15" s="147"/>
      <c r="TEB15" s="147"/>
      <c r="TEC15" s="147"/>
      <c r="TED15" s="147"/>
      <c r="TEE15" s="147"/>
      <c r="TEF15" s="147"/>
      <c r="TEG15" s="147"/>
      <c r="TEH15" s="147"/>
      <c r="TEI15" s="147"/>
      <c r="TEJ15" s="147"/>
      <c r="TEK15" s="147"/>
      <c r="TEL15" s="147"/>
      <c r="TEM15" s="147"/>
      <c r="TEN15" s="147"/>
      <c r="TEO15" s="147"/>
      <c r="TEP15" s="147"/>
      <c r="TEQ15" s="147"/>
      <c r="TER15" s="147"/>
      <c r="TES15" s="147"/>
      <c r="TET15" s="147"/>
      <c r="TEU15" s="147"/>
      <c r="TEV15" s="147"/>
      <c r="TEW15" s="147"/>
      <c r="TEX15" s="147"/>
      <c r="TEY15" s="147"/>
      <c r="TEZ15" s="147"/>
      <c r="TFA15" s="147"/>
      <c r="TFB15" s="147"/>
      <c r="TFC15" s="147"/>
      <c r="TFD15" s="147"/>
      <c r="TFE15" s="147"/>
      <c r="TFF15" s="147"/>
      <c r="TFG15" s="147"/>
      <c r="TFH15" s="147"/>
      <c r="TFI15" s="147"/>
      <c r="TFJ15" s="147"/>
      <c r="TFK15" s="147"/>
      <c r="TFL15" s="147"/>
      <c r="TFM15" s="147"/>
      <c r="TFN15" s="147"/>
      <c r="TFO15" s="147"/>
      <c r="TFP15" s="147"/>
      <c r="TFQ15" s="147"/>
      <c r="TFR15" s="147"/>
      <c r="TFS15" s="147"/>
      <c r="TFT15" s="147"/>
      <c r="TFU15" s="147"/>
      <c r="TFV15" s="147"/>
      <c r="TFW15" s="147"/>
      <c r="TFX15" s="147"/>
      <c r="TFY15" s="147"/>
      <c r="TFZ15" s="147"/>
      <c r="TGA15" s="147"/>
      <c r="TGB15" s="147"/>
      <c r="TGC15" s="147"/>
      <c r="TGD15" s="147"/>
      <c r="TGE15" s="147"/>
      <c r="TGF15" s="147"/>
      <c r="TGG15" s="147"/>
      <c r="TGH15" s="147"/>
      <c r="TGI15" s="147"/>
      <c r="TGJ15" s="147"/>
      <c r="TGK15" s="147"/>
      <c r="TGL15" s="147"/>
      <c r="TGM15" s="147"/>
      <c r="TGN15" s="147"/>
      <c r="TGO15" s="147"/>
      <c r="TGP15" s="147"/>
      <c r="TGQ15" s="147"/>
      <c r="TGR15" s="147"/>
      <c r="TGS15" s="147"/>
      <c r="TGT15" s="147"/>
      <c r="TGU15" s="147"/>
      <c r="TGV15" s="147"/>
      <c r="TGW15" s="147"/>
      <c r="TGX15" s="147"/>
      <c r="TGY15" s="147"/>
      <c r="TGZ15" s="147"/>
      <c r="THA15" s="147"/>
      <c r="THB15" s="147"/>
      <c r="THC15" s="147"/>
      <c r="THD15" s="147"/>
      <c r="THE15" s="147"/>
      <c r="THF15" s="147"/>
      <c r="THG15" s="147"/>
      <c r="THH15" s="147"/>
      <c r="THI15" s="147"/>
      <c r="THJ15" s="147"/>
      <c r="THK15" s="147"/>
      <c r="THL15" s="147"/>
      <c r="THM15" s="147"/>
      <c r="THN15" s="147"/>
      <c r="THO15" s="147"/>
      <c r="THP15" s="147"/>
      <c r="THQ15" s="147"/>
      <c r="THR15" s="147"/>
      <c r="THS15" s="147"/>
      <c r="THT15" s="147"/>
      <c r="THU15" s="147"/>
      <c r="THV15" s="147"/>
      <c r="THW15" s="147"/>
      <c r="THX15" s="147"/>
      <c r="THY15" s="147"/>
      <c r="THZ15" s="147"/>
      <c r="TIA15" s="147"/>
      <c r="TIB15" s="147"/>
      <c r="TIC15" s="147"/>
      <c r="TID15" s="147"/>
      <c r="TIE15" s="147"/>
      <c r="TIF15" s="147"/>
      <c r="TIG15" s="147"/>
      <c r="TIH15" s="147"/>
      <c r="TII15" s="147"/>
      <c r="TIJ15" s="147"/>
      <c r="TIK15" s="147"/>
      <c r="TIL15" s="147"/>
      <c r="TIM15" s="147"/>
      <c r="TIN15" s="147"/>
      <c r="TIO15" s="147"/>
      <c r="TIP15" s="147"/>
      <c r="TIQ15" s="147"/>
      <c r="TIR15" s="147"/>
      <c r="TIS15" s="147"/>
      <c r="TIT15" s="147"/>
      <c r="TIU15" s="147"/>
      <c r="TIV15" s="147"/>
      <c r="TIW15" s="147"/>
      <c r="TIX15" s="147"/>
      <c r="TIY15" s="147"/>
      <c r="TIZ15" s="147"/>
      <c r="TJA15" s="147"/>
      <c r="TJB15" s="147"/>
      <c r="TJC15" s="147"/>
      <c r="TJD15" s="147"/>
      <c r="TJE15" s="147"/>
      <c r="TJF15" s="147"/>
      <c r="TJG15" s="147"/>
      <c r="TJH15" s="147"/>
      <c r="TJI15" s="147"/>
      <c r="TJJ15" s="147"/>
      <c r="TJK15" s="147"/>
      <c r="TJL15" s="147"/>
      <c r="TJM15" s="147"/>
      <c r="TJN15" s="147"/>
      <c r="TJO15" s="147"/>
      <c r="TJP15" s="147"/>
      <c r="TJQ15" s="147"/>
      <c r="TJR15" s="147"/>
      <c r="TJS15" s="147"/>
      <c r="TJT15" s="147"/>
      <c r="TJU15" s="147"/>
      <c r="TJV15" s="147"/>
      <c r="TJW15" s="147"/>
      <c r="TJX15" s="147"/>
      <c r="TJY15" s="147"/>
      <c r="TJZ15" s="147"/>
      <c r="TKA15" s="147"/>
      <c r="TKB15" s="147"/>
      <c r="TKC15" s="147"/>
      <c r="TKD15" s="147"/>
      <c r="TKE15" s="147"/>
      <c r="TKF15" s="147"/>
      <c r="TKG15" s="147"/>
      <c r="TKH15" s="147"/>
      <c r="TKI15" s="147"/>
      <c r="TKJ15" s="147"/>
      <c r="TKK15" s="147"/>
      <c r="TKL15" s="147"/>
      <c r="TKM15" s="147"/>
      <c r="TKN15" s="147"/>
      <c r="TKO15" s="147"/>
      <c r="TKP15" s="147"/>
      <c r="TKQ15" s="147"/>
      <c r="TKR15" s="147"/>
      <c r="TKS15" s="147"/>
      <c r="TKT15" s="147"/>
      <c r="TKU15" s="147"/>
      <c r="TKV15" s="147"/>
      <c r="TKW15" s="147"/>
      <c r="TKX15" s="147"/>
      <c r="TKY15" s="147"/>
      <c r="TKZ15" s="147"/>
      <c r="TLA15" s="147"/>
      <c r="TLB15" s="147"/>
      <c r="TLC15" s="147"/>
      <c r="TLD15" s="147"/>
      <c r="TLE15" s="147"/>
      <c r="TLF15" s="147"/>
      <c r="TLG15" s="147"/>
      <c r="TLH15" s="147"/>
      <c r="TLI15" s="147"/>
      <c r="TLJ15" s="147"/>
      <c r="TLK15" s="147"/>
      <c r="TLL15" s="147"/>
      <c r="TLM15" s="147"/>
      <c r="TLN15" s="147"/>
      <c r="TLO15" s="147"/>
      <c r="TLP15" s="147"/>
      <c r="TLQ15" s="147"/>
      <c r="TLR15" s="147"/>
      <c r="TLS15" s="147"/>
      <c r="TLT15" s="147"/>
      <c r="TLU15" s="147"/>
      <c r="TLV15" s="147"/>
      <c r="TLW15" s="147"/>
      <c r="TLX15" s="147"/>
      <c r="TLY15" s="147"/>
      <c r="TLZ15" s="147"/>
      <c r="TMA15" s="147"/>
      <c r="TMB15" s="147"/>
      <c r="TMC15" s="147"/>
      <c r="TMD15" s="147"/>
      <c r="TME15" s="147"/>
      <c r="TMF15" s="147"/>
      <c r="TMG15" s="147"/>
      <c r="TMH15" s="147"/>
      <c r="TMI15" s="147"/>
      <c r="TMJ15" s="147"/>
      <c r="TMK15" s="147"/>
      <c r="TML15" s="147"/>
      <c r="TMM15" s="147"/>
      <c r="TMN15" s="147"/>
      <c r="TMO15" s="147"/>
      <c r="TMP15" s="147"/>
      <c r="TMQ15" s="147"/>
      <c r="TMR15" s="147"/>
      <c r="TMS15" s="147"/>
      <c r="TMT15" s="147"/>
      <c r="TMU15" s="147"/>
      <c r="TMV15" s="147"/>
      <c r="TMW15" s="147"/>
      <c r="TMX15" s="147"/>
      <c r="TMY15" s="147"/>
      <c r="TMZ15" s="147"/>
      <c r="TNA15" s="147"/>
      <c r="TNB15" s="147"/>
      <c r="TNC15" s="147"/>
      <c r="TND15" s="147"/>
      <c r="TNE15" s="147"/>
      <c r="TNF15" s="147"/>
      <c r="TNG15" s="147"/>
      <c r="TNH15" s="147"/>
      <c r="TNI15" s="147"/>
      <c r="TNJ15" s="147"/>
      <c r="TNK15" s="147"/>
      <c r="TNL15" s="147"/>
      <c r="TNM15" s="147"/>
      <c r="TNN15" s="147"/>
      <c r="TNO15" s="147"/>
      <c r="TNP15" s="147"/>
      <c r="TNQ15" s="147"/>
      <c r="TNR15" s="147"/>
      <c r="TNS15" s="147"/>
      <c r="TNT15" s="147"/>
      <c r="TNU15" s="147"/>
      <c r="TNV15" s="147"/>
      <c r="TNW15" s="147"/>
      <c r="TNX15" s="147"/>
      <c r="TNY15" s="147"/>
      <c r="TNZ15" s="147"/>
      <c r="TOA15" s="147"/>
      <c r="TOB15" s="147"/>
      <c r="TOC15" s="147"/>
      <c r="TOD15" s="147"/>
      <c r="TOE15" s="147"/>
      <c r="TOF15" s="147"/>
      <c r="TOG15" s="147"/>
      <c r="TOH15" s="147"/>
      <c r="TOI15" s="147"/>
      <c r="TOJ15" s="147"/>
      <c r="TOK15" s="147"/>
      <c r="TOL15" s="147"/>
      <c r="TOM15" s="147"/>
      <c r="TON15" s="147"/>
      <c r="TOO15" s="147"/>
      <c r="TOP15" s="147"/>
      <c r="TOQ15" s="147"/>
      <c r="TOR15" s="147"/>
      <c r="TOS15" s="147"/>
      <c r="TOT15" s="147"/>
      <c r="TOU15" s="147"/>
      <c r="TOV15" s="147"/>
      <c r="TOW15" s="147"/>
      <c r="TOX15" s="147"/>
      <c r="TOY15" s="147"/>
      <c r="TOZ15" s="147"/>
      <c r="TPA15" s="147"/>
      <c r="TPB15" s="147"/>
      <c r="TPC15" s="147"/>
      <c r="TPD15" s="147"/>
      <c r="TPE15" s="147"/>
      <c r="TPF15" s="147"/>
      <c r="TPG15" s="147"/>
      <c r="TPH15" s="147"/>
      <c r="TPI15" s="147"/>
      <c r="TPJ15" s="147"/>
      <c r="TPK15" s="147"/>
      <c r="TPL15" s="147"/>
      <c r="TPM15" s="147"/>
      <c r="TPN15" s="147"/>
      <c r="TPO15" s="147"/>
      <c r="TPP15" s="147"/>
      <c r="TPQ15" s="147"/>
      <c r="TPR15" s="147"/>
      <c r="TPS15" s="147"/>
      <c r="TPT15" s="147"/>
      <c r="TPU15" s="147"/>
      <c r="TPV15" s="147"/>
      <c r="TPW15" s="147"/>
      <c r="TPX15" s="147"/>
      <c r="TPY15" s="147"/>
      <c r="TPZ15" s="147"/>
      <c r="TQA15" s="147"/>
      <c r="TQB15" s="147"/>
      <c r="TQC15" s="147"/>
      <c r="TQD15" s="147"/>
      <c r="TQE15" s="147"/>
      <c r="TQF15" s="147"/>
      <c r="TQG15" s="147"/>
      <c r="TQH15" s="147"/>
      <c r="TQI15" s="147"/>
      <c r="TQJ15" s="147"/>
      <c r="TQK15" s="147"/>
      <c r="TQL15" s="147"/>
      <c r="TQM15" s="147"/>
      <c r="TQN15" s="147"/>
      <c r="TQO15" s="147"/>
      <c r="TQP15" s="147"/>
      <c r="TQQ15" s="147"/>
      <c r="TQR15" s="147"/>
      <c r="TQS15" s="147"/>
      <c r="TQT15" s="147"/>
      <c r="TQU15" s="147"/>
      <c r="TQV15" s="147"/>
      <c r="TQW15" s="147"/>
      <c r="TQX15" s="147"/>
      <c r="TQY15" s="147"/>
      <c r="TQZ15" s="147"/>
      <c r="TRA15" s="147"/>
      <c r="TRB15" s="147"/>
      <c r="TRC15" s="147"/>
      <c r="TRD15" s="147"/>
      <c r="TRE15" s="147"/>
      <c r="TRF15" s="147"/>
      <c r="TRG15" s="147"/>
      <c r="TRH15" s="147"/>
      <c r="TRI15" s="147"/>
      <c r="TRJ15" s="147"/>
      <c r="TRK15" s="147"/>
      <c r="TRL15" s="147"/>
      <c r="TRM15" s="147"/>
      <c r="TRN15" s="147"/>
      <c r="TRO15" s="147"/>
      <c r="TRP15" s="147"/>
      <c r="TRQ15" s="147"/>
      <c r="TRR15" s="147"/>
      <c r="TRS15" s="147"/>
      <c r="TRT15" s="147"/>
      <c r="TRU15" s="147"/>
      <c r="TRV15" s="147"/>
      <c r="TRW15" s="147"/>
      <c r="TRX15" s="147"/>
      <c r="TRY15" s="147"/>
      <c r="TRZ15" s="147"/>
      <c r="TSA15" s="147"/>
      <c r="TSB15" s="147"/>
      <c r="TSC15" s="147"/>
      <c r="TSD15" s="147"/>
      <c r="TSE15" s="147"/>
      <c r="TSF15" s="147"/>
      <c r="TSG15" s="147"/>
      <c r="TSH15" s="147"/>
      <c r="TSI15" s="147"/>
      <c r="TSJ15" s="147"/>
      <c r="TSK15" s="147"/>
      <c r="TSL15" s="147"/>
      <c r="TSM15" s="147"/>
      <c r="TSN15" s="147"/>
      <c r="TSO15" s="147"/>
      <c r="TSP15" s="147"/>
      <c r="TSQ15" s="147"/>
      <c r="TSR15" s="147"/>
      <c r="TSS15" s="147"/>
      <c r="TST15" s="147"/>
      <c r="TSU15" s="147"/>
      <c r="TSV15" s="147"/>
      <c r="TSW15" s="147"/>
      <c r="TSX15" s="147"/>
      <c r="TSY15" s="147"/>
      <c r="TSZ15" s="147"/>
      <c r="TTA15" s="147"/>
      <c r="TTB15" s="147"/>
      <c r="TTC15" s="147"/>
      <c r="TTD15" s="147"/>
      <c r="TTE15" s="147"/>
      <c r="TTF15" s="147"/>
      <c r="TTG15" s="147"/>
      <c r="TTH15" s="147"/>
      <c r="TTI15" s="147"/>
      <c r="TTJ15" s="147"/>
      <c r="TTK15" s="147"/>
      <c r="TTL15" s="147"/>
      <c r="TTM15" s="147"/>
      <c r="TTN15" s="147"/>
      <c r="TTO15" s="147"/>
      <c r="TTP15" s="147"/>
      <c r="TTQ15" s="147"/>
      <c r="TTR15" s="147"/>
      <c r="TTS15" s="147"/>
      <c r="TTT15" s="147"/>
      <c r="TTU15" s="147"/>
      <c r="TTV15" s="147"/>
      <c r="TTW15" s="147"/>
      <c r="TTX15" s="147"/>
      <c r="TTY15" s="147"/>
      <c r="TTZ15" s="147"/>
      <c r="TUA15" s="147"/>
      <c r="TUB15" s="147"/>
      <c r="TUC15" s="147"/>
      <c r="TUD15" s="147"/>
      <c r="TUE15" s="147"/>
      <c r="TUF15" s="147"/>
      <c r="TUG15" s="147"/>
      <c r="TUH15" s="147"/>
      <c r="TUI15" s="147"/>
      <c r="TUJ15" s="147"/>
      <c r="TUK15" s="147"/>
      <c r="TUL15" s="147"/>
      <c r="TUM15" s="147"/>
      <c r="TUN15" s="147"/>
      <c r="TUO15" s="147"/>
      <c r="TUP15" s="147"/>
      <c r="TUQ15" s="147"/>
      <c r="TUR15" s="147"/>
      <c r="TUS15" s="147"/>
      <c r="TUT15" s="147"/>
      <c r="TUU15" s="147"/>
      <c r="TUV15" s="147"/>
      <c r="TUW15" s="147"/>
      <c r="TUX15" s="147"/>
      <c r="TUY15" s="147"/>
      <c r="TUZ15" s="147"/>
      <c r="TVA15" s="147"/>
      <c r="TVB15" s="147"/>
      <c r="TVC15" s="147"/>
      <c r="TVD15" s="147"/>
      <c r="TVE15" s="147"/>
      <c r="TVF15" s="147"/>
      <c r="TVG15" s="147"/>
      <c r="TVH15" s="147"/>
      <c r="TVI15" s="147"/>
      <c r="TVJ15" s="147"/>
      <c r="TVK15" s="147"/>
      <c r="TVL15" s="147"/>
      <c r="TVM15" s="147"/>
      <c r="TVN15" s="147"/>
      <c r="TVO15" s="147"/>
      <c r="TVP15" s="147"/>
      <c r="TVQ15" s="147"/>
      <c r="TVR15" s="147"/>
      <c r="TVS15" s="147"/>
      <c r="TVT15" s="147"/>
      <c r="TVU15" s="147"/>
      <c r="TVV15" s="147"/>
      <c r="TVW15" s="147"/>
      <c r="TVX15" s="147"/>
      <c r="TVY15" s="147"/>
      <c r="TVZ15" s="147"/>
      <c r="TWA15" s="147"/>
      <c r="TWB15" s="147"/>
      <c r="TWC15" s="147"/>
      <c r="TWD15" s="147"/>
      <c r="TWE15" s="147"/>
      <c r="TWF15" s="147"/>
      <c r="TWG15" s="147"/>
      <c r="TWH15" s="147"/>
      <c r="TWI15" s="147"/>
      <c r="TWJ15" s="147"/>
      <c r="TWK15" s="147"/>
      <c r="TWL15" s="147"/>
      <c r="TWM15" s="147"/>
      <c r="TWN15" s="147"/>
      <c r="TWO15" s="147"/>
      <c r="TWP15" s="147"/>
      <c r="TWQ15" s="147"/>
      <c r="TWR15" s="147"/>
      <c r="TWS15" s="147"/>
      <c r="TWT15" s="147"/>
      <c r="TWU15" s="147"/>
      <c r="TWV15" s="147"/>
      <c r="TWW15" s="147"/>
      <c r="TWX15" s="147"/>
      <c r="TWY15" s="147"/>
      <c r="TWZ15" s="147"/>
      <c r="TXA15" s="147"/>
      <c r="TXB15" s="147"/>
      <c r="TXC15" s="147"/>
      <c r="TXD15" s="147"/>
      <c r="TXE15" s="147"/>
      <c r="TXF15" s="147"/>
      <c r="TXG15" s="147"/>
      <c r="TXH15" s="147"/>
      <c r="TXI15" s="147"/>
      <c r="TXJ15" s="147"/>
      <c r="TXK15" s="147"/>
      <c r="TXL15" s="147"/>
      <c r="TXM15" s="147"/>
      <c r="TXN15" s="147"/>
      <c r="TXO15" s="147"/>
      <c r="TXP15" s="147"/>
      <c r="TXQ15" s="147"/>
      <c r="TXR15" s="147"/>
      <c r="TXS15" s="147"/>
      <c r="TXT15" s="147"/>
      <c r="TXU15" s="147"/>
      <c r="TXV15" s="147"/>
      <c r="TXW15" s="147"/>
      <c r="TXX15" s="147"/>
      <c r="TXY15" s="147"/>
      <c r="TXZ15" s="147"/>
      <c r="TYA15" s="147"/>
      <c r="TYB15" s="147"/>
      <c r="TYC15" s="147"/>
      <c r="TYD15" s="147"/>
      <c r="TYE15" s="147"/>
      <c r="TYF15" s="147"/>
      <c r="TYG15" s="147"/>
      <c r="TYH15" s="147"/>
      <c r="TYI15" s="147"/>
      <c r="TYJ15" s="147"/>
      <c r="TYK15" s="147"/>
      <c r="TYL15" s="147"/>
      <c r="TYM15" s="147"/>
      <c r="TYN15" s="147"/>
      <c r="TYO15" s="147"/>
      <c r="TYP15" s="147"/>
      <c r="TYQ15" s="147"/>
      <c r="TYR15" s="147"/>
      <c r="TYS15" s="147"/>
      <c r="TYT15" s="147"/>
      <c r="TYU15" s="147"/>
      <c r="TYV15" s="147"/>
      <c r="TYW15" s="147"/>
      <c r="TYX15" s="147"/>
      <c r="TYY15" s="147"/>
      <c r="TYZ15" s="147"/>
      <c r="TZA15" s="147"/>
      <c r="TZB15" s="147"/>
      <c r="TZC15" s="147"/>
      <c r="TZD15" s="147"/>
      <c r="TZE15" s="147"/>
      <c r="TZF15" s="147"/>
      <c r="TZG15" s="147"/>
      <c r="TZH15" s="147"/>
      <c r="TZI15" s="147"/>
      <c r="TZJ15" s="147"/>
      <c r="TZK15" s="147"/>
      <c r="TZL15" s="147"/>
      <c r="TZM15" s="147"/>
      <c r="TZN15" s="147"/>
      <c r="TZO15" s="147"/>
      <c r="TZP15" s="147"/>
      <c r="TZQ15" s="147"/>
      <c r="TZR15" s="147"/>
      <c r="TZS15" s="147"/>
      <c r="TZT15" s="147"/>
      <c r="TZU15" s="147"/>
      <c r="TZV15" s="147"/>
      <c r="TZW15" s="147"/>
      <c r="TZX15" s="147"/>
      <c r="TZY15" s="147"/>
      <c r="TZZ15" s="147"/>
      <c r="UAA15" s="147"/>
      <c r="UAB15" s="147"/>
      <c r="UAC15" s="147"/>
      <c r="UAD15" s="147"/>
      <c r="UAE15" s="147"/>
      <c r="UAF15" s="147"/>
      <c r="UAG15" s="147"/>
      <c r="UAH15" s="147"/>
      <c r="UAI15" s="147"/>
      <c r="UAJ15" s="147"/>
      <c r="UAK15" s="147"/>
      <c r="UAL15" s="147"/>
      <c r="UAM15" s="147"/>
      <c r="UAN15" s="147"/>
      <c r="UAO15" s="147"/>
      <c r="UAP15" s="147"/>
      <c r="UAQ15" s="147"/>
      <c r="UAR15" s="147"/>
      <c r="UAS15" s="147"/>
      <c r="UAT15" s="147"/>
      <c r="UAU15" s="147"/>
      <c r="UAV15" s="147"/>
      <c r="UAW15" s="147"/>
      <c r="UAX15" s="147"/>
      <c r="UAY15" s="147"/>
      <c r="UAZ15" s="147"/>
      <c r="UBA15" s="147"/>
      <c r="UBB15" s="147"/>
      <c r="UBC15" s="147"/>
      <c r="UBD15" s="147"/>
      <c r="UBE15" s="147"/>
      <c r="UBF15" s="147"/>
      <c r="UBG15" s="147"/>
      <c r="UBH15" s="147"/>
      <c r="UBI15" s="147"/>
      <c r="UBJ15" s="147"/>
      <c r="UBK15" s="147"/>
      <c r="UBL15" s="147"/>
      <c r="UBM15" s="147"/>
      <c r="UBN15" s="147"/>
      <c r="UBO15" s="147"/>
      <c r="UBP15" s="147"/>
      <c r="UBQ15" s="147"/>
      <c r="UBR15" s="147"/>
      <c r="UBS15" s="147"/>
      <c r="UBT15" s="147"/>
      <c r="UBU15" s="147"/>
      <c r="UBV15" s="147"/>
      <c r="UBW15" s="147"/>
      <c r="UBX15" s="147"/>
      <c r="UBY15" s="147"/>
      <c r="UBZ15" s="147"/>
      <c r="UCA15" s="147"/>
      <c r="UCB15" s="147"/>
      <c r="UCC15" s="147"/>
      <c r="UCD15" s="147"/>
      <c r="UCE15" s="147"/>
      <c r="UCF15" s="147"/>
      <c r="UCG15" s="147"/>
      <c r="UCH15" s="147"/>
      <c r="UCI15" s="147"/>
      <c r="UCJ15" s="147"/>
      <c r="UCK15" s="147"/>
      <c r="UCL15" s="147"/>
      <c r="UCM15" s="147"/>
      <c r="UCN15" s="147"/>
      <c r="UCO15" s="147"/>
      <c r="UCP15" s="147"/>
      <c r="UCQ15" s="147"/>
      <c r="UCR15" s="147"/>
      <c r="UCS15" s="147"/>
      <c r="UCT15" s="147"/>
      <c r="UCU15" s="147"/>
      <c r="UCV15" s="147"/>
      <c r="UCW15" s="147"/>
      <c r="UCX15" s="147"/>
      <c r="UCY15" s="147"/>
      <c r="UCZ15" s="147"/>
      <c r="UDA15" s="147"/>
      <c r="UDB15" s="147"/>
      <c r="UDC15" s="147"/>
      <c r="UDD15" s="147"/>
      <c r="UDE15" s="147"/>
      <c r="UDF15" s="147"/>
      <c r="UDG15" s="147"/>
      <c r="UDH15" s="147"/>
      <c r="UDI15" s="147"/>
      <c r="UDJ15" s="147"/>
      <c r="UDK15" s="147"/>
      <c r="UDL15" s="147"/>
      <c r="UDM15" s="147"/>
      <c r="UDN15" s="147"/>
      <c r="UDO15" s="147"/>
      <c r="UDP15" s="147"/>
      <c r="UDQ15" s="147"/>
      <c r="UDR15" s="147"/>
      <c r="UDS15" s="147"/>
      <c r="UDT15" s="147"/>
      <c r="UDU15" s="147"/>
      <c r="UDV15" s="147"/>
      <c r="UDW15" s="147"/>
      <c r="UDX15" s="147"/>
      <c r="UDY15" s="147"/>
      <c r="UDZ15" s="147"/>
      <c r="UEA15" s="147"/>
      <c r="UEB15" s="147"/>
      <c r="UEC15" s="147"/>
      <c r="UED15" s="147"/>
      <c r="UEE15" s="147"/>
      <c r="UEF15" s="147"/>
      <c r="UEG15" s="147"/>
      <c r="UEH15" s="147"/>
      <c r="UEI15" s="147"/>
      <c r="UEJ15" s="147"/>
      <c r="UEK15" s="147"/>
      <c r="UEL15" s="147"/>
      <c r="UEM15" s="147"/>
      <c r="UEN15" s="147"/>
      <c r="UEO15" s="147"/>
      <c r="UEP15" s="147"/>
      <c r="UEQ15" s="147"/>
      <c r="UER15" s="147"/>
      <c r="UES15" s="147"/>
      <c r="UET15" s="147"/>
      <c r="UEU15" s="147"/>
      <c r="UEV15" s="147"/>
      <c r="UEW15" s="147"/>
      <c r="UEX15" s="147"/>
      <c r="UEY15" s="147"/>
      <c r="UEZ15" s="147"/>
      <c r="UFA15" s="147"/>
      <c r="UFB15" s="147"/>
      <c r="UFC15" s="147"/>
      <c r="UFD15" s="147"/>
      <c r="UFE15" s="147"/>
      <c r="UFF15" s="147"/>
      <c r="UFG15" s="147"/>
      <c r="UFH15" s="147"/>
      <c r="UFI15" s="147"/>
      <c r="UFJ15" s="147"/>
      <c r="UFK15" s="147"/>
      <c r="UFL15" s="147"/>
      <c r="UFM15" s="147"/>
      <c r="UFN15" s="147"/>
      <c r="UFO15" s="147"/>
      <c r="UFP15" s="147"/>
      <c r="UFQ15" s="147"/>
      <c r="UFR15" s="147"/>
      <c r="UFS15" s="147"/>
      <c r="UFT15" s="147"/>
      <c r="UFU15" s="147"/>
      <c r="UFV15" s="147"/>
      <c r="UFW15" s="147"/>
      <c r="UFX15" s="147"/>
      <c r="UFY15" s="147"/>
      <c r="UFZ15" s="147"/>
      <c r="UGA15" s="147"/>
      <c r="UGB15" s="147"/>
      <c r="UGC15" s="147"/>
      <c r="UGD15" s="147"/>
      <c r="UGE15" s="147"/>
      <c r="UGF15" s="147"/>
      <c r="UGG15" s="147"/>
      <c r="UGH15" s="147"/>
      <c r="UGI15" s="147"/>
      <c r="UGJ15" s="147"/>
      <c r="UGK15" s="147"/>
      <c r="UGL15" s="147"/>
      <c r="UGM15" s="147"/>
      <c r="UGN15" s="147"/>
      <c r="UGO15" s="147"/>
      <c r="UGP15" s="147"/>
      <c r="UGQ15" s="147"/>
      <c r="UGR15" s="147"/>
      <c r="UGS15" s="147"/>
      <c r="UGT15" s="147"/>
      <c r="UGU15" s="147"/>
      <c r="UGV15" s="147"/>
      <c r="UGW15" s="147"/>
      <c r="UGX15" s="147"/>
      <c r="UGY15" s="147"/>
      <c r="UGZ15" s="147"/>
      <c r="UHA15" s="147"/>
      <c r="UHB15" s="147"/>
      <c r="UHC15" s="147"/>
      <c r="UHD15" s="147"/>
      <c r="UHE15" s="147"/>
      <c r="UHF15" s="147"/>
      <c r="UHG15" s="147"/>
      <c r="UHH15" s="147"/>
      <c r="UHI15" s="147"/>
      <c r="UHJ15" s="147"/>
      <c r="UHK15" s="147"/>
      <c r="UHL15" s="147"/>
      <c r="UHM15" s="147"/>
      <c r="UHN15" s="147"/>
      <c r="UHO15" s="147"/>
      <c r="UHP15" s="147"/>
      <c r="UHQ15" s="147"/>
      <c r="UHR15" s="147"/>
      <c r="UHS15" s="147"/>
      <c r="UHT15" s="147"/>
      <c r="UHU15" s="147"/>
      <c r="UHV15" s="147"/>
      <c r="UHW15" s="147"/>
      <c r="UHX15" s="147"/>
      <c r="UHY15" s="147"/>
      <c r="UHZ15" s="147"/>
      <c r="UIA15" s="147"/>
      <c r="UIB15" s="147"/>
      <c r="UIC15" s="147"/>
      <c r="UID15" s="147"/>
      <c r="UIE15" s="147"/>
      <c r="UIF15" s="147"/>
      <c r="UIG15" s="147"/>
      <c r="UIH15" s="147"/>
      <c r="UII15" s="147"/>
      <c r="UIJ15" s="147"/>
      <c r="UIK15" s="147"/>
      <c r="UIL15" s="147"/>
      <c r="UIM15" s="147"/>
      <c r="UIN15" s="147"/>
      <c r="UIO15" s="147"/>
      <c r="UIP15" s="147"/>
      <c r="UIQ15" s="147"/>
      <c r="UIR15" s="147"/>
      <c r="UIS15" s="147"/>
      <c r="UIT15" s="147"/>
      <c r="UIU15" s="147"/>
      <c r="UIV15" s="147"/>
      <c r="UIW15" s="147"/>
      <c r="UIX15" s="147"/>
      <c r="UIY15" s="147"/>
      <c r="UIZ15" s="147"/>
      <c r="UJA15" s="147"/>
      <c r="UJB15" s="147"/>
      <c r="UJC15" s="147"/>
      <c r="UJD15" s="147"/>
      <c r="UJE15" s="147"/>
      <c r="UJF15" s="147"/>
      <c r="UJG15" s="147"/>
      <c r="UJH15" s="147"/>
      <c r="UJI15" s="147"/>
      <c r="UJJ15" s="147"/>
      <c r="UJK15" s="147"/>
      <c r="UJL15" s="147"/>
      <c r="UJM15" s="147"/>
      <c r="UJN15" s="147"/>
      <c r="UJO15" s="147"/>
      <c r="UJP15" s="147"/>
      <c r="UJQ15" s="147"/>
      <c r="UJR15" s="147"/>
      <c r="UJS15" s="147"/>
      <c r="UJT15" s="147"/>
      <c r="UJU15" s="147"/>
      <c r="UJV15" s="147"/>
      <c r="UJW15" s="147"/>
      <c r="UJX15" s="147"/>
      <c r="UJY15" s="147"/>
      <c r="UJZ15" s="147"/>
      <c r="UKA15" s="147"/>
      <c r="UKB15" s="147"/>
      <c r="UKC15" s="147"/>
      <c r="UKD15" s="147"/>
      <c r="UKE15" s="147"/>
      <c r="UKF15" s="147"/>
      <c r="UKG15" s="147"/>
      <c r="UKH15" s="147"/>
      <c r="UKI15" s="147"/>
      <c r="UKJ15" s="147"/>
      <c r="UKK15" s="147"/>
      <c r="UKL15" s="147"/>
      <c r="UKM15" s="147"/>
      <c r="UKN15" s="147"/>
      <c r="UKO15" s="147"/>
      <c r="UKP15" s="147"/>
      <c r="UKQ15" s="147"/>
      <c r="UKR15" s="147"/>
      <c r="UKS15" s="147"/>
      <c r="UKT15" s="147"/>
      <c r="UKU15" s="147"/>
      <c r="UKV15" s="147"/>
      <c r="UKW15" s="147"/>
      <c r="UKX15" s="147"/>
      <c r="UKY15" s="147"/>
      <c r="UKZ15" s="147"/>
      <c r="ULA15" s="147"/>
      <c r="ULB15" s="147"/>
      <c r="ULC15" s="147"/>
      <c r="ULD15" s="147"/>
      <c r="ULE15" s="147"/>
      <c r="ULF15" s="147"/>
      <c r="ULG15" s="147"/>
      <c r="ULH15" s="147"/>
      <c r="ULI15" s="147"/>
      <c r="ULJ15" s="147"/>
      <c r="ULK15" s="147"/>
      <c r="ULL15" s="147"/>
      <c r="ULM15" s="147"/>
      <c r="ULN15" s="147"/>
      <c r="ULO15" s="147"/>
      <c r="ULP15" s="147"/>
      <c r="ULQ15" s="147"/>
      <c r="ULR15" s="147"/>
      <c r="ULS15" s="147"/>
      <c r="ULT15" s="147"/>
      <c r="ULU15" s="147"/>
      <c r="ULV15" s="147"/>
      <c r="ULW15" s="147"/>
      <c r="ULX15" s="147"/>
      <c r="ULY15" s="147"/>
      <c r="ULZ15" s="147"/>
      <c r="UMA15" s="147"/>
      <c r="UMB15" s="147"/>
      <c r="UMC15" s="147"/>
      <c r="UMD15" s="147"/>
      <c r="UME15" s="147"/>
      <c r="UMF15" s="147"/>
      <c r="UMG15" s="147"/>
      <c r="UMH15" s="147"/>
      <c r="UMI15" s="147"/>
      <c r="UMJ15" s="147"/>
      <c r="UMK15" s="147"/>
      <c r="UML15" s="147"/>
      <c r="UMM15" s="147"/>
      <c r="UMN15" s="147"/>
      <c r="UMO15" s="147"/>
      <c r="UMP15" s="147"/>
      <c r="UMQ15" s="147"/>
      <c r="UMR15" s="147"/>
      <c r="UMS15" s="147"/>
      <c r="UMT15" s="147"/>
      <c r="UMU15" s="147"/>
      <c r="UMV15" s="147"/>
      <c r="UMW15" s="147"/>
      <c r="UMX15" s="147"/>
      <c r="UMY15" s="147"/>
      <c r="UMZ15" s="147"/>
      <c r="UNA15" s="147"/>
      <c r="UNB15" s="147"/>
      <c r="UNC15" s="147"/>
      <c r="UND15" s="147"/>
      <c r="UNE15" s="147"/>
      <c r="UNF15" s="147"/>
      <c r="UNG15" s="147"/>
      <c r="UNH15" s="147"/>
      <c r="UNI15" s="147"/>
      <c r="UNJ15" s="147"/>
      <c r="UNK15" s="147"/>
      <c r="UNL15" s="147"/>
      <c r="UNM15" s="147"/>
      <c r="UNN15" s="147"/>
      <c r="UNO15" s="147"/>
      <c r="UNP15" s="147"/>
      <c r="UNQ15" s="147"/>
      <c r="UNR15" s="147"/>
      <c r="UNS15" s="147"/>
      <c r="UNT15" s="147"/>
      <c r="UNU15" s="147"/>
      <c r="UNV15" s="147"/>
      <c r="UNW15" s="147"/>
      <c r="UNX15" s="147"/>
      <c r="UNY15" s="147"/>
      <c r="UNZ15" s="147"/>
      <c r="UOA15" s="147"/>
      <c r="UOB15" s="147"/>
      <c r="UOC15" s="147"/>
      <c r="UOD15" s="147"/>
      <c r="UOE15" s="147"/>
      <c r="UOF15" s="147"/>
      <c r="UOG15" s="147"/>
      <c r="UOH15" s="147"/>
      <c r="UOI15" s="147"/>
      <c r="UOJ15" s="147"/>
      <c r="UOK15" s="147"/>
      <c r="UOL15" s="147"/>
      <c r="UOM15" s="147"/>
      <c r="UON15" s="147"/>
      <c r="UOO15" s="147"/>
      <c r="UOP15" s="147"/>
      <c r="UOQ15" s="147"/>
      <c r="UOR15" s="147"/>
      <c r="UOS15" s="147"/>
      <c r="UOT15" s="147"/>
      <c r="UOU15" s="147"/>
      <c r="UOV15" s="147"/>
      <c r="UOW15" s="147"/>
      <c r="UOX15" s="147"/>
      <c r="UOY15" s="147"/>
      <c r="UOZ15" s="147"/>
      <c r="UPA15" s="147"/>
      <c r="UPB15" s="147"/>
      <c r="UPC15" s="147"/>
      <c r="UPD15" s="147"/>
      <c r="UPE15" s="147"/>
      <c r="UPF15" s="147"/>
      <c r="UPG15" s="147"/>
      <c r="UPH15" s="147"/>
      <c r="UPI15" s="147"/>
      <c r="UPJ15" s="147"/>
      <c r="UPK15" s="147"/>
      <c r="UPL15" s="147"/>
      <c r="UPM15" s="147"/>
      <c r="UPN15" s="147"/>
      <c r="UPO15" s="147"/>
      <c r="UPP15" s="147"/>
      <c r="UPQ15" s="147"/>
      <c r="UPR15" s="147"/>
      <c r="UPS15" s="147"/>
      <c r="UPT15" s="147"/>
      <c r="UPU15" s="147"/>
      <c r="UPV15" s="147"/>
      <c r="UPW15" s="147"/>
      <c r="UPX15" s="147"/>
      <c r="UPY15" s="147"/>
      <c r="UPZ15" s="147"/>
      <c r="UQA15" s="147"/>
      <c r="UQB15" s="147"/>
      <c r="UQC15" s="147"/>
      <c r="UQD15" s="147"/>
      <c r="UQE15" s="147"/>
      <c r="UQF15" s="147"/>
      <c r="UQG15" s="147"/>
      <c r="UQH15" s="147"/>
      <c r="UQI15" s="147"/>
      <c r="UQJ15" s="147"/>
      <c r="UQK15" s="147"/>
      <c r="UQL15" s="147"/>
      <c r="UQM15" s="147"/>
      <c r="UQN15" s="147"/>
      <c r="UQO15" s="147"/>
      <c r="UQP15" s="147"/>
      <c r="UQQ15" s="147"/>
      <c r="UQR15" s="147"/>
      <c r="UQS15" s="147"/>
      <c r="UQT15" s="147"/>
      <c r="UQU15" s="147"/>
      <c r="UQV15" s="147"/>
      <c r="UQW15" s="147"/>
      <c r="UQX15" s="147"/>
      <c r="UQY15" s="147"/>
      <c r="UQZ15" s="147"/>
      <c r="URA15" s="147"/>
      <c r="URB15" s="147"/>
      <c r="URC15" s="147"/>
      <c r="URD15" s="147"/>
      <c r="URE15" s="147"/>
      <c r="URF15" s="147"/>
      <c r="URG15" s="147"/>
      <c r="URH15" s="147"/>
      <c r="URI15" s="147"/>
      <c r="URJ15" s="147"/>
      <c r="URK15" s="147"/>
      <c r="URL15" s="147"/>
      <c r="URM15" s="147"/>
      <c r="URN15" s="147"/>
      <c r="URO15" s="147"/>
      <c r="URP15" s="147"/>
      <c r="URQ15" s="147"/>
      <c r="URR15" s="147"/>
      <c r="URS15" s="147"/>
      <c r="URT15" s="147"/>
      <c r="URU15" s="147"/>
      <c r="URV15" s="147"/>
      <c r="URW15" s="147"/>
      <c r="URX15" s="147"/>
      <c r="URY15" s="147"/>
      <c r="URZ15" s="147"/>
      <c r="USA15" s="147"/>
      <c r="USB15" s="147"/>
      <c r="USC15" s="147"/>
      <c r="USD15" s="147"/>
      <c r="USE15" s="147"/>
      <c r="USF15" s="147"/>
      <c r="USG15" s="147"/>
      <c r="USH15" s="147"/>
      <c r="USI15" s="147"/>
      <c r="USJ15" s="147"/>
      <c r="USK15" s="147"/>
      <c r="USL15" s="147"/>
      <c r="USM15" s="147"/>
      <c r="USN15" s="147"/>
      <c r="USO15" s="147"/>
      <c r="USP15" s="147"/>
      <c r="USQ15" s="147"/>
      <c r="USR15" s="147"/>
      <c r="USS15" s="147"/>
      <c r="UST15" s="147"/>
      <c r="USU15" s="147"/>
      <c r="USV15" s="147"/>
      <c r="USW15" s="147"/>
      <c r="USX15" s="147"/>
      <c r="USY15" s="147"/>
      <c r="USZ15" s="147"/>
      <c r="UTA15" s="147"/>
      <c r="UTB15" s="147"/>
      <c r="UTC15" s="147"/>
      <c r="UTD15" s="147"/>
      <c r="UTE15" s="147"/>
      <c r="UTF15" s="147"/>
      <c r="UTG15" s="147"/>
      <c r="UTH15" s="147"/>
      <c r="UTI15" s="147"/>
      <c r="UTJ15" s="147"/>
      <c r="UTK15" s="147"/>
      <c r="UTL15" s="147"/>
      <c r="UTM15" s="147"/>
      <c r="UTN15" s="147"/>
      <c r="UTO15" s="147"/>
      <c r="UTP15" s="147"/>
      <c r="UTQ15" s="147"/>
      <c r="UTR15" s="147"/>
      <c r="UTS15" s="147"/>
      <c r="UTT15" s="147"/>
      <c r="UTU15" s="147"/>
      <c r="UTV15" s="147"/>
      <c r="UTW15" s="147"/>
      <c r="UTX15" s="147"/>
      <c r="UTY15" s="147"/>
      <c r="UTZ15" s="147"/>
      <c r="UUA15" s="147"/>
      <c r="UUB15" s="147"/>
      <c r="UUC15" s="147"/>
      <c r="UUD15" s="147"/>
      <c r="UUE15" s="147"/>
      <c r="UUF15" s="147"/>
      <c r="UUG15" s="147"/>
      <c r="UUH15" s="147"/>
      <c r="UUI15" s="147"/>
      <c r="UUJ15" s="147"/>
      <c r="UUK15" s="147"/>
      <c r="UUL15" s="147"/>
      <c r="UUM15" s="147"/>
      <c r="UUN15" s="147"/>
      <c r="UUO15" s="147"/>
      <c r="UUP15" s="147"/>
      <c r="UUQ15" s="147"/>
      <c r="UUR15" s="147"/>
      <c r="UUS15" s="147"/>
      <c r="UUT15" s="147"/>
      <c r="UUU15" s="147"/>
      <c r="UUV15" s="147"/>
      <c r="UUW15" s="147"/>
      <c r="UUX15" s="147"/>
      <c r="UUY15" s="147"/>
      <c r="UUZ15" s="147"/>
      <c r="UVA15" s="147"/>
      <c r="UVB15" s="147"/>
      <c r="UVC15" s="147"/>
      <c r="UVD15" s="147"/>
      <c r="UVE15" s="147"/>
      <c r="UVF15" s="147"/>
      <c r="UVG15" s="147"/>
      <c r="UVH15" s="147"/>
      <c r="UVI15" s="147"/>
      <c r="UVJ15" s="147"/>
      <c r="UVK15" s="147"/>
      <c r="UVL15" s="147"/>
      <c r="UVM15" s="147"/>
      <c r="UVN15" s="147"/>
      <c r="UVO15" s="147"/>
      <c r="UVP15" s="147"/>
      <c r="UVQ15" s="147"/>
      <c r="UVR15" s="147"/>
      <c r="UVS15" s="147"/>
      <c r="UVT15" s="147"/>
      <c r="UVU15" s="147"/>
      <c r="UVV15" s="147"/>
      <c r="UVW15" s="147"/>
      <c r="UVX15" s="147"/>
      <c r="UVY15" s="147"/>
      <c r="UVZ15" s="147"/>
      <c r="UWA15" s="147"/>
      <c r="UWB15" s="147"/>
      <c r="UWC15" s="147"/>
      <c r="UWD15" s="147"/>
      <c r="UWE15" s="147"/>
      <c r="UWF15" s="147"/>
      <c r="UWG15" s="147"/>
      <c r="UWH15" s="147"/>
      <c r="UWI15" s="147"/>
      <c r="UWJ15" s="147"/>
      <c r="UWK15" s="147"/>
      <c r="UWL15" s="147"/>
      <c r="UWM15" s="147"/>
      <c r="UWN15" s="147"/>
      <c r="UWO15" s="147"/>
      <c r="UWP15" s="147"/>
      <c r="UWQ15" s="147"/>
      <c r="UWR15" s="147"/>
      <c r="UWS15" s="147"/>
      <c r="UWT15" s="147"/>
      <c r="UWU15" s="147"/>
      <c r="UWV15" s="147"/>
      <c r="UWW15" s="147"/>
      <c r="UWX15" s="147"/>
      <c r="UWY15" s="147"/>
      <c r="UWZ15" s="147"/>
      <c r="UXA15" s="147"/>
      <c r="UXB15" s="147"/>
      <c r="UXC15" s="147"/>
      <c r="UXD15" s="147"/>
      <c r="UXE15" s="147"/>
      <c r="UXF15" s="147"/>
      <c r="UXG15" s="147"/>
      <c r="UXH15" s="147"/>
      <c r="UXI15" s="147"/>
      <c r="UXJ15" s="147"/>
      <c r="UXK15" s="147"/>
      <c r="UXL15" s="147"/>
      <c r="UXM15" s="147"/>
      <c r="UXN15" s="147"/>
      <c r="UXO15" s="147"/>
      <c r="UXP15" s="147"/>
      <c r="UXQ15" s="147"/>
      <c r="UXR15" s="147"/>
      <c r="UXS15" s="147"/>
      <c r="UXT15" s="147"/>
      <c r="UXU15" s="147"/>
      <c r="UXV15" s="147"/>
      <c r="UXW15" s="147"/>
      <c r="UXX15" s="147"/>
      <c r="UXY15" s="147"/>
      <c r="UXZ15" s="147"/>
      <c r="UYA15" s="147"/>
      <c r="UYB15" s="147"/>
      <c r="UYC15" s="147"/>
      <c r="UYD15" s="147"/>
      <c r="UYE15" s="147"/>
      <c r="UYF15" s="147"/>
      <c r="UYG15" s="147"/>
      <c r="UYH15" s="147"/>
      <c r="UYI15" s="147"/>
      <c r="UYJ15" s="147"/>
      <c r="UYK15" s="147"/>
      <c r="UYL15" s="147"/>
      <c r="UYM15" s="147"/>
      <c r="UYN15" s="147"/>
      <c r="UYO15" s="147"/>
      <c r="UYP15" s="147"/>
      <c r="UYQ15" s="147"/>
      <c r="UYR15" s="147"/>
      <c r="UYS15" s="147"/>
      <c r="UYT15" s="147"/>
      <c r="UYU15" s="147"/>
      <c r="UYV15" s="147"/>
      <c r="UYW15" s="147"/>
      <c r="UYX15" s="147"/>
      <c r="UYY15" s="147"/>
      <c r="UYZ15" s="147"/>
      <c r="UZA15" s="147"/>
      <c r="UZB15" s="147"/>
      <c r="UZC15" s="147"/>
      <c r="UZD15" s="147"/>
      <c r="UZE15" s="147"/>
      <c r="UZF15" s="147"/>
      <c r="UZG15" s="147"/>
      <c r="UZH15" s="147"/>
      <c r="UZI15" s="147"/>
      <c r="UZJ15" s="147"/>
      <c r="UZK15" s="147"/>
      <c r="UZL15" s="147"/>
      <c r="UZM15" s="147"/>
      <c r="UZN15" s="147"/>
      <c r="UZO15" s="147"/>
      <c r="UZP15" s="147"/>
      <c r="UZQ15" s="147"/>
      <c r="UZR15" s="147"/>
      <c r="UZS15" s="147"/>
      <c r="UZT15" s="147"/>
      <c r="UZU15" s="147"/>
      <c r="UZV15" s="147"/>
      <c r="UZW15" s="147"/>
      <c r="UZX15" s="147"/>
      <c r="UZY15" s="147"/>
      <c r="UZZ15" s="147"/>
      <c r="VAA15" s="147"/>
      <c r="VAB15" s="147"/>
      <c r="VAC15" s="147"/>
      <c r="VAD15" s="147"/>
      <c r="VAE15" s="147"/>
      <c r="VAF15" s="147"/>
      <c r="VAG15" s="147"/>
      <c r="VAH15" s="147"/>
      <c r="VAI15" s="147"/>
      <c r="VAJ15" s="147"/>
      <c r="VAK15" s="147"/>
      <c r="VAL15" s="147"/>
      <c r="VAM15" s="147"/>
      <c r="VAN15" s="147"/>
      <c r="VAO15" s="147"/>
      <c r="VAP15" s="147"/>
      <c r="VAQ15" s="147"/>
      <c r="VAR15" s="147"/>
      <c r="VAS15" s="147"/>
      <c r="VAT15" s="147"/>
      <c r="VAU15" s="147"/>
      <c r="VAV15" s="147"/>
      <c r="VAW15" s="147"/>
      <c r="VAX15" s="147"/>
      <c r="VAY15" s="147"/>
      <c r="VAZ15" s="147"/>
      <c r="VBA15" s="147"/>
      <c r="VBB15" s="147"/>
      <c r="VBC15" s="147"/>
      <c r="VBD15" s="147"/>
      <c r="VBE15" s="147"/>
      <c r="VBF15" s="147"/>
      <c r="VBG15" s="147"/>
      <c r="VBH15" s="147"/>
      <c r="VBI15" s="147"/>
      <c r="VBJ15" s="147"/>
      <c r="VBK15" s="147"/>
      <c r="VBL15" s="147"/>
      <c r="VBM15" s="147"/>
      <c r="VBN15" s="147"/>
      <c r="VBO15" s="147"/>
      <c r="VBP15" s="147"/>
      <c r="VBQ15" s="147"/>
      <c r="VBR15" s="147"/>
      <c r="VBS15" s="147"/>
      <c r="VBT15" s="147"/>
      <c r="VBU15" s="147"/>
      <c r="VBV15" s="147"/>
      <c r="VBW15" s="147"/>
      <c r="VBX15" s="147"/>
      <c r="VBY15" s="147"/>
      <c r="VBZ15" s="147"/>
      <c r="VCA15" s="147"/>
      <c r="VCB15" s="147"/>
      <c r="VCC15" s="147"/>
      <c r="VCD15" s="147"/>
      <c r="VCE15" s="147"/>
      <c r="VCF15" s="147"/>
      <c r="VCG15" s="147"/>
      <c r="VCH15" s="147"/>
      <c r="VCI15" s="147"/>
      <c r="VCJ15" s="147"/>
      <c r="VCK15" s="147"/>
      <c r="VCL15" s="147"/>
      <c r="VCM15" s="147"/>
      <c r="VCN15" s="147"/>
      <c r="VCO15" s="147"/>
      <c r="VCP15" s="147"/>
      <c r="VCQ15" s="147"/>
      <c r="VCR15" s="147"/>
      <c r="VCS15" s="147"/>
      <c r="VCT15" s="147"/>
      <c r="VCU15" s="147"/>
      <c r="VCV15" s="147"/>
      <c r="VCW15" s="147"/>
      <c r="VCX15" s="147"/>
      <c r="VCY15" s="147"/>
      <c r="VCZ15" s="147"/>
      <c r="VDA15" s="147"/>
      <c r="VDB15" s="147"/>
      <c r="VDC15" s="147"/>
      <c r="VDD15" s="147"/>
      <c r="VDE15" s="147"/>
      <c r="VDF15" s="147"/>
      <c r="VDG15" s="147"/>
      <c r="VDH15" s="147"/>
      <c r="VDI15" s="147"/>
      <c r="VDJ15" s="147"/>
      <c r="VDK15" s="147"/>
      <c r="VDL15" s="147"/>
      <c r="VDM15" s="147"/>
      <c r="VDN15" s="147"/>
      <c r="VDO15" s="147"/>
      <c r="VDP15" s="147"/>
      <c r="VDQ15" s="147"/>
      <c r="VDR15" s="147"/>
      <c r="VDS15" s="147"/>
      <c r="VDT15" s="147"/>
      <c r="VDU15" s="147"/>
      <c r="VDV15" s="147"/>
      <c r="VDW15" s="147"/>
      <c r="VDX15" s="147"/>
      <c r="VDY15" s="147"/>
      <c r="VDZ15" s="147"/>
      <c r="VEA15" s="147"/>
      <c r="VEB15" s="147"/>
      <c r="VEC15" s="147"/>
      <c r="VED15" s="147"/>
      <c r="VEE15" s="147"/>
      <c r="VEF15" s="147"/>
      <c r="VEG15" s="147"/>
      <c r="VEH15" s="147"/>
      <c r="VEI15" s="147"/>
      <c r="VEJ15" s="147"/>
      <c r="VEK15" s="147"/>
      <c r="VEL15" s="147"/>
      <c r="VEM15" s="147"/>
      <c r="VEN15" s="147"/>
      <c r="VEO15" s="147"/>
      <c r="VEP15" s="147"/>
      <c r="VEQ15" s="147"/>
      <c r="VER15" s="147"/>
      <c r="VES15" s="147"/>
      <c r="VET15" s="147"/>
      <c r="VEU15" s="147"/>
      <c r="VEV15" s="147"/>
      <c r="VEW15" s="147"/>
      <c r="VEX15" s="147"/>
      <c r="VEY15" s="147"/>
      <c r="VEZ15" s="147"/>
      <c r="VFA15" s="147"/>
      <c r="VFB15" s="147"/>
      <c r="VFC15" s="147"/>
      <c r="VFD15" s="147"/>
      <c r="VFE15" s="147"/>
      <c r="VFF15" s="147"/>
      <c r="VFG15" s="147"/>
      <c r="VFH15" s="147"/>
      <c r="VFI15" s="147"/>
      <c r="VFJ15" s="147"/>
      <c r="VFK15" s="147"/>
      <c r="VFL15" s="147"/>
      <c r="VFM15" s="147"/>
      <c r="VFN15" s="147"/>
      <c r="VFO15" s="147"/>
      <c r="VFP15" s="147"/>
      <c r="VFQ15" s="147"/>
      <c r="VFR15" s="147"/>
      <c r="VFS15" s="147"/>
      <c r="VFT15" s="147"/>
      <c r="VFU15" s="147"/>
      <c r="VFV15" s="147"/>
      <c r="VFW15" s="147"/>
      <c r="VFX15" s="147"/>
      <c r="VFY15" s="147"/>
      <c r="VFZ15" s="147"/>
      <c r="VGA15" s="147"/>
      <c r="VGB15" s="147"/>
      <c r="VGC15" s="147"/>
      <c r="VGD15" s="147"/>
      <c r="VGE15" s="147"/>
      <c r="VGF15" s="147"/>
      <c r="VGG15" s="147"/>
      <c r="VGH15" s="147"/>
      <c r="VGI15" s="147"/>
      <c r="VGJ15" s="147"/>
      <c r="VGK15" s="147"/>
      <c r="VGL15" s="147"/>
      <c r="VGM15" s="147"/>
      <c r="VGN15" s="147"/>
      <c r="VGO15" s="147"/>
      <c r="VGP15" s="147"/>
      <c r="VGQ15" s="147"/>
      <c r="VGR15" s="147"/>
      <c r="VGS15" s="147"/>
      <c r="VGT15" s="147"/>
      <c r="VGU15" s="147"/>
      <c r="VGV15" s="147"/>
      <c r="VGW15" s="147"/>
      <c r="VGX15" s="147"/>
      <c r="VGY15" s="147"/>
      <c r="VGZ15" s="147"/>
      <c r="VHA15" s="147"/>
      <c r="VHB15" s="147"/>
      <c r="VHC15" s="147"/>
      <c r="VHD15" s="147"/>
      <c r="VHE15" s="147"/>
      <c r="VHF15" s="147"/>
      <c r="VHG15" s="147"/>
      <c r="VHH15" s="147"/>
      <c r="VHI15" s="147"/>
      <c r="VHJ15" s="147"/>
      <c r="VHK15" s="147"/>
      <c r="VHL15" s="147"/>
      <c r="VHM15" s="147"/>
      <c r="VHN15" s="147"/>
      <c r="VHO15" s="147"/>
      <c r="VHP15" s="147"/>
      <c r="VHQ15" s="147"/>
      <c r="VHR15" s="147"/>
      <c r="VHS15" s="147"/>
      <c r="VHT15" s="147"/>
      <c r="VHU15" s="147"/>
      <c r="VHV15" s="147"/>
      <c r="VHW15" s="147"/>
      <c r="VHX15" s="147"/>
      <c r="VHY15" s="147"/>
      <c r="VHZ15" s="147"/>
      <c r="VIA15" s="147"/>
      <c r="VIB15" s="147"/>
      <c r="VIC15" s="147"/>
      <c r="VID15" s="147"/>
      <c r="VIE15" s="147"/>
      <c r="VIF15" s="147"/>
      <c r="VIG15" s="147"/>
      <c r="VIH15" s="147"/>
      <c r="VII15" s="147"/>
      <c r="VIJ15" s="147"/>
      <c r="VIK15" s="147"/>
      <c r="VIL15" s="147"/>
      <c r="VIM15" s="147"/>
      <c r="VIN15" s="147"/>
      <c r="VIO15" s="147"/>
      <c r="VIP15" s="147"/>
      <c r="VIQ15" s="147"/>
      <c r="VIR15" s="147"/>
      <c r="VIS15" s="147"/>
      <c r="VIT15" s="147"/>
      <c r="VIU15" s="147"/>
      <c r="VIV15" s="147"/>
      <c r="VIW15" s="147"/>
      <c r="VIX15" s="147"/>
      <c r="VIY15" s="147"/>
      <c r="VIZ15" s="147"/>
      <c r="VJA15" s="147"/>
      <c r="VJB15" s="147"/>
      <c r="VJC15" s="147"/>
      <c r="VJD15" s="147"/>
      <c r="VJE15" s="147"/>
      <c r="VJF15" s="147"/>
      <c r="VJG15" s="147"/>
      <c r="VJH15" s="147"/>
      <c r="VJI15" s="147"/>
      <c r="VJJ15" s="147"/>
      <c r="VJK15" s="147"/>
      <c r="VJL15" s="147"/>
      <c r="VJM15" s="147"/>
      <c r="VJN15" s="147"/>
      <c r="VJO15" s="147"/>
      <c r="VJP15" s="147"/>
      <c r="VJQ15" s="147"/>
      <c r="VJR15" s="147"/>
      <c r="VJS15" s="147"/>
      <c r="VJT15" s="147"/>
      <c r="VJU15" s="147"/>
      <c r="VJV15" s="147"/>
      <c r="VJW15" s="147"/>
      <c r="VJX15" s="147"/>
      <c r="VJY15" s="147"/>
      <c r="VJZ15" s="147"/>
      <c r="VKA15" s="147"/>
      <c r="VKB15" s="147"/>
      <c r="VKC15" s="147"/>
      <c r="VKD15" s="147"/>
      <c r="VKE15" s="147"/>
      <c r="VKF15" s="147"/>
      <c r="VKG15" s="147"/>
      <c r="VKH15" s="147"/>
      <c r="VKI15" s="147"/>
      <c r="VKJ15" s="147"/>
      <c r="VKK15" s="147"/>
      <c r="VKL15" s="147"/>
      <c r="VKM15" s="147"/>
      <c r="VKN15" s="147"/>
      <c r="VKO15" s="147"/>
      <c r="VKP15" s="147"/>
      <c r="VKQ15" s="147"/>
      <c r="VKR15" s="147"/>
      <c r="VKS15" s="147"/>
      <c r="VKT15" s="147"/>
      <c r="VKU15" s="147"/>
      <c r="VKV15" s="147"/>
      <c r="VKW15" s="147"/>
      <c r="VKX15" s="147"/>
      <c r="VKY15" s="147"/>
      <c r="VKZ15" s="147"/>
      <c r="VLA15" s="147"/>
      <c r="VLB15" s="147"/>
      <c r="VLC15" s="147"/>
      <c r="VLD15" s="147"/>
      <c r="VLE15" s="147"/>
      <c r="VLF15" s="147"/>
      <c r="VLG15" s="147"/>
      <c r="VLH15" s="147"/>
      <c r="VLI15" s="147"/>
      <c r="VLJ15" s="147"/>
      <c r="VLK15" s="147"/>
      <c r="VLL15" s="147"/>
      <c r="VLM15" s="147"/>
      <c r="VLN15" s="147"/>
      <c r="VLO15" s="147"/>
      <c r="VLP15" s="147"/>
      <c r="VLQ15" s="147"/>
      <c r="VLR15" s="147"/>
      <c r="VLS15" s="147"/>
      <c r="VLT15" s="147"/>
      <c r="VLU15" s="147"/>
      <c r="VLV15" s="147"/>
      <c r="VLW15" s="147"/>
      <c r="VLX15" s="147"/>
      <c r="VLY15" s="147"/>
      <c r="VLZ15" s="147"/>
      <c r="VMA15" s="147"/>
      <c r="VMB15" s="147"/>
      <c r="VMC15" s="147"/>
      <c r="VMD15" s="147"/>
      <c r="VME15" s="147"/>
      <c r="VMF15" s="147"/>
      <c r="VMG15" s="147"/>
      <c r="VMH15" s="147"/>
      <c r="VMI15" s="147"/>
      <c r="VMJ15" s="147"/>
      <c r="VMK15" s="147"/>
      <c r="VML15" s="147"/>
      <c r="VMM15" s="147"/>
      <c r="VMN15" s="147"/>
      <c r="VMO15" s="147"/>
      <c r="VMP15" s="147"/>
      <c r="VMQ15" s="147"/>
      <c r="VMR15" s="147"/>
      <c r="VMS15" s="147"/>
      <c r="VMT15" s="147"/>
      <c r="VMU15" s="147"/>
      <c r="VMV15" s="147"/>
      <c r="VMW15" s="147"/>
      <c r="VMX15" s="147"/>
      <c r="VMY15" s="147"/>
      <c r="VMZ15" s="147"/>
      <c r="VNA15" s="147"/>
      <c r="VNB15" s="147"/>
      <c r="VNC15" s="147"/>
      <c r="VND15" s="147"/>
      <c r="VNE15" s="147"/>
      <c r="VNF15" s="147"/>
      <c r="VNG15" s="147"/>
      <c r="VNH15" s="147"/>
      <c r="VNI15" s="147"/>
      <c r="VNJ15" s="147"/>
      <c r="VNK15" s="147"/>
      <c r="VNL15" s="147"/>
      <c r="VNM15" s="147"/>
      <c r="VNN15" s="147"/>
      <c r="VNO15" s="147"/>
      <c r="VNP15" s="147"/>
      <c r="VNQ15" s="147"/>
      <c r="VNR15" s="147"/>
      <c r="VNS15" s="147"/>
      <c r="VNT15" s="147"/>
      <c r="VNU15" s="147"/>
      <c r="VNV15" s="147"/>
      <c r="VNW15" s="147"/>
      <c r="VNX15" s="147"/>
      <c r="VNY15" s="147"/>
      <c r="VNZ15" s="147"/>
      <c r="VOA15" s="147"/>
      <c r="VOB15" s="147"/>
      <c r="VOC15" s="147"/>
      <c r="VOD15" s="147"/>
      <c r="VOE15" s="147"/>
      <c r="VOF15" s="147"/>
      <c r="VOG15" s="147"/>
      <c r="VOH15" s="147"/>
      <c r="VOI15" s="147"/>
      <c r="VOJ15" s="147"/>
      <c r="VOK15" s="147"/>
      <c r="VOL15" s="147"/>
      <c r="VOM15" s="147"/>
      <c r="VON15" s="147"/>
      <c r="VOO15" s="147"/>
      <c r="VOP15" s="147"/>
      <c r="VOQ15" s="147"/>
      <c r="VOR15" s="147"/>
      <c r="VOS15" s="147"/>
      <c r="VOT15" s="147"/>
      <c r="VOU15" s="147"/>
      <c r="VOV15" s="147"/>
      <c r="VOW15" s="147"/>
      <c r="VOX15" s="147"/>
      <c r="VOY15" s="147"/>
      <c r="VOZ15" s="147"/>
      <c r="VPA15" s="147"/>
      <c r="VPB15" s="147"/>
      <c r="VPC15" s="147"/>
      <c r="VPD15" s="147"/>
      <c r="VPE15" s="147"/>
      <c r="VPF15" s="147"/>
      <c r="VPG15" s="147"/>
      <c r="VPH15" s="147"/>
      <c r="VPI15" s="147"/>
      <c r="VPJ15" s="147"/>
      <c r="VPK15" s="147"/>
      <c r="VPL15" s="147"/>
      <c r="VPM15" s="147"/>
      <c r="VPN15" s="147"/>
      <c r="VPO15" s="147"/>
      <c r="VPP15" s="147"/>
      <c r="VPQ15" s="147"/>
      <c r="VPR15" s="147"/>
      <c r="VPS15" s="147"/>
      <c r="VPT15" s="147"/>
      <c r="VPU15" s="147"/>
      <c r="VPV15" s="147"/>
      <c r="VPW15" s="147"/>
      <c r="VPX15" s="147"/>
      <c r="VPY15" s="147"/>
      <c r="VPZ15" s="147"/>
      <c r="VQA15" s="147"/>
      <c r="VQB15" s="147"/>
      <c r="VQC15" s="147"/>
      <c r="VQD15" s="147"/>
      <c r="VQE15" s="147"/>
      <c r="VQF15" s="147"/>
      <c r="VQG15" s="147"/>
      <c r="VQH15" s="147"/>
      <c r="VQI15" s="147"/>
      <c r="VQJ15" s="147"/>
      <c r="VQK15" s="147"/>
      <c r="VQL15" s="147"/>
      <c r="VQM15" s="147"/>
      <c r="VQN15" s="147"/>
      <c r="VQO15" s="147"/>
      <c r="VQP15" s="147"/>
      <c r="VQQ15" s="147"/>
      <c r="VQR15" s="147"/>
      <c r="VQS15" s="147"/>
      <c r="VQT15" s="147"/>
      <c r="VQU15" s="147"/>
      <c r="VQV15" s="147"/>
      <c r="VQW15" s="147"/>
      <c r="VQX15" s="147"/>
      <c r="VQY15" s="147"/>
      <c r="VQZ15" s="147"/>
      <c r="VRA15" s="147"/>
      <c r="VRB15" s="147"/>
      <c r="VRC15" s="147"/>
      <c r="VRD15" s="147"/>
      <c r="VRE15" s="147"/>
      <c r="VRF15" s="147"/>
      <c r="VRG15" s="147"/>
      <c r="VRH15" s="147"/>
      <c r="VRI15" s="147"/>
      <c r="VRJ15" s="147"/>
      <c r="VRK15" s="147"/>
      <c r="VRL15" s="147"/>
      <c r="VRM15" s="147"/>
      <c r="VRN15" s="147"/>
      <c r="VRO15" s="147"/>
      <c r="VRP15" s="147"/>
      <c r="VRQ15" s="147"/>
      <c r="VRR15" s="147"/>
      <c r="VRS15" s="147"/>
      <c r="VRT15" s="147"/>
      <c r="VRU15" s="147"/>
      <c r="VRV15" s="147"/>
      <c r="VRW15" s="147"/>
      <c r="VRX15" s="147"/>
      <c r="VRY15" s="147"/>
      <c r="VRZ15" s="147"/>
      <c r="VSA15" s="147"/>
      <c r="VSB15" s="147"/>
      <c r="VSC15" s="147"/>
      <c r="VSD15" s="147"/>
      <c r="VSE15" s="147"/>
      <c r="VSF15" s="147"/>
      <c r="VSG15" s="147"/>
      <c r="VSH15" s="147"/>
      <c r="VSI15" s="147"/>
      <c r="VSJ15" s="147"/>
      <c r="VSK15" s="147"/>
      <c r="VSL15" s="147"/>
      <c r="VSM15" s="147"/>
      <c r="VSN15" s="147"/>
      <c r="VSO15" s="147"/>
      <c r="VSP15" s="147"/>
      <c r="VSQ15" s="147"/>
      <c r="VSR15" s="147"/>
      <c r="VSS15" s="147"/>
      <c r="VST15" s="147"/>
      <c r="VSU15" s="147"/>
      <c r="VSV15" s="147"/>
      <c r="VSW15" s="147"/>
      <c r="VSX15" s="147"/>
      <c r="VSY15" s="147"/>
      <c r="VSZ15" s="147"/>
      <c r="VTA15" s="147"/>
      <c r="VTB15" s="147"/>
      <c r="VTC15" s="147"/>
      <c r="VTD15" s="147"/>
      <c r="VTE15" s="147"/>
      <c r="VTF15" s="147"/>
      <c r="VTG15" s="147"/>
      <c r="VTH15" s="147"/>
      <c r="VTI15" s="147"/>
      <c r="VTJ15" s="147"/>
      <c r="VTK15" s="147"/>
      <c r="VTL15" s="147"/>
      <c r="VTM15" s="147"/>
      <c r="VTN15" s="147"/>
      <c r="VTO15" s="147"/>
      <c r="VTP15" s="147"/>
      <c r="VTQ15" s="147"/>
      <c r="VTR15" s="147"/>
      <c r="VTS15" s="147"/>
      <c r="VTT15" s="147"/>
      <c r="VTU15" s="147"/>
      <c r="VTV15" s="147"/>
      <c r="VTW15" s="147"/>
      <c r="VTX15" s="147"/>
      <c r="VTY15" s="147"/>
      <c r="VTZ15" s="147"/>
      <c r="VUA15" s="147"/>
      <c r="VUB15" s="147"/>
      <c r="VUC15" s="147"/>
      <c r="VUD15" s="147"/>
      <c r="VUE15" s="147"/>
      <c r="VUF15" s="147"/>
      <c r="VUG15" s="147"/>
      <c r="VUH15" s="147"/>
      <c r="VUI15" s="147"/>
      <c r="VUJ15" s="147"/>
      <c r="VUK15" s="147"/>
      <c r="VUL15" s="147"/>
      <c r="VUM15" s="147"/>
      <c r="VUN15" s="147"/>
      <c r="VUO15" s="147"/>
      <c r="VUP15" s="147"/>
      <c r="VUQ15" s="147"/>
      <c r="VUR15" s="147"/>
      <c r="VUS15" s="147"/>
      <c r="VUT15" s="147"/>
      <c r="VUU15" s="147"/>
      <c r="VUV15" s="147"/>
      <c r="VUW15" s="147"/>
      <c r="VUX15" s="147"/>
      <c r="VUY15" s="147"/>
      <c r="VUZ15" s="147"/>
      <c r="VVA15" s="147"/>
      <c r="VVB15" s="147"/>
      <c r="VVC15" s="147"/>
      <c r="VVD15" s="147"/>
      <c r="VVE15" s="147"/>
      <c r="VVF15" s="147"/>
      <c r="VVG15" s="147"/>
      <c r="VVH15" s="147"/>
      <c r="VVI15" s="147"/>
      <c r="VVJ15" s="147"/>
      <c r="VVK15" s="147"/>
      <c r="VVL15" s="147"/>
      <c r="VVM15" s="147"/>
      <c r="VVN15" s="147"/>
      <c r="VVO15" s="147"/>
      <c r="VVP15" s="147"/>
      <c r="VVQ15" s="147"/>
      <c r="VVR15" s="147"/>
      <c r="VVS15" s="147"/>
      <c r="VVT15" s="147"/>
      <c r="VVU15" s="147"/>
      <c r="VVV15" s="147"/>
      <c r="VVW15" s="147"/>
      <c r="VVX15" s="147"/>
      <c r="VVY15" s="147"/>
      <c r="VVZ15" s="147"/>
      <c r="VWA15" s="147"/>
      <c r="VWB15" s="147"/>
      <c r="VWC15" s="147"/>
      <c r="VWD15" s="147"/>
      <c r="VWE15" s="147"/>
      <c r="VWF15" s="147"/>
      <c r="VWG15" s="147"/>
      <c r="VWH15" s="147"/>
      <c r="VWI15" s="147"/>
      <c r="VWJ15" s="147"/>
      <c r="VWK15" s="147"/>
      <c r="VWL15" s="147"/>
      <c r="VWM15" s="147"/>
      <c r="VWN15" s="147"/>
      <c r="VWO15" s="147"/>
      <c r="VWP15" s="147"/>
      <c r="VWQ15" s="147"/>
      <c r="VWR15" s="147"/>
      <c r="VWS15" s="147"/>
      <c r="VWT15" s="147"/>
      <c r="VWU15" s="147"/>
      <c r="VWV15" s="147"/>
      <c r="VWW15" s="147"/>
      <c r="VWX15" s="147"/>
      <c r="VWY15" s="147"/>
      <c r="VWZ15" s="147"/>
      <c r="VXA15" s="147"/>
      <c r="VXB15" s="147"/>
      <c r="VXC15" s="147"/>
      <c r="VXD15" s="147"/>
      <c r="VXE15" s="147"/>
      <c r="VXF15" s="147"/>
      <c r="VXG15" s="147"/>
      <c r="VXH15" s="147"/>
      <c r="VXI15" s="147"/>
      <c r="VXJ15" s="147"/>
      <c r="VXK15" s="147"/>
      <c r="VXL15" s="147"/>
      <c r="VXM15" s="147"/>
      <c r="VXN15" s="147"/>
      <c r="VXO15" s="147"/>
      <c r="VXP15" s="147"/>
      <c r="VXQ15" s="147"/>
      <c r="VXR15" s="147"/>
      <c r="VXS15" s="147"/>
      <c r="VXT15" s="147"/>
      <c r="VXU15" s="147"/>
      <c r="VXV15" s="147"/>
      <c r="VXW15" s="147"/>
      <c r="VXX15" s="147"/>
      <c r="VXY15" s="147"/>
      <c r="VXZ15" s="147"/>
      <c r="VYA15" s="147"/>
      <c r="VYB15" s="147"/>
      <c r="VYC15" s="147"/>
      <c r="VYD15" s="147"/>
      <c r="VYE15" s="147"/>
      <c r="VYF15" s="147"/>
      <c r="VYG15" s="147"/>
      <c r="VYH15" s="147"/>
      <c r="VYI15" s="147"/>
      <c r="VYJ15" s="147"/>
      <c r="VYK15" s="147"/>
      <c r="VYL15" s="147"/>
      <c r="VYM15" s="147"/>
      <c r="VYN15" s="147"/>
      <c r="VYO15" s="147"/>
      <c r="VYP15" s="147"/>
      <c r="VYQ15" s="147"/>
      <c r="VYR15" s="147"/>
      <c r="VYS15" s="147"/>
      <c r="VYT15" s="147"/>
      <c r="VYU15" s="147"/>
      <c r="VYV15" s="147"/>
      <c r="VYW15" s="147"/>
      <c r="VYX15" s="147"/>
      <c r="VYY15" s="147"/>
      <c r="VYZ15" s="147"/>
      <c r="VZA15" s="147"/>
      <c r="VZB15" s="147"/>
      <c r="VZC15" s="147"/>
      <c r="VZD15" s="147"/>
      <c r="VZE15" s="147"/>
      <c r="VZF15" s="147"/>
      <c r="VZG15" s="147"/>
      <c r="VZH15" s="147"/>
      <c r="VZI15" s="147"/>
      <c r="VZJ15" s="147"/>
      <c r="VZK15" s="147"/>
      <c r="VZL15" s="147"/>
      <c r="VZM15" s="147"/>
      <c r="VZN15" s="147"/>
      <c r="VZO15" s="147"/>
      <c r="VZP15" s="147"/>
      <c r="VZQ15" s="147"/>
      <c r="VZR15" s="147"/>
      <c r="VZS15" s="147"/>
      <c r="VZT15" s="147"/>
      <c r="VZU15" s="147"/>
      <c r="VZV15" s="147"/>
      <c r="VZW15" s="147"/>
      <c r="VZX15" s="147"/>
      <c r="VZY15" s="147"/>
      <c r="VZZ15" s="147"/>
      <c r="WAA15" s="147"/>
      <c r="WAB15" s="147"/>
      <c r="WAC15" s="147"/>
      <c r="WAD15" s="147"/>
      <c r="WAE15" s="147"/>
      <c r="WAF15" s="147"/>
      <c r="WAG15" s="147"/>
      <c r="WAH15" s="147"/>
      <c r="WAI15" s="147"/>
      <c r="WAJ15" s="147"/>
      <c r="WAK15" s="147"/>
      <c r="WAL15" s="147"/>
      <c r="WAM15" s="147"/>
      <c r="WAN15" s="147"/>
      <c r="WAO15" s="147"/>
      <c r="WAP15" s="147"/>
      <c r="WAQ15" s="147"/>
      <c r="WAR15" s="147"/>
      <c r="WAS15" s="147"/>
      <c r="WAT15" s="147"/>
      <c r="WAU15" s="147"/>
      <c r="WAV15" s="147"/>
      <c r="WAW15" s="147"/>
      <c r="WAX15" s="147"/>
      <c r="WAY15" s="147"/>
      <c r="WAZ15" s="147"/>
      <c r="WBA15" s="147"/>
      <c r="WBB15" s="147"/>
      <c r="WBC15" s="147"/>
      <c r="WBD15" s="147"/>
      <c r="WBE15" s="147"/>
      <c r="WBF15" s="147"/>
      <c r="WBG15" s="147"/>
      <c r="WBH15" s="147"/>
      <c r="WBI15" s="147"/>
      <c r="WBJ15" s="147"/>
      <c r="WBK15" s="147"/>
      <c r="WBL15" s="147"/>
      <c r="WBM15" s="147"/>
      <c r="WBN15" s="147"/>
      <c r="WBO15" s="147"/>
      <c r="WBP15" s="147"/>
      <c r="WBQ15" s="147"/>
      <c r="WBR15" s="147"/>
      <c r="WBS15" s="147"/>
      <c r="WBT15" s="147"/>
      <c r="WBU15" s="147"/>
      <c r="WBV15" s="147"/>
      <c r="WBW15" s="147"/>
      <c r="WBX15" s="147"/>
      <c r="WBY15" s="147"/>
      <c r="WBZ15" s="147"/>
      <c r="WCA15" s="147"/>
      <c r="WCB15" s="147"/>
      <c r="WCC15" s="147"/>
      <c r="WCD15" s="147"/>
      <c r="WCE15" s="147"/>
      <c r="WCF15" s="147"/>
      <c r="WCG15" s="147"/>
      <c r="WCH15" s="147"/>
      <c r="WCI15" s="147"/>
      <c r="WCJ15" s="147"/>
      <c r="WCK15" s="147"/>
      <c r="WCL15" s="147"/>
      <c r="WCM15" s="147"/>
      <c r="WCN15" s="147"/>
      <c r="WCO15" s="147"/>
      <c r="WCP15" s="147"/>
      <c r="WCQ15" s="147"/>
      <c r="WCR15" s="147"/>
      <c r="WCS15" s="147"/>
      <c r="WCT15" s="147"/>
      <c r="WCU15" s="147"/>
      <c r="WCV15" s="147"/>
      <c r="WCW15" s="147"/>
      <c r="WCX15" s="147"/>
      <c r="WCY15" s="147"/>
      <c r="WCZ15" s="147"/>
      <c r="WDA15" s="147"/>
      <c r="WDB15" s="147"/>
      <c r="WDC15" s="147"/>
      <c r="WDD15" s="147"/>
      <c r="WDE15" s="147"/>
      <c r="WDF15" s="147"/>
      <c r="WDG15" s="147"/>
      <c r="WDH15" s="147"/>
      <c r="WDI15" s="147"/>
      <c r="WDJ15" s="147"/>
      <c r="WDK15" s="147"/>
      <c r="WDL15" s="147"/>
      <c r="WDM15" s="147"/>
      <c r="WDN15" s="147"/>
      <c r="WDO15" s="147"/>
      <c r="WDP15" s="147"/>
      <c r="WDQ15" s="147"/>
      <c r="WDR15" s="147"/>
      <c r="WDS15" s="147"/>
      <c r="WDT15" s="147"/>
      <c r="WDU15" s="147"/>
      <c r="WDV15" s="147"/>
      <c r="WDW15" s="147"/>
      <c r="WDX15" s="147"/>
      <c r="WDY15" s="147"/>
      <c r="WDZ15" s="147"/>
      <c r="WEA15" s="147"/>
      <c r="WEB15" s="147"/>
      <c r="WEC15" s="147"/>
      <c r="WED15" s="147"/>
      <c r="WEE15" s="147"/>
      <c r="WEF15" s="147"/>
      <c r="WEG15" s="147"/>
      <c r="WEH15" s="147"/>
      <c r="WEI15" s="147"/>
      <c r="WEJ15" s="147"/>
      <c r="WEK15" s="147"/>
      <c r="WEL15" s="147"/>
      <c r="WEM15" s="147"/>
      <c r="WEN15" s="147"/>
      <c r="WEO15" s="147"/>
      <c r="WEP15" s="147"/>
      <c r="WEQ15" s="147"/>
      <c r="WER15" s="147"/>
      <c r="WES15" s="147"/>
      <c r="WET15" s="147"/>
      <c r="WEU15" s="147"/>
      <c r="WEV15" s="147"/>
      <c r="WEW15" s="147"/>
      <c r="WEX15" s="147"/>
      <c r="WEY15" s="147"/>
      <c r="WEZ15" s="147"/>
      <c r="WFA15" s="147"/>
      <c r="WFB15" s="147"/>
      <c r="WFC15" s="147"/>
      <c r="WFD15" s="147"/>
      <c r="WFE15" s="147"/>
      <c r="WFF15" s="147"/>
      <c r="WFG15" s="147"/>
      <c r="WFH15" s="147"/>
      <c r="WFI15" s="147"/>
      <c r="WFJ15" s="147"/>
      <c r="WFK15" s="147"/>
      <c r="WFL15" s="147"/>
      <c r="WFM15" s="147"/>
      <c r="WFN15" s="147"/>
      <c r="WFO15" s="147"/>
      <c r="WFP15" s="147"/>
      <c r="WFQ15" s="147"/>
      <c r="WFR15" s="147"/>
      <c r="WFS15" s="147"/>
      <c r="WFT15" s="147"/>
      <c r="WFU15" s="147"/>
      <c r="WFV15" s="147"/>
      <c r="WFW15" s="147"/>
      <c r="WFX15" s="147"/>
      <c r="WFY15" s="147"/>
      <c r="WFZ15" s="147"/>
      <c r="WGA15" s="147"/>
      <c r="WGB15" s="147"/>
      <c r="WGC15" s="147"/>
      <c r="WGD15" s="147"/>
      <c r="WGE15" s="147"/>
      <c r="WGF15" s="147"/>
      <c r="WGG15" s="147"/>
      <c r="WGH15" s="147"/>
      <c r="WGI15" s="147"/>
      <c r="WGJ15" s="147"/>
      <c r="WGK15" s="147"/>
      <c r="WGL15" s="147"/>
      <c r="WGM15" s="147"/>
      <c r="WGN15" s="147"/>
      <c r="WGO15" s="147"/>
      <c r="WGP15" s="147"/>
      <c r="WGQ15" s="147"/>
      <c r="WGR15" s="147"/>
      <c r="WGS15" s="147"/>
      <c r="WGT15" s="147"/>
      <c r="WGU15" s="147"/>
      <c r="WGV15" s="147"/>
      <c r="WGW15" s="147"/>
      <c r="WGX15" s="147"/>
      <c r="WGY15" s="147"/>
      <c r="WGZ15" s="147"/>
      <c r="WHA15" s="147"/>
      <c r="WHB15" s="147"/>
      <c r="WHC15" s="147"/>
      <c r="WHD15" s="147"/>
      <c r="WHE15" s="147"/>
      <c r="WHF15" s="147"/>
      <c r="WHG15" s="147"/>
      <c r="WHH15" s="147"/>
      <c r="WHI15" s="147"/>
      <c r="WHJ15" s="147"/>
      <c r="WHK15" s="147"/>
      <c r="WHL15" s="147"/>
      <c r="WHM15" s="147"/>
      <c r="WHN15" s="147"/>
      <c r="WHO15" s="147"/>
      <c r="WHP15" s="147"/>
      <c r="WHQ15" s="147"/>
      <c r="WHR15" s="147"/>
      <c r="WHS15" s="147"/>
      <c r="WHT15" s="147"/>
      <c r="WHU15" s="147"/>
      <c r="WHV15" s="147"/>
      <c r="WHW15" s="147"/>
      <c r="WHX15" s="147"/>
      <c r="WHY15" s="147"/>
      <c r="WHZ15" s="147"/>
      <c r="WIA15" s="147"/>
      <c r="WIB15" s="147"/>
      <c r="WIC15" s="147"/>
      <c r="WID15" s="147"/>
      <c r="WIE15" s="147"/>
      <c r="WIF15" s="147"/>
      <c r="WIG15" s="147"/>
      <c r="WIH15" s="147"/>
      <c r="WII15" s="147"/>
      <c r="WIJ15" s="147"/>
      <c r="WIK15" s="147"/>
      <c r="WIL15" s="147"/>
      <c r="WIM15" s="147"/>
      <c r="WIN15" s="147"/>
      <c r="WIO15" s="147"/>
      <c r="WIP15" s="147"/>
      <c r="WIQ15" s="147"/>
      <c r="WIR15" s="147"/>
      <c r="WIS15" s="147"/>
      <c r="WIT15" s="147"/>
      <c r="WIU15" s="147"/>
      <c r="WIV15" s="147"/>
      <c r="WIW15" s="147"/>
      <c r="WIX15" s="147"/>
      <c r="WIY15" s="147"/>
      <c r="WIZ15" s="147"/>
      <c r="WJA15" s="147"/>
      <c r="WJB15" s="147"/>
      <c r="WJC15" s="147"/>
      <c r="WJD15" s="147"/>
      <c r="WJE15" s="147"/>
      <c r="WJF15" s="147"/>
      <c r="WJG15" s="147"/>
      <c r="WJH15" s="147"/>
      <c r="WJI15" s="147"/>
      <c r="WJJ15" s="147"/>
      <c r="WJK15" s="147"/>
      <c r="WJL15" s="147"/>
      <c r="WJM15" s="147"/>
      <c r="WJN15" s="147"/>
      <c r="WJO15" s="147"/>
      <c r="WJP15" s="147"/>
      <c r="WJQ15" s="147"/>
      <c r="WJR15" s="147"/>
      <c r="WJS15" s="147"/>
      <c r="WJT15" s="147"/>
      <c r="WJU15" s="147"/>
      <c r="WJV15" s="147"/>
      <c r="WJW15" s="147"/>
      <c r="WJX15" s="147"/>
      <c r="WJY15" s="147"/>
      <c r="WJZ15" s="147"/>
      <c r="WKA15" s="147"/>
      <c r="WKB15" s="147"/>
      <c r="WKC15" s="147"/>
      <c r="WKD15" s="147"/>
      <c r="WKE15" s="147"/>
      <c r="WKF15" s="147"/>
      <c r="WKG15" s="147"/>
      <c r="WKH15" s="147"/>
      <c r="WKI15" s="147"/>
      <c r="WKJ15" s="147"/>
      <c r="WKK15" s="147"/>
      <c r="WKL15" s="147"/>
      <c r="WKM15" s="147"/>
      <c r="WKN15" s="147"/>
      <c r="WKO15" s="147"/>
      <c r="WKP15" s="147"/>
      <c r="WKQ15" s="147"/>
      <c r="WKR15" s="147"/>
      <c r="WKS15" s="147"/>
      <c r="WKT15" s="147"/>
      <c r="WKU15" s="147"/>
      <c r="WKV15" s="147"/>
      <c r="WKW15" s="147"/>
      <c r="WKX15" s="147"/>
      <c r="WKY15" s="147"/>
      <c r="WKZ15" s="147"/>
      <c r="WLA15" s="147"/>
      <c r="WLB15" s="147"/>
      <c r="WLC15" s="147"/>
      <c r="WLD15" s="147"/>
      <c r="WLE15" s="147"/>
      <c r="WLF15" s="147"/>
      <c r="WLG15" s="147"/>
      <c r="WLH15" s="147"/>
      <c r="WLI15" s="147"/>
      <c r="WLJ15" s="147"/>
      <c r="WLK15" s="147"/>
      <c r="WLL15" s="147"/>
      <c r="WLM15" s="147"/>
      <c r="WLN15" s="147"/>
      <c r="WLO15" s="147"/>
      <c r="WLP15" s="147"/>
      <c r="WLQ15" s="147"/>
      <c r="WLR15" s="147"/>
      <c r="WLS15" s="147"/>
      <c r="WLT15" s="147"/>
      <c r="WLU15" s="147"/>
      <c r="WLV15" s="147"/>
      <c r="WLW15" s="147"/>
      <c r="WLX15" s="147"/>
      <c r="WLY15" s="147"/>
      <c r="WLZ15" s="147"/>
      <c r="WMA15" s="147"/>
      <c r="WMB15" s="147"/>
      <c r="WMC15" s="147"/>
      <c r="WMD15" s="147"/>
      <c r="WME15" s="147"/>
      <c r="WMF15" s="147"/>
      <c r="WMG15" s="147"/>
      <c r="WMH15" s="147"/>
      <c r="WMI15" s="147"/>
      <c r="WMJ15" s="147"/>
      <c r="WMK15" s="147"/>
      <c r="WML15" s="147"/>
      <c r="WMM15" s="147"/>
      <c r="WMN15" s="147"/>
      <c r="WMO15" s="147"/>
      <c r="WMP15" s="147"/>
      <c r="WMQ15" s="147"/>
      <c r="WMR15" s="147"/>
      <c r="WMS15" s="147"/>
      <c r="WMT15" s="147"/>
      <c r="WMU15" s="147"/>
      <c r="WMV15" s="147"/>
      <c r="WMW15" s="147"/>
      <c r="WMX15" s="147"/>
      <c r="WMY15" s="147"/>
      <c r="WMZ15" s="147"/>
      <c r="WNA15" s="147"/>
      <c r="WNB15" s="147"/>
      <c r="WNC15" s="147"/>
      <c r="WND15" s="147"/>
      <c r="WNE15" s="147"/>
      <c r="WNF15" s="147"/>
      <c r="WNG15" s="147"/>
      <c r="WNH15" s="147"/>
      <c r="WNI15" s="147"/>
      <c r="WNJ15" s="147"/>
      <c r="WNK15" s="147"/>
      <c r="WNL15" s="147"/>
      <c r="WNM15" s="147"/>
      <c r="WNN15" s="147"/>
      <c r="WNO15" s="147"/>
      <c r="WNP15" s="147"/>
      <c r="WNQ15" s="147"/>
      <c r="WNR15" s="147"/>
      <c r="WNS15" s="147"/>
      <c r="WNT15" s="147"/>
      <c r="WNU15" s="147"/>
      <c r="WNV15" s="147"/>
      <c r="WNW15" s="147"/>
      <c r="WNX15" s="147"/>
      <c r="WNY15" s="147"/>
      <c r="WNZ15" s="147"/>
      <c r="WOA15" s="147"/>
      <c r="WOB15" s="147"/>
      <c r="WOC15" s="147"/>
      <c r="WOD15" s="147"/>
      <c r="WOE15" s="147"/>
      <c r="WOF15" s="147"/>
      <c r="WOG15" s="147"/>
      <c r="WOH15" s="147"/>
      <c r="WOI15" s="147"/>
      <c r="WOJ15" s="147"/>
      <c r="WOK15" s="147"/>
      <c r="WOL15" s="147"/>
      <c r="WOM15" s="147"/>
      <c r="WON15" s="147"/>
      <c r="WOO15" s="147"/>
      <c r="WOP15" s="147"/>
      <c r="WOQ15" s="147"/>
      <c r="WOR15" s="147"/>
      <c r="WOS15" s="147"/>
      <c r="WOT15" s="147"/>
      <c r="WOU15" s="147"/>
      <c r="WOV15" s="147"/>
      <c r="WOW15" s="147"/>
      <c r="WOX15" s="147"/>
      <c r="WOY15" s="147"/>
      <c r="WOZ15" s="147"/>
      <c r="WPA15" s="147"/>
      <c r="WPB15" s="147"/>
      <c r="WPC15" s="147"/>
      <c r="WPD15" s="147"/>
      <c r="WPE15" s="147"/>
      <c r="WPF15" s="147"/>
      <c r="WPG15" s="147"/>
      <c r="WPH15" s="147"/>
      <c r="WPI15" s="147"/>
      <c r="WPJ15" s="147"/>
      <c r="WPK15" s="147"/>
      <c r="WPL15" s="147"/>
      <c r="WPM15" s="147"/>
      <c r="WPN15" s="147"/>
      <c r="WPO15" s="147"/>
      <c r="WPP15" s="147"/>
      <c r="WPQ15" s="147"/>
      <c r="WPR15" s="147"/>
      <c r="WPS15" s="147"/>
      <c r="WPT15" s="147"/>
      <c r="WPU15" s="147"/>
      <c r="WPV15" s="147"/>
      <c r="WPW15" s="147"/>
      <c r="WPX15" s="147"/>
      <c r="WPY15" s="147"/>
      <c r="WPZ15" s="147"/>
      <c r="WQA15" s="147"/>
      <c r="WQB15" s="147"/>
      <c r="WQC15" s="147"/>
      <c r="WQD15" s="147"/>
      <c r="WQE15" s="147"/>
      <c r="WQF15" s="147"/>
      <c r="WQG15" s="147"/>
      <c r="WQH15" s="147"/>
      <c r="WQI15" s="147"/>
      <c r="WQJ15" s="147"/>
      <c r="WQK15" s="147"/>
      <c r="WQL15" s="147"/>
      <c r="WQM15" s="147"/>
      <c r="WQN15" s="147"/>
      <c r="WQO15" s="147"/>
      <c r="WQP15" s="147"/>
      <c r="WQQ15" s="147"/>
      <c r="WQR15" s="147"/>
      <c r="WQS15" s="147"/>
      <c r="WQT15" s="147"/>
      <c r="WQU15" s="147"/>
      <c r="WQV15" s="147"/>
      <c r="WQW15" s="147"/>
      <c r="WQX15" s="147"/>
      <c r="WQY15" s="147"/>
      <c r="WQZ15" s="147"/>
      <c r="WRA15" s="147"/>
      <c r="WRB15" s="147"/>
      <c r="WRC15" s="147"/>
      <c r="WRD15" s="147"/>
      <c r="WRE15" s="147"/>
      <c r="WRF15" s="147"/>
      <c r="WRG15" s="147"/>
      <c r="WRH15" s="147"/>
      <c r="WRI15" s="147"/>
      <c r="WRJ15" s="147"/>
      <c r="WRK15" s="147"/>
      <c r="WRL15" s="147"/>
      <c r="WRM15" s="147"/>
      <c r="WRN15" s="147"/>
      <c r="WRO15" s="147"/>
      <c r="WRP15" s="147"/>
      <c r="WRQ15" s="147"/>
      <c r="WRR15" s="147"/>
      <c r="WRS15" s="147"/>
      <c r="WRT15" s="147"/>
      <c r="WRU15" s="147"/>
      <c r="WRV15" s="147"/>
      <c r="WRW15" s="147"/>
      <c r="WRX15" s="147"/>
      <c r="WRY15" s="147"/>
      <c r="WRZ15" s="147"/>
      <c r="WSA15" s="147"/>
      <c r="WSB15" s="147"/>
      <c r="WSC15" s="147"/>
      <c r="WSD15" s="147"/>
      <c r="WSE15" s="147"/>
      <c r="WSF15" s="147"/>
      <c r="WSG15" s="147"/>
      <c r="WSH15" s="147"/>
      <c r="WSI15" s="147"/>
      <c r="WSJ15" s="147"/>
      <c r="WSK15" s="147"/>
      <c r="WSL15" s="147"/>
      <c r="WSM15" s="147"/>
      <c r="WSN15" s="147"/>
      <c r="WSO15" s="147"/>
      <c r="WSP15" s="147"/>
      <c r="WSQ15" s="147"/>
      <c r="WSR15" s="147"/>
      <c r="WSS15" s="147"/>
      <c r="WST15" s="147"/>
      <c r="WSU15" s="147"/>
      <c r="WSV15" s="147"/>
      <c r="WSW15" s="147"/>
      <c r="WSX15" s="147"/>
      <c r="WSY15" s="147"/>
      <c r="WSZ15" s="147"/>
      <c r="WTA15" s="147"/>
      <c r="WTB15" s="147"/>
      <c r="WTC15" s="147"/>
      <c r="WTD15" s="147"/>
      <c r="WTE15" s="147"/>
      <c r="WTF15" s="147"/>
      <c r="WTG15" s="147"/>
      <c r="WTH15" s="147"/>
      <c r="WTI15" s="147"/>
      <c r="WTJ15" s="147"/>
      <c r="WTK15" s="147"/>
      <c r="WTL15" s="147"/>
      <c r="WTM15" s="147"/>
      <c r="WTN15" s="147"/>
      <c r="WTO15" s="147"/>
      <c r="WTP15" s="147"/>
      <c r="WTQ15" s="147"/>
      <c r="WTR15" s="147"/>
      <c r="WTS15" s="147"/>
      <c r="WTT15" s="147"/>
      <c r="WTU15" s="147"/>
      <c r="WTV15" s="147"/>
      <c r="WTW15" s="147"/>
      <c r="WTX15" s="147"/>
      <c r="WTY15" s="147"/>
      <c r="WTZ15" s="147"/>
      <c r="WUA15" s="147"/>
      <c r="WUB15" s="147"/>
      <c r="WUC15" s="147"/>
      <c r="WUD15" s="147"/>
      <c r="WUE15" s="147"/>
      <c r="WUF15" s="147"/>
      <c r="WUG15" s="147"/>
      <c r="WUH15" s="147"/>
      <c r="WUI15" s="147"/>
      <c r="WUJ15" s="147"/>
      <c r="WUK15" s="147"/>
      <c r="WUL15" s="147"/>
      <c r="WUM15" s="147"/>
      <c r="WUN15" s="147"/>
      <c r="WUO15" s="147"/>
      <c r="WUP15" s="147"/>
      <c r="WUQ15" s="147"/>
      <c r="WUR15" s="147"/>
      <c r="WUS15" s="147"/>
      <c r="WUT15" s="147"/>
      <c r="WUU15" s="147"/>
      <c r="WUV15" s="147"/>
      <c r="WUW15" s="147"/>
      <c r="WUX15" s="147"/>
      <c r="WUY15" s="147"/>
      <c r="WUZ15" s="147"/>
      <c r="WVA15" s="147"/>
      <c r="WVB15" s="147"/>
      <c r="WVC15" s="147"/>
      <c r="WVD15" s="147"/>
      <c r="WVE15" s="147"/>
      <c r="WVF15" s="147"/>
      <c r="WVG15" s="147"/>
      <c r="WVH15" s="147"/>
      <c r="WVI15" s="147"/>
      <c r="WVJ15" s="147"/>
      <c r="WVK15" s="147"/>
      <c r="WVL15" s="147"/>
      <c r="WVM15" s="147"/>
      <c r="WVN15" s="147"/>
      <c r="WVO15" s="147"/>
      <c r="WVP15" s="147"/>
      <c r="WVQ15" s="147"/>
      <c r="WVR15" s="147"/>
      <c r="WVS15" s="147"/>
      <c r="WVT15" s="147"/>
      <c r="WVU15" s="147"/>
      <c r="WVV15" s="147"/>
      <c r="WVW15" s="147"/>
      <c r="WVX15" s="147"/>
      <c r="WVY15" s="147"/>
      <c r="WVZ15" s="147"/>
      <c r="WWA15" s="147"/>
      <c r="WWB15" s="147"/>
      <c r="WWC15" s="147"/>
      <c r="WWD15" s="147"/>
      <c r="WWE15" s="147"/>
      <c r="WWF15" s="147"/>
      <c r="WWG15" s="147"/>
      <c r="WWH15" s="147"/>
      <c r="WWI15" s="147"/>
      <c r="WWJ15" s="147"/>
      <c r="WWK15" s="147"/>
      <c r="WWL15" s="147"/>
      <c r="WWM15" s="147"/>
      <c r="WWN15" s="147"/>
      <c r="WWO15" s="147"/>
      <c r="WWP15" s="147"/>
      <c r="WWQ15" s="147"/>
      <c r="WWR15" s="147"/>
      <c r="WWS15" s="147"/>
      <c r="WWT15" s="147"/>
      <c r="WWU15" s="147"/>
      <c r="WWV15" s="147"/>
      <c r="WWW15" s="147"/>
      <c r="WWX15" s="147"/>
      <c r="WWY15" s="147"/>
      <c r="WWZ15" s="147"/>
      <c r="WXA15" s="147"/>
      <c r="WXB15" s="147"/>
      <c r="WXC15" s="147"/>
      <c r="WXD15" s="147"/>
      <c r="WXE15" s="147"/>
      <c r="WXF15" s="147"/>
      <c r="WXG15" s="147"/>
      <c r="WXH15" s="147"/>
      <c r="WXI15" s="147"/>
      <c r="WXJ15" s="147"/>
      <c r="WXK15" s="147"/>
      <c r="WXL15" s="147"/>
      <c r="WXM15" s="147"/>
      <c r="WXN15" s="147"/>
      <c r="WXO15" s="147"/>
      <c r="WXP15" s="147"/>
      <c r="WXQ15" s="147"/>
      <c r="WXR15" s="147"/>
      <c r="WXS15" s="147"/>
      <c r="WXT15" s="147"/>
      <c r="WXU15" s="147"/>
      <c r="WXV15" s="147"/>
      <c r="WXW15" s="147"/>
      <c r="WXX15" s="147"/>
      <c r="WXY15" s="147"/>
      <c r="WXZ15" s="147"/>
      <c r="WYA15" s="147"/>
      <c r="WYB15" s="147"/>
      <c r="WYC15" s="147"/>
      <c r="WYD15" s="147"/>
      <c r="WYE15" s="147"/>
      <c r="WYF15" s="147"/>
      <c r="WYG15" s="147"/>
      <c r="WYH15" s="147"/>
      <c r="WYI15" s="147"/>
      <c r="WYJ15" s="147"/>
      <c r="WYK15" s="147"/>
      <c r="WYL15" s="147"/>
      <c r="WYM15" s="147"/>
      <c r="WYN15" s="147"/>
      <c r="WYO15" s="147"/>
      <c r="WYP15" s="147"/>
      <c r="WYQ15" s="147"/>
      <c r="WYR15" s="147"/>
      <c r="WYS15" s="147"/>
      <c r="WYT15" s="147"/>
      <c r="WYU15" s="147"/>
      <c r="WYV15" s="147"/>
      <c r="WYW15" s="147"/>
      <c r="WYX15" s="147"/>
      <c r="WYY15" s="147"/>
      <c r="WYZ15" s="147"/>
      <c r="WZA15" s="147"/>
      <c r="WZB15" s="147"/>
      <c r="WZC15" s="147"/>
      <c r="WZD15" s="147"/>
      <c r="WZE15" s="147"/>
      <c r="WZF15" s="147"/>
      <c r="WZG15" s="147"/>
      <c r="WZH15" s="147"/>
      <c r="WZI15" s="147"/>
      <c r="WZJ15" s="147"/>
      <c r="WZK15" s="147"/>
      <c r="WZL15" s="147"/>
      <c r="WZM15" s="147"/>
      <c r="WZN15" s="147"/>
      <c r="WZO15" s="147"/>
      <c r="WZP15" s="147"/>
      <c r="WZQ15" s="147"/>
      <c r="WZR15" s="147"/>
      <c r="WZS15" s="147"/>
      <c r="WZT15" s="147"/>
      <c r="WZU15" s="147"/>
      <c r="WZV15" s="147"/>
      <c r="WZW15" s="147"/>
      <c r="WZX15" s="147"/>
      <c r="WZY15" s="147"/>
      <c r="WZZ15" s="147"/>
      <c r="XAA15" s="147"/>
      <c r="XAB15" s="147"/>
      <c r="XAC15" s="147"/>
      <c r="XAD15" s="147"/>
      <c r="XAE15" s="147"/>
      <c r="XAF15" s="147"/>
      <c r="XAG15" s="147"/>
      <c r="XAH15" s="147"/>
      <c r="XAI15" s="147"/>
      <c r="XAJ15" s="147"/>
      <c r="XAK15" s="147"/>
      <c r="XAL15" s="147"/>
      <c r="XAM15" s="147"/>
      <c r="XAN15" s="147"/>
      <c r="XAO15" s="147"/>
      <c r="XAP15" s="147"/>
      <c r="XAQ15" s="147"/>
      <c r="XAR15" s="147"/>
      <c r="XAS15" s="147"/>
      <c r="XAT15" s="147"/>
      <c r="XAU15" s="147"/>
      <c r="XAV15" s="147"/>
      <c r="XAW15" s="147"/>
      <c r="XAX15" s="147"/>
      <c r="XAY15" s="147"/>
      <c r="XAZ15" s="147"/>
      <c r="XBA15" s="147"/>
      <c r="XBB15" s="147"/>
      <c r="XBC15" s="147"/>
      <c r="XBD15" s="147"/>
      <c r="XBE15" s="147"/>
      <c r="XBF15" s="147"/>
      <c r="XBG15" s="147"/>
      <c r="XBH15" s="147"/>
      <c r="XBI15" s="147"/>
      <c r="XBJ15" s="147"/>
      <c r="XBK15" s="147"/>
      <c r="XBL15" s="147"/>
      <c r="XBM15" s="147"/>
      <c r="XBN15" s="147"/>
      <c r="XBO15" s="147"/>
      <c r="XBP15" s="147"/>
      <c r="XBQ15" s="147"/>
      <c r="XBR15" s="147"/>
      <c r="XBS15" s="147"/>
      <c r="XBT15" s="147"/>
      <c r="XBU15" s="147"/>
      <c r="XBV15" s="147"/>
      <c r="XBW15" s="147"/>
      <c r="XBX15" s="147"/>
      <c r="XBY15" s="147"/>
      <c r="XBZ15" s="147"/>
      <c r="XCA15" s="147"/>
      <c r="XCB15" s="147"/>
      <c r="XCC15" s="147"/>
      <c r="XCD15" s="147"/>
      <c r="XCE15" s="147"/>
      <c r="XCF15" s="147"/>
      <c r="XCG15" s="147"/>
      <c r="XCH15" s="147"/>
      <c r="XCI15" s="147"/>
      <c r="XCJ15" s="147"/>
      <c r="XCK15" s="147"/>
      <c r="XCL15" s="147"/>
      <c r="XCM15" s="147"/>
      <c r="XCN15" s="147"/>
      <c r="XCO15" s="147"/>
      <c r="XCP15" s="147"/>
      <c r="XCQ15" s="147"/>
      <c r="XCR15" s="147"/>
      <c r="XCS15" s="147"/>
      <c r="XCT15" s="147"/>
      <c r="XCU15" s="147"/>
      <c r="XCV15" s="147"/>
      <c r="XCW15" s="147"/>
      <c r="XCX15" s="147"/>
      <c r="XCY15" s="147"/>
      <c r="XCZ15" s="147"/>
      <c r="XDA15" s="147"/>
      <c r="XDB15" s="147"/>
      <c r="XDC15" s="147"/>
      <c r="XDD15" s="147"/>
      <c r="XDE15" s="147"/>
      <c r="XDF15" s="147"/>
      <c r="XDG15" s="147"/>
      <c r="XDH15" s="147"/>
      <c r="XDI15" s="147"/>
      <c r="XDJ15" s="147"/>
      <c r="XDK15" s="147"/>
      <c r="XDL15" s="147"/>
      <c r="XDM15" s="147"/>
      <c r="XDN15" s="147"/>
      <c r="XDO15" s="147"/>
      <c r="XDP15" s="147"/>
      <c r="XDQ15" s="147"/>
      <c r="XDR15" s="147"/>
      <c r="XDS15" s="147"/>
      <c r="XDT15" s="147"/>
      <c r="XDU15" s="147"/>
      <c r="XDV15" s="147"/>
      <c r="XDW15" s="147"/>
      <c r="XDX15" s="147"/>
      <c r="XDY15" s="147"/>
      <c r="XDZ15" s="147"/>
      <c r="XEA15" s="147"/>
      <c r="XEB15" s="147"/>
      <c r="XEC15" s="147"/>
      <c r="XED15" s="147"/>
      <c r="XEE15" s="147"/>
      <c r="XEF15" s="147"/>
      <c r="XEG15" s="147"/>
      <c r="XEH15" s="147"/>
      <c r="XEI15" s="147"/>
      <c r="XEJ15" s="147"/>
      <c r="XEK15" s="147"/>
      <c r="XEL15" s="147"/>
      <c r="XEM15" s="147"/>
      <c r="XEN15" s="147"/>
      <c r="XEO15" s="147"/>
      <c r="XEP15" s="147"/>
      <c r="XEQ15" s="147"/>
      <c r="XER15" s="147"/>
      <c r="XES15" s="147"/>
      <c r="XET15" s="147"/>
      <c r="XEU15" s="147"/>
      <c r="XEV15" s="147"/>
      <c r="XEW15" s="147"/>
      <c r="XEX15" s="147"/>
      <c r="XEY15" s="147"/>
      <c r="XEZ15" s="147"/>
      <c r="XFA15" s="147"/>
    </row>
    <row r="16" spans="1:16381" ht="27" customHeight="1">
      <c r="A16" s="22">
        <v>3</v>
      </c>
      <c r="B16" s="167">
        <v>406</v>
      </c>
      <c r="C16" s="207">
        <v>148806</v>
      </c>
      <c r="D16" s="170">
        <v>136115</v>
      </c>
      <c r="E16" s="172">
        <v>12691</v>
      </c>
      <c r="F16" s="167">
        <v>14413</v>
      </c>
      <c r="G16" s="174">
        <v>3636</v>
      </c>
      <c r="H16" s="147"/>
      <c r="I16" s="147"/>
      <c r="J16" s="147"/>
      <c r="K16" s="147"/>
      <c r="IW16" s="147"/>
      <c r="IX16" s="147"/>
      <c r="IY16" s="147"/>
      <c r="IZ16" s="147"/>
      <c r="JA16" s="147"/>
      <c r="JB16" s="147"/>
      <c r="JC16" s="147"/>
      <c r="JD16" s="147"/>
      <c r="JE16" s="147"/>
      <c r="JF16" s="147"/>
      <c r="JG16" s="147"/>
      <c r="JH16" s="147"/>
      <c r="JI16" s="147"/>
      <c r="JJ16" s="147"/>
      <c r="JK16" s="147"/>
      <c r="JL16" s="147"/>
      <c r="JM16" s="147"/>
      <c r="JN16" s="147"/>
      <c r="JO16" s="147"/>
      <c r="JP16" s="147"/>
      <c r="JQ16" s="147"/>
      <c r="JR16" s="147"/>
      <c r="JS16" s="147"/>
      <c r="JT16" s="147"/>
      <c r="JU16" s="147"/>
      <c r="JV16" s="147"/>
      <c r="JW16" s="147"/>
      <c r="JX16" s="147"/>
      <c r="JY16" s="147"/>
      <c r="JZ16" s="147"/>
      <c r="KA16" s="147"/>
      <c r="KB16" s="147"/>
      <c r="KC16" s="147"/>
      <c r="KD16" s="147"/>
      <c r="KE16" s="147"/>
      <c r="KF16" s="147"/>
      <c r="KG16" s="147"/>
      <c r="KH16" s="147"/>
      <c r="KI16" s="147"/>
      <c r="KJ16" s="147"/>
      <c r="KK16" s="147"/>
      <c r="KL16" s="147"/>
      <c r="KM16" s="147"/>
      <c r="KN16" s="147"/>
      <c r="KO16" s="147"/>
      <c r="KP16" s="147"/>
      <c r="KQ16" s="147"/>
      <c r="KR16" s="147"/>
      <c r="KS16" s="147"/>
      <c r="KT16" s="147"/>
      <c r="KU16" s="147"/>
      <c r="KV16" s="147"/>
      <c r="KW16" s="147"/>
      <c r="KX16" s="147"/>
      <c r="KY16" s="147"/>
      <c r="KZ16" s="147"/>
      <c r="LA16" s="147"/>
      <c r="LB16" s="147"/>
      <c r="LC16" s="147"/>
      <c r="LD16" s="147"/>
      <c r="LE16" s="147"/>
      <c r="LF16" s="147"/>
      <c r="LG16" s="147"/>
      <c r="LH16" s="147"/>
      <c r="LI16" s="147"/>
      <c r="LJ16" s="147"/>
      <c r="LK16" s="147"/>
      <c r="LL16" s="147"/>
      <c r="LM16" s="147"/>
      <c r="LN16" s="147"/>
      <c r="LO16" s="147"/>
      <c r="LP16" s="147"/>
      <c r="LQ16" s="147"/>
      <c r="LR16" s="147"/>
      <c r="LS16" s="147"/>
      <c r="LT16" s="147"/>
      <c r="LU16" s="147"/>
      <c r="LV16" s="147"/>
      <c r="LW16" s="147"/>
      <c r="LX16" s="147"/>
      <c r="LY16" s="147"/>
      <c r="LZ16" s="147"/>
      <c r="MA16" s="147"/>
      <c r="MB16" s="147"/>
      <c r="MC16" s="147"/>
      <c r="MD16" s="147"/>
      <c r="ME16" s="147"/>
      <c r="MF16" s="147"/>
      <c r="MG16" s="147"/>
      <c r="MH16" s="147"/>
      <c r="MI16" s="147"/>
      <c r="MJ16" s="147"/>
      <c r="MK16" s="147"/>
      <c r="ML16" s="147"/>
      <c r="MM16" s="147"/>
      <c r="MN16" s="147"/>
      <c r="MO16" s="147"/>
      <c r="MP16" s="147"/>
      <c r="MQ16" s="147"/>
      <c r="MR16" s="147"/>
      <c r="MS16" s="147"/>
      <c r="MT16" s="147"/>
      <c r="MU16" s="147"/>
      <c r="MV16" s="147"/>
      <c r="MW16" s="147"/>
      <c r="MX16" s="147"/>
      <c r="MY16" s="147"/>
      <c r="MZ16" s="147"/>
      <c r="NA16" s="147"/>
      <c r="NB16" s="147"/>
      <c r="NC16" s="147"/>
      <c r="ND16" s="147"/>
      <c r="NE16" s="147"/>
      <c r="NF16" s="147"/>
      <c r="NG16" s="147"/>
      <c r="NH16" s="147"/>
      <c r="NI16" s="147"/>
      <c r="NJ16" s="147"/>
      <c r="NK16" s="147"/>
      <c r="NL16" s="147"/>
      <c r="NM16" s="147"/>
      <c r="NN16" s="147"/>
      <c r="NO16" s="147"/>
      <c r="NP16" s="147"/>
      <c r="NQ16" s="147"/>
      <c r="NR16" s="147"/>
      <c r="NS16" s="147"/>
      <c r="NT16" s="147"/>
      <c r="NU16" s="147"/>
      <c r="NV16" s="147"/>
      <c r="NW16" s="147"/>
      <c r="NX16" s="147"/>
      <c r="NY16" s="147"/>
      <c r="NZ16" s="147"/>
      <c r="OA16" s="147"/>
      <c r="OB16" s="147"/>
      <c r="OC16" s="147"/>
      <c r="OD16" s="147"/>
      <c r="OE16" s="147"/>
      <c r="OF16" s="147"/>
      <c r="OG16" s="147"/>
      <c r="OH16" s="147"/>
      <c r="OI16" s="147"/>
      <c r="OJ16" s="147"/>
      <c r="OK16" s="147"/>
      <c r="OL16" s="147"/>
      <c r="OM16" s="147"/>
      <c r="ON16" s="147"/>
      <c r="OO16" s="147"/>
      <c r="OP16" s="147"/>
      <c r="OQ16" s="147"/>
      <c r="OR16" s="147"/>
      <c r="OS16" s="147"/>
      <c r="OT16" s="147"/>
      <c r="OU16" s="147"/>
      <c r="OV16" s="147"/>
      <c r="OW16" s="147"/>
      <c r="OX16" s="147"/>
      <c r="OY16" s="147"/>
      <c r="OZ16" s="147"/>
      <c r="PA16" s="147"/>
      <c r="PB16" s="147"/>
      <c r="PC16" s="147"/>
      <c r="PD16" s="147"/>
      <c r="PE16" s="147"/>
      <c r="PF16" s="147"/>
      <c r="PG16" s="147"/>
      <c r="PH16" s="147"/>
      <c r="PI16" s="147"/>
      <c r="PJ16" s="147"/>
      <c r="PK16" s="147"/>
      <c r="PL16" s="147"/>
      <c r="PM16" s="147"/>
      <c r="PN16" s="147"/>
      <c r="PO16" s="147"/>
      <c r="PP16" s="147"/>
      <c r="PQ16" s="147"/>
      <c r="PR16" s="147"/>
      <c r="PS16" s="147"/>
      <c r="PT16" s="147"/>
      <c r="PU16" s="147"/>
      <c r="PV16" s="147"/>
      <c r="PW16" s="147"/>
      <c r="PX16" s="147"/>
      <c r="PY16" s="147"/>
      <c r="PZ16" s="147"/>
      <c r="QA16" s="147"/>
      <c r="QB16" s="147"/>
      <c r="QC16" s="147"/>
      <c r="QD16" s="147"/>
      <c r="QE16" s="147"/>
      <c r="QF16" s="147"/>
      <c r="QG16" s="147"/>
      <c r="QH16" s="147"/>
      <c r="QI16" s="147"/>
      <c r="QJ16" s="147"/>
      <c r="QK16" s="147"/>
      <c r="QL16" s="147"/>
      <c r="QM16" s="147"/>
      <c r="QN16" s="147"/>
      <c r="QO16" s="147"/>
      <c r="QP16" s="147"/>
      <c r="QQ16" s="147"/>
      <c r="QR16" s="147"/>
      <c r="QS16" s="147"/>
      <c r="QT16" s="147"/>
      <c r="QU16" s="147"/>
      <c r="QV16" s="147"/>
      <c r="QW16" s="147"/>
      <c r="QX16" s="147"/>
      <c r="QY16" s="147"/>
      <c r="QZ16" s="147"/>
      <c r="RA16" s="147"/>
      <c r="RB16" s="147"/>
      <c r="RC16" s="147"/>
      <c r="RD16" s="147"/>
      <c r="RE16" s="147"/>
      <c r="RF16" s="147"/>
      <c r="RG16" s="147"/>
      <c r="RH16" s="147"/>
      <c r="RI16" s="147"/>
      <c r="RJ16" s="147"/>
      <c r="RK16" s="147"/>
      <c r="RL16" s="147"/>
      <c r="RM16" s="147"/>
      <c r="RN16" s="147"/>
      <c r="RO16" s="147"/>
      <c r="RP16" s="147"/>
      <c r="RQ16" s="147"/>
      <c r="RR16" s="147"/>
      <c r="RS16" s="147"/>
      <c r="RT16" s="147"/>
      <c r="RU16" s="147"/>
      <c r="RV16" s="147"/>
      <c r="RW16" s="147"/>
      <c r="RX16" s="147"/>
      <c r="RY16" s="147"/>
      <c r="RZ16" s="147"/>
      <c r="SA16" s="147"/>
      <c r="SB16" s="147"/>
      <c r="SC16" s="147"/>
      <c r="SD16" s="147"/>
      <c r="SE16" s="147"/>
      <c r="SF16" s="147"/>
      <c r="SG16" s="147"/>
      <c r="SH16" s="147"/>
      <c r="SI16" s="147"/>
      <c r="SJ16" s="147"/>
      <c r="SK16" s="147"/>
      <c r="SL16" s="147"/>
      <c r="SM16" s="147"/>
      <c r="SN16" s="147"/>
      <c r="SO16" s="147"/>
      <c r="SP16" s="147"/>
      <c r="SQ16" s="147"/>
      <c r="SR16" s="147"/>
      <c r="SS16" s="147"/>
      <c r="ST16" s="147"/>
      <c r="SU16" s="147"/>
      <c r="SV16" s="147"/>
      <c r="SW16" s="147"/>
      <c r="SX16" s="147"/>
      <c r="SY16" s="147"/>
      <c r="SZ16" s="147"/>
      <c r="TA16" s="147"/>
      <c r="TB16" s="147"/>
      <c r="TC16" s="147"/>
      <c r="TD16" s="147"/>
      <c r="TE16" s="147"/>
      <c r="TF16" s="147"/>
      <c r="TG16" s="147"/>
      <c r="TH16" s="147"/>
      <c r="TI16" s="147"/>
      <c r="TJ16" s="147"/>
      <c r="TK16" s="147"/>
      <c r="TL16" s="147"/>
      <c r="TM16" s="147"/>
      <c r="TN16" s="147"/>
      <c r="TO16" s="147"/>
      <c r="TP16" s="147"/>
      <c r="TQ16" s="147"/>
      <c r="TR16" s="147"/>
      <c r="TS16" s="147"/>
      <c r="TT16" s="147"/>
      <c r="TU16" s="147"/>
      <c r="TV16" s="147"/>
      <c r="TW16" s="147"/>
      <c r="TX16" s="147"/>
      <c r="TY16" s="147"/>
      <c r="TZ16" s="147"/>
      <c r="UA16" s="147"/>
      <c r="UB16" s="147"/>
      <c r="UC16" s="147"/>
      <c r="UD16" s="147"/>
      <c r="UE16" s="147"/>
      <c r="UF16" s="147"/>
      <c r="UG16" s="147"/>
      <c r="UH16" s="147"/>
      <c r="UI16" s="147"/>
      <c r="UJ16" s="147"/>
      <c r="UK16" s="147"/>
      <c r="UL16" s="147"/>
      <c r="UM16" s="147"/>
      <c r="UN16" s="147"/>
      <c r="UO16" s="147"/>
      <c r="UP16" s="147"/>
      <c r="UQ16" s="147"/>
      <c r="UR16" s="147"/>
      <c r="US16" s="147"/>
      <c r="UT16" s="147"/>
      <c r="UU16" s="147"/>
      <c r="UV16" s="147"/>
      <c r="UW16" s="147"/>
      <c r="UX16" s="147"/>
      <c r="UY16" s="147"/>
      <c r="UZ16" s="147"/>
      <c r="VA16" s="147"/>
      <c r="VB16" s="147"/>
      <c r="VC16" s="147"/>
      <c r="VD16" s="147"/>
      <c r="VE16" s="147"/>
      <c r="VF16" s="147"/>
      <c r="VG16" s="147"/>
      <c r="VH16" s="147"/>
      <c r="VI16" s="147"/>
      <c r="VJ16" s="147"/>
      <c r="VK16" s="147"/>
      <c r="VL16" s="147"/>
      <c r="VM16" s="147"/>
      <c r="VN16" s="147"/>
      <c r="VO16" s="147"/>
      <c r="VP16" s="147"/>
      <c r="VQ16" s="147"/>
      <c r="VR16" s="147"/>
      <c r="VS16" s="147"/>
      <c r="VT16" s="147"/>
      <c r="VU16" s="147"/>
      <c r="VV16" s="147"/>
      <c r="VW16" s="147"/>
      <c r="VX16" s="147"/>
      <c r="VY16" s="147"/>
      <c r="VZ16" s="147"/>
      <c r="WA16" s="147"/>
      <c r="WB16" s="147"/>
      <c r="WC16" s="147"/>
      <c r="WD16" s="147"/>
      <c r="WE16" s="147"/>
      <c r="WF16" s="147"/>
      <c r="WG16" s="147"/>
      <c r="WH16" s="147"/>
      <c r="WI16" s="147"/>
      <c r="WJ16" s="147"/>
      <c r="WK16" s="147"/>
      <c r="WL16" s="147"/>
      <c r="WM16" s="147"/>
      <c r="WN16" s="147"/>
      <c r="WO16" s="147"/>
      <c r="WP16" s="147"/>
      <c r="WQ16" s="147"/>
      <c r="WR16" s="147"/>
      <c r="WS16" s="147"/>
      <c r="WT16" s="147"/>
      <c r="WU16" s="147"/>
      <c r="WV16" s="147"/>
      <c r="WW16" s="147"/>
      <c r="WX16" s="147"/>
      <c r="WY16" s="147"/>
      <c r="WZ16" s="147"/>
      <c r="XA16" s="147"/>
      <c r="XB16" s="147"/>
      <c r="XC16" s="147"/>
      <c r="XD16" s="147"/>
      <c r="XE16" s="147"/>
      <c r="XF16" s="147"/>
      <c r="XG16" s="147"/>
      <c r="XH16" s="147"/>
      <c r="XI16" s="147"/>
      <c r="XJ16" s="147"/>
      <c r="XK16" s="147"/>
      <c r="XL16" s="147"/>
      <c r="XM16" s="147"/>
      <c r="XN16" s="147"/>
      <c r="XO16" s="147"/>
      <c r="XP16" s="147"/>
      <c r="XQ16" s="147"/>
      <c r="XR16" s="147"/>
      <c r="XS16" s="147"/>
      <c r="XT16" s="147"/>
      <c r="XU16" s="147"/>
      <c r="XV16" s="147"/>
      <c r="XW16" s="147"/>
      <c r="XX16" s="147"/>
      <c r="XY16" s="147"/>
      <c r="XZ16" s="147"/>
      <c r="YA16" s="147"/>
      <c r="YB16" s="147"/>
      <c r="YC16" s="147"/>
      <c r="YD16" s="147"/>
      <c r="YE16" s="147"/>
      <c r="YF16" s="147"/>
      <c r="YG16" s="147"/>
      <c r="YH16" s="147"/>
      <c r="YI16" s="147"/>
      <c r="YJ16" s="147"/>
      <c r="YK16" s="147"/>
      <c r="YL16" s="147"/>
      <c r="YM16" s="147"/>
      <c r="YN16" s="147"/>
      <c r="YO16" s="147"/>
      <c r="YP16" s="147"/>
      <c r="YQ16" s="147"/>
      <c r="YR16" s="147"/>
      <c r="YS16" s="147"/>
      <c r="YT16" s="147"/>
      <c r="YU16" s="147"/>
      <c r="YV16" s="147"/>
      <c r="YW16" s="147"/>
      <c r="YX16" s="147"/>
      <c r="YY16" s="147"/>
      <c r="YZ16" s="147"/>
      <c r="ZA16" s="147"/>
      <c r="ZB16" s="147"/>
      <c r="ZC16" s="147"/>
      <c r="ZD16" s="147"/>
      <c r="ZE16" s="147"/>
      <c r="ZF16" s="147"/>
      <c r="ZG16" s="147"/>
      <c r="ZH16" s="147"/>
      <c r="ZI16" s="147"/>
      <c r="ZJ16" s="147"/>
      <c r="ZK16" s="147"/>
      <c r="ZL16" s="147"/>
      <c r="ZM16" s="147"/>
      <c r="ZN16" s="147"/>
      <c r="ZO16" s="147"/>
      <c r="ZP16" s="147"/>
      <c r="ZQ16" s="147"/>
      <c r="ZR16" s="147"/>
      <c r="ZS16" s="147"/>
      <c r="ZT16" s="147"/>
      <c r="ZU16" s="147"/>
      <c r="ZV16" s="147"/>
      <c r="ZW16" s="147"/>
      <c r="ZX16" s="147"/>
      <c r="ZY16" s="147"/>
      <c r="ZZ16" s="147"/>
      <c r="AAA16" s="147"/>
      <c r="AAB16" s="147"/>
      <c r="AAC16" s="147"/>
      <c r="AAD16" s="147"/>
      <c r="AAE16" s="147"/>
      <c r="AAF16" s="147"/>
      <c r="AAG16" s="147"/>
      <c r="AAH16" s="147"/>
      <c r="AAI16" s="147"/>
      <c r="AAJ16" s="147"/>
      <c r="AAK16" s="147"/>
      <c r="AAL16" s="147"/>
      <c r="AAM16" s="147"/>
      <c r="AAN16" s="147"/>
      <c r="AAO16" s="147"/>
      <c r="AAP16" s="147"/>
      <c r="AAQ16" s="147"/>
      <c r="AAR16" s="147"/>
      <c r="AAS16" s="147"/>
      <c r="AAT16" s="147"/>
      <c r="AAU16" s="147"/>
      <c r="AAV16" s="147"/>
      <c r="AAW16" s="147"/>
      <c r="AAX16" s="147"/>
      <c r="AAY16" s="147"/>
      <c r="AAZ16" s="147"/>
      <c r="ABA16" s="147"/>
      <c r="ABB16" s="147"/>
      <c r="ABC16" s="147"/>
      <c r="ABD16" s="147"/>
      <c r="ABE16" s="147"/>
      <c r="ABF16" s="147"/>
      <c r="ABG16" s="147"/>
      <c r="ABH16" s="147"/>
      <c r="ABI16" s="147"/>
      <c r="ABJ16" s="147"/>
      <c r="ABK16" s="147"/>
      <c r="ABL16" s="147"/>
      <c r="ABM16" s="147"/>
      <c r="ABN16" s="147"/>
      <c r="ABO16" s="147"/>
      <c r="ABP16" s="147"/>
      <c r="ABQ16" s="147"/>
      <c r="ABR16" s="147"/>
      <c r="ABS16" s="147"/>
      <c r="ABT16" s="147"/>
      <c r="ABU16" s="147"/>
      <c r="ABV16" s="147"/>
      <c r="ABW16" s="147"/>
      <c r="ABX16" s="147"/>
      <c r="ABY16" s="147"/>
      <c r="ABZ16" s="147"/>
      <c r="ACA16" s="147"/>
      <c r="ACB16" s="147"/>
      <c r="ACC16" s="147"/>
      <c r="ACD16" s="147"/>
      <c r="ACE16" s="147"/>
      <c r="ACF16" s="147"/>
      <c r="ACG16" s="147"/>
      <c r="ACH16" s="147"/>
      <c r="ACI16" s="147"/>
      <c r="ACJ16" s="147"/>
      <c r="ACK16" s="147"/>
      <c r="ACL16" s="147"/>
      <c r="ACM16" s="147"/>
      <c r="ACN16" s="147"/>
      <c r="ACO16" s="147"/>
      <c r="ACP16" s="147"/>
      <c r="ACQ16" s="147"/>
      <c r="ACR16" s="147"/>
      <c r="ACS16" s="147"/>
      <c r="ACT16" s="147"/>
      <c r="ACU16" s="147"/>
      <c r="ACV16" s="147"/>
      <c r="ACW16" s="147"/>
      <c r="ACX16" s="147"/>
      <c r="ACY16" s="147"/>
      <c r="ACZ16" s="147"/>
      <c r="ADA16" s="147"/>
      <c r="ADB16" s="147"/>
      <c r="ADC16" s="147"/>
      <c r="ADD16" s="147"/>
      <c r="ADE16" s="147"/>
      <c r="ADF16" s="147"/>
      <c r="ADG16" s="147"/>
      <c r="ADH16" s="147"/>
      <c r="ADI16" s="147"/>
      <c r="ADJ16" s="147"/>
      <c r="ADK16" s="147"/>
      <c r="ADL16" s="147"/>
      <c r="ADM16" s="147"/>
      <c r="ADN16" s="147"/>
      <c r="ADO16" s="147"/>
      <c r="ADP16" s="147"/>
      <c r="ADQ16" s="147"/>
      <c r="ADR16" s="147"/>
      <c r="ADS16" s="147"/>
      <c r="ADT16" s="147"/>
      <c r="ADU16" s="147"/>
      <c r="ADV16" s="147"/>
      <c r="ADW16" s="147"/>
      <c r="ADX16" s="147"/>
      <c r="ADY16" s="147"/>
      <c r="ADZ16" s="147"/>
      <c r="AEA16" s="147"/>
      <c r="AEB16" s="147"/>
      <c r="AEC16" s="147"/>
      <c r="AED16" s="147"/>
      <c r="AEE16" s="147"/>
      <c r="AEF16" s="147"/>
      <c r="AEG16" s="147"/>
      <c r="AEH16" s="147"/>
      <c r="AEI16" s="147"/>
      <c r="AEJ16" s="147"/>
      <c r="AEK16" s="147"/>
      <c r="AEL16" s="147"/>
      <c r="AEM16" s="147"/>
      <c r="AEN16" s="147"/>
      <c r="AEO16" s="147"/>
      <c r="AEP16" s="147"/>
      <c r="AEQ16" s="147"/>
      <c r="AER16" s="147"/>
      <c r="AES16" s="147"/>
      <c r="AET16" s="147"/>
      <c r="AEU16" s="147"/>
      <c r="AEV16" s="147"/>
      <c r="AEW16" s="147"/>
      <c r="AEX16" s="147"/>
      <c r="AEY16" s="147"/>
      <c r="AEZ16" s="147"/>
      <c r="AFA16" s="147"/>
      <c r="AFB16" s="147"/>
      <c r="AFC16" s="147"/>
      <c r="AFD16" s="147"/>
      <c r="AFE16" s="147"/>
      <c r="AFF16" s="147"/>
      <c r="AFG16" s="147"/>
      <c r="AFH16" s="147"/>
      <c r="AFI16" s="147"/>
      <c r="AFJ16" s="147"/>
      <c r="AFK16" s="147"/>
      <c r="AFL16" s="147"/>
      <c r="AFM16" s="147"/>
      <c r="AFN16" s="147"/>
      <c r="AFO16" s="147"/>
      <c r="AFP16" s="147"/>
      <c r="AFQ16" s="147"/>
      <c r="AFR16" s="147"/>
      <c r="AFS16" s="147"/>
      <c r="AFT16" s="147"/>
      <c r="AFU16" s="147"/>
      <c r="AFV16" s="147"/>
      <c r="AFW16" s="147"/>
      <c r="AFX16" s="147"/>
      <c r="AFY16" s="147"/>
      <c r="AFZ16" s="147"/>
      <c r="AGA16" s="147"/>
      <c r="AGB16" s="147"/>
      <c r="AGC16" s="147"/>
      <c r="AGD16" s="147"/>
      <c r="AGE16" s="147"/>
      <c r="AGF16" s="147"/>
      <c r="AGG16" s="147"/>
      <c r="AGH16" s="147"/>
      <c r="AGI16" s="147"/>
      <c r="AGJ16" s="147"/>
      <c r="AGK16" s="147"/>
      <c r="AGL16" s="147"/>
      <c r="AGM16" s="147"/>
      <c r="AGN16" s="147"/>
      <c r="AGO16" s="147"/>
      <c r="AGP16" s="147"/>
      <c r="AGQ16" s="147"/>
      <c r="AGR16" s="147"/>
      <c r="AGS16" s="147"/>
      <c r="AGT16" s="147"/>
      <c r="AGU16" s="147"/>
      <c r="AGV16" s="147"/>
      <c r="AGW16" s="147"/>
      <c r="AGX16" s="147"/>
      <c r="AGY16" s="147"/>
      <c r="AGZ16" s="147"/>
      <c r="AHA16" s="147"/>
      <c r="AHB16" s="147"/>
      <c r="AHC16" s="147"/>
      <c r="AHD16" s="147"/>
      <c r="AHE16" s="147"/>
      <c r="AHF16" s="147"/>
      <c r="AHG16" s="147"/>
      <c r="AHH16" s="147"/>
      <c r="AHI16" s="147"/>
      <c r="AHJ16" s="147"/>
      <c r="AHK16" s="147"/>
      <c r="AHL16" s="147"/>
      <c r="AHM16" s="147"/>
      <c r="AHN16" s="147"/>
      <c r="AHO16" s="147"/>
      <c r="AHP16" s="147"/>
      <c r="AHQ16" s="147"/>
      <c r="AHR16" s="147"/>
      <c r="AHS16" s="147"/>
      <c r="AHT16" s="147"/>
      <c r="AHU16" s="147"/>
      <c r="AHV16" s="147"/>
      <c r="AHW16" s="147"/>
      <c r="AHX16" s="147"/>
      <c r="AHY16" s="147"/>
      <c r="AHZ16" s="147"/>
      <c r="AIA16" s="147"/>
      <c r="AIB16" s="147"/>
      <c r="AIC16" s="147"/>
      <c r="AID16" s="147"/>
      <c r="AIE16" s="147"/>
      <c r="AIF16" s="147"/>
      <c r="AIG16" s="147"/>
      <c r="AIH16" s="147"/>
      <c r="AII16" s="147"/>
      <c r="AIJ16" s="147"/>
      <c r="AIK16" s="147"/>
      <c r="AIL16" s="147"/>
      <c r="AIM16" s="147"/>
      <c r="AIN16" s="147"/>
      <c r="AIO16" s="147"/>
      <c r="AIP16" s="147"/>
      <c r="AIQ16" s="147"/>
      <c r="AIR16" s="147"/>
      <c r="AIS16" s="147"/>
      <c r="AIT16" s="147"/>
      <c r="AIU16" s="147"/>
      <c r="AIV16" s="147"/>
      <c r="AIW16" s="147"/>
      <c r="AIX16" s="147"/>
      <c r="AIY16" s="147"/>
      <c r="AIZ16" s="147"/>
      <c r="AJA16" s="147"/>
      <c r="AJB16" s="147"/>
      <c r="AJC16" s="147"/>
      <c r="AJD16" s="147"/>
      <c r="AJE16" s="147"/>
      <c r="AJF16" s="147"/>
      <c r="AJG16" s="147"/>
      <c r="AJH16" s="147"/>
      <c r="AJI16" s="147"/>
      <c r="AJJ16" s="147"/>
      <c r="AJK16" s="147"/>
      <c r="AJL16" s="147"/>
      <c r="AJM16" s="147"/>
      <c r="AJN16" s="147"/>
      <c r="AJO16" s="147"/>
      <c r="AJP16" s="147"/>
      <c r="AJQ16" s="147"/>
      <c r="AJR16" s="147"/>
      <c r="AJS16" s="147"/>
      <c r="AJT16" s="147"/>
      <c r="AJU16" s="147"/>
      <c r="AJV16" s="147"/>
      <c r="AJW16" s="147"/>
      <c r="AJX16" s="147"/>
      <c r="AJY16" s="147"/>
      <c r="AJZ16" s="147"/>
      <c r="AKA16" s="147"/>
      <c r="AKB16" s="147"/>
      <c r="AKC16" s="147"/>
      <c r="AKD16" s="147"/>
      <c r="AKE16" s="147"/>
      <c r="AKF16" s="147"/>
      <c r="AKG16" s="147"/>
      <c r="AKH16" s="147"/>
      <c r="AKI16" s="147"/>
      <c r="AKJ16" s="147"/>
      <c r="AKK16" s="147"/>
      <c r="AKL16" s="147"/>
      <c r="AKM16" s="147"/>
      <c r="AKN16" s="147"/>
      <c r="AKO16" s="147"/>
      <c r="AKP16" s="147"/>
      <c r="AKQ16" s="147"/>
      <c r="AKR16" s="147"/>
      <c r="AKS16" s="147"/>
      <c r="AKT16" s="147"/>
      <c r="AKU16" s="147"/>
      <c r="AKV16" s="147"/>
      <c r="AKW16" s="147"/>
      <c r="AKX16" s="147"/>
      <c r="AKY16" s="147"/>
      <c r="AKZ16" s="147"/>
      <c r="ALA16" s="147"/>
      <c r="ALB16" s="147"/>
      <c r="ALC16" s="147"/>
      <c r="ALD16" s="147"/>
      <c r="ALE16" s="147"/>
      <c r="ALF16" s="147"/>
      <c r="ALG16" s="147"/>
      <c r="ALH16" s="147"/>
      <c r="ALI16" s="147"/>
      <c r="ALJ16" s="147"/>
      <c r="ALK16" s="147"/>
      <c r="ALL16" s="147"/>
      <c r="ALM16" s="147"/>
      <c r="ALN16" s="147"/>
      <c r="ALO16" s="147"/>
      <c r="ALP16" s="147"/>
      <c r="ALQ16" s="147"/>
      <c r="ALR16" s="147"/>
      <c r="ALS16" s="147"/>
      <c r="ALT16" s="147"/>
      <c r="ALU16" s="147"/>
      <c r="ALV16" s="147"/>
      <c r="ALW16" s="147"/>
      <c r="ALX16" s="147"/>
      <c r="ALY16" s="147"/>
      <c r="ALZ16" s="147"/>
      <c r="AMA16" s="147"/>
      <c r="AMB16" s="147"/>
      <c r="AMC16" s="147"/>
      <c r="AMD16" s="147"/>
      <c r="AME16" s="147"/>
      <c r="AMF16" s="147"/>
      <c r="AMG16" s="147"/>
      <c r="AMH16" s="147"/>
      <c r="AMI16" s="147"/>
      <c r="AMJ16" s="147"/>
      <c r="AMK16" s="147"/>
      <c r="AML16" s="147"/>
      <c r="AMM16" s="147"/>
      <c r="AMN16" s="147"/>
      <c r="AMO16" s="147"/>
      <c r="AMP16" s="147"/>
      <c r="AMQ16" s="147"/>
      <c r="AMR16" s="147"/>
      <c r="AMS16" s="147"/>
      <c r="AMT16" s="147"/>
      <c r="AMU16" s="147"/>
      <c r="AMV16" s="147"/>
      <c r="AMW16" s="147"/>
      <c r="AMX16" s="147"/>
      <c r="AMY16" s="147"/>
      <c r="AMZ16" s="147"/>
      <c r="ANA16" s="147"/>
      <c r="ANB16" s="147"/>
      <c r="ANC16" s="147"/>
      <c r="AND16" s="147"/>
      <c r="ANE16" s="147"/>
      <c r="ANF16" s="147"/>
      <c r="ANG16" s="147"/>
      <c r="ANH16" s="147"/>
      <c r="ANI16" s="147"/>
      <c r="ANJ16" s="147"/>
      <c r="ANK16" s="147"/>
      <c r="ANL16" s="147"/>
      <c r="ANM16" s="147"/>
      <c r="ANN16" s="147"/>
      <c r="ANO16" s="147"/>
      <c r="ANP16" s="147"/>
      <c r="ANQ16" s="147"/>
      <c r="ANR16" s="147"/>
      <c r="ANS16" s="147"/>
      <c r="ANT16" s="147"/>
      <c r="ANU16" s="147"/>
      <c r="ANV16" s="147"/>
      <c r="ANW16" s="147"/>
      <c r="ANX16" s="147"/>
      <c r="ANY16" s="147"/>
      <c r="ANZ16" s="147"/>
      <c r="AOA16" s="147"/>
      <c r="AOB16" s="147"/>
      <c r="AOC16" s="147"/>
      <c r="AOD16" s="147"/>
      <c r="AOE16" s="147"/>
      <c r="AOF16" s="147"/>
      <c r="AOG16" s="147"/>
      <c r="AOH16" s="147"/>
      <c r="AOI16" s="147"/>
      <c r="AOJ16" s="147"/>
      <c r="AOK16" s="147"/>
      <c r="AOL16" s="147"/>
      <c r="AOM16" s="147"/>
      <c r="AON16" s="147"/>
      <c r="AOO16" s="147"/>
      <c r="AOP16" s="147"/>
      <c r="AOQ16" s="147"/>
      <c r="AOR16" s="147"/>
      <c r="AOS16" s="147"/>
      <c r="AOT16" s="147"/>
      <c r="AOU16" s="147"/>
      <c r="AOV16" s="147"/>
      <c r="AOW16" s="147"/>
      <c r="AOX16" s="147"/>
      <c r="AOY16" s="147"/>
      <c r="AOZ16" s="147"/>
      <c r="APA16" s="147"/>
      <c r="APB16" s="147"/>
      <c r="APC16" s="147"/>
      <c r="APD16" s="147"/>
      <c r="APE16" s="147"/>
      <c r="APF16" s="147"/>
      <c r="APG16" s="147"/>
      <c r="APH16" s="147"/>
      <c r="API16" s="147"/>
      <c r="APJ16" s="147"/>
      <c r="APK16" s="147"/>
      <c r="APL16" s="147"/>
      <c r="APM16" s="147"/>
      <c r="APN16" s="147"/>
      <c r="APO16" s="147"/>
      <c r="APP16" s="147"/>
      <c r="APQ16" s="147"/>
      <c r="APR16" s="147"/>
      <c r="APS16" s="147"/>
      <c r="APT16" s="147"/>
      <c r="APU16" s="147"/>
      <c r="APV16" s="147"/>
      <c r="APW16" s="147"/>
      <c r="APX16" s="147"/>
      <c r="APY16" s="147"/>
      <c r="APZ16" s="147"/>
      <c r="AQA16" s="147"/>
      <c r="AQB16" s="147"/>
      <c r="AQC16" s="147"/>
      <c r="AQD16" s="147"/>
      <c r="AQE16" s="147"/>
      <c r="AQF16" s="147"/>
      <c r="AQG16" s="147"/>
      <c r="AQH16" s="147"/>
      <c r="AQI16" s="147"/>
      <c r="AQJ16" s="147"/>
      <c r="AQK16" s="147"/>
      <c r="AQL16" s="147"/>
      <c r="AQM16" s="147"/>
      <c r="AQN16" s="147"/>
      <c r="AQO16" s="147"/>
      <c r="AQP16" s="147"/>
      <c r="AQQ16" s="147"/>
      <c r="AQR16" s="147"/>
      <c r="AQS16" s="147"/>
      <c r="AQT16" s="147"/>
      <c r="AQU16" s="147"/>
      <c r="AQV16" s="147"/>
      <c r="AQW16" s="147"/>
      <c r="AQX16" s="147"/>
      <c r="AQY16" s="147"/>
      <c r="AQZ16" s="147"/>
      <c r="ARA16" s="147"/>
      <c r="ARB16" s="147"/>
      <c r="ARC16" s="147"/>
      <c r="ARD16" s="147"/>
      <c r="ARE16" s="147"/>
      <c r="ARF16" s="147"/>
      <c r="ARG16" s="147"/>
      <c r="ARH16" s="147"/>
      <c r="ARI16" s="147"/>
      <c r="ARJ16" s="147"/>
      <c r="ARK16" s="147"/>
      <c r="ARL16" s="147"/>
      <c r="ARM16" s="147"/>
      <c r="ARN16" s="147"/>
      <c r="ARO16" s="147"/>
      <c r="ARP16" s="147"/>
      <c r="ARQ16" s="147"/>
      <c r="ARR16" s="147"/>
      <c r="ARS16" s="147"/>
      <c r="ART16" s="147"/>
      <c r="ARU16" s="147"/>
      <c r="ARV16" s="147"/>
      <c r="ARW16" s="147"/>
      <c r="ARX16" s="147"/>
      <c r="ARY16" s="147"/>
      <c r="ARZ16" s="147"/>
      <c r="ASA16" s="147"/>
      <c r="ASB16" s="147"/>
      <c r="ASC16" s="147"/>
      <c r="ASD16" s="147"/>
      <c r="ASE16" s="147"/>
      <c r="ASF16" s="147"/>
      <c r="ASG16" s="147"/>
      <c r="ASH16" s="147"/>
      <c r="ASI16" s="147"/>
      <c r="ASJ16" s="147"/>
      <c r="ASK16" s="147"/>
      <c r="ASL16" s="147"/>
      <c r="ASM16" s="147"/>
      <c r="ASN16" s="147"/>
      <c r="ASO16" s="147"/>
      <c r="ASP16" s="147"/>
      <c r="ASQ16" s="147"/>
      <c r="ASR16" s="147"/>
      <c r="ASS16" s="147"/>
      <c r="AST16" s="147"/>
      <c r="ASU16" s="147"/>
      <c r="ASV16" s="147"/>
      <c r="ASW16" s="147"/>
      <c r="ASX16" s="147"/>
      <c r="ASY16" s="147"/>
      <c r="ASZ16" s="147"/>
      <c r="ATA16" s="147"/>
      <c r="ATB16" s="147"/>
      <c r="ATC16" s="147"/>
      <c r="ATD16" s="147"/>
      <c r="ATE16" s="147"/>
      <c r="ATF16" s="147"/>
      <c r="ATG16" s="147"/>
      <c r="ATH16" s="147"/>
      <c r="ATI16" s="147"/>
      <c r="ATJ16" s="147"/>
      <c r="ATK16" s="147"/>
      <c r="ATL16" s="147"/>
      <c r="ATM16" s="147"/>
      <c r="ATN16" s="147"/>
      <c r="ATO16" s="147"/>
      <c r="ATP16" s="147"/>
      <c r="ATQ16" s="147"/>
      <c r="ATR16" s="147"/>
      <c r="ATS16" s="147"/>
      <c r="ATT16" s="147"/>
      <c r="ATU16" s="147"/>
      <c r="ATV16" s="147"/>
      <c r="ATW16" s="147"/>
      <c r="ATX16" s="147"/>
      <c r="ATY16" s="147"/>
      <c r="ATZ16" s="147"/>
      <c r="AUA16" s="147"/>
      <c r="AUB16" s="147"/>
      <c r="AUC16" s="147"/>
      <c r="AUD16" s="147"/>
      <c r="AUE16" s="147"/>
      <c r="AUF16" s="147"/>
      <c r="AUG16" s="147"/>
      <c r="AUH16" s="147"/>
      <c r="AUI16" s="147"/>
      <c r="AUJ16" s="147"/>
      <c r="AUK16" s="147"/>
      <c r="AUL16" s="147"/>
      <c r="AUM16" s="147"/>
      <c r="AUN16" s="147"/>
      <c r="AUO16" s="147"/>
      <c r="AUP16" s="147"/>
      <c r="AUQ16" s="147"/>
      <c r="AUR16" s="147"/>
      <c r="AUS16" s="147"/>
      <c r="AUT16" s="147"/>
      <c r="AUU16" s="147"/>
      <c r="AUV16" s="147"/>
      <c r="AUW16" s="147"/>
      <c r="AUX16" s="147"/>
      <c r="AUY16" s="147"/>
      <c r="AUZ16" s="147"/>
      <c r="AVA16" s="147"/>
      <c r="AVB16" s="147"/>
      <c r="AVC16" s="147"/>
      <c r="AVD16" s="147"/>
      <c r="AVE16" s="147"/>
      <c r="AVF16" s="147"/>
      <c r="AVG16" s="147"/>
      <c r="AVH16" s="147"/>
      <c r="AVI16" s="147"/>
      <c r="AVJ16" s="147"/>
      <c r="AVK16" s="147"/>
      <c r="AVL16" s="147"/>
      <c r="AVM16" s="147"/>
      <c r="AVN16" s="147"/>
      <c r="AVO16" s="147"/>
      <c r="AVP16" s="147"/>
      <c r="AVQ16" s="147"/>
      <c r="AVR16" s="147"/>
      <c r="AVS16" s="147"/>
      <c r="AVT16" s="147"/>
      <c r="AVU16" s="147"/>
      <c r="AVV16" s="147"/>
      <c r="AVW16" s="147"/>
      <c r="AVX16" s="147"/>
      <c r="AVY16" s="147"/>
      <c r="AVZ16" s="147"/>
      <c r="AWA16" s="147"/>
      <c r="AWB16" s="147"/>
      <c r="AWC16" s="147"/>
      <c r="AWD16" s="147"/>
      <c r="AWE16" s="147"/>
      <c r="AWF16" s="147"/>
      <c r="AWG16" s="147"/>
      <c r="AWH16" s="147"/>
      <c r="AWI16" s="147"/>
      <c r="AWJ16" s="147"/>
      <c r="AWK16" s="147"/>
      <c r="AWL16" s="147"/>
      <c r="AWM16" s="147"/>
      <c r="AWN16" s="147"/>
      <c r="AWO16" s="147"/>
      <c r="AWP16" s="147"/>
      <c r="AWQ16" s="147"/>
      <c r="AWR16" s="147"/>
      <c r="AWS16" s="147"/>
      <c r="AWT16" s="147"/>
      <c r="AWU16" s="147"/>
      <c r="AWV16" s="147"/>
      <c r="AWW16" s="147"/>
      <c r="AWX16" s="147"/>
      <c r="AWY16" s="147"/>
      <c r="AWZ16" s="147"/>
      <c r="AXA16" s="147"/>
      <c r="AXB16" s="147"/>
      <c r="AXC16" s="147"/>
      <c r="AXD16" s="147"/>
      <c r="AXE16" s="147"/>
      <c r="AXF16" s="147"/>
      <c r="AXG16" s="147"/>
      <c r="AXH16" s="147"/>
      <c r="AXI16" s="147"/>
      <c r="AXJ16" s="147"/>
      <c r="AXK16" s="147"/>
      <c r="AXL16" s="147"/>
      <c r="AXM16" s="147"/>
      <c r="AXN16" s="147"/>
      <c r="AXO16" s="147"/>
      <c r="AXP16" s="147"/>
      <c r="AXQ16" s="147"/>
      <c r="AXR16" s="147"/>
      <c r="AXS16" s="147"/>
      <c r="AXT16" s="147"/>
      <c r="AXU16" s="147"/>
      <c r="AXV16" s="147"/>
      <c r="AXW16" s="147"/>
      <c r="AXX16" s="147"/>
      <c r="AXY16" s="147"/>
      <c r="AXZ16" s="147"/>
      <c r="AYA16" s="147"/>
      <c r="AYB16" s="147"/>
      <c r="AYC16" s="147"/>
      <c r="AYD16" s="147"/>
      <c r="AYE16" s="147"/>
      <c r="AYF16" s="147"/>
      <c r="AYG16" s="147"/>
      <c r="AYH16" s="147"/>
      <c r="AYI16" s="147"/>
      <c r="AYJ16" s="147"/>
      <c r="AYK16" s="147"/>
      <c r="AYL16" s="147"/>
      <c r="AYM16" s="147"/>
      <c r="AYN16" s="147"/>
      <c r="AYO16" s="147"/>
      <c r="AYP16" s="147"/>
      <c r="AYQ16" s="147"/>
      <c r="AYR16" s="147"/>
      <c r="AYS16" s="147"/>
      <c r="AYT16" s="147"/>
      <c r="AYU16" s="147"/>
      <c r="AYV16" s="147"/>
      <c r="AYW16" s="147"/>
      <c r="AYX16" s="147"/>
      <c r="AYY16" s="147"/>
      <c r="AYZ16" s="147"/>
      <c r="AZA16" s="147"/>
      <c r="AZB16" s="147"/>
      <c r="AZC16" s="147"/>
      <c r="AZD16" s="147"/>
      <c r="AZE16" s="147"/>
      <c r="AZF16" s="147"/>
      <c r="AZG16" s="147"/>
      <c r="AZH16" s="147"/>
      <c r="AZI16" s="147"/>
      <c r="AZJ16" s="147"/>
      <c r="AZK16" s="147"/>
      <c r="AZL16" s="147"/>
      <c r="AZM16" s="147"/>
      <c r="AZN16" s="147"/>
      <c r="AZO16" s="147"/>
      <c r="AZP16" s="147"/>
      <c r="AZQ16" s="147"/>
      <c r="AZR16" s="147"/>
      <c r="AZS16" s="147"/>
      <c r="AZT16" s="147"/>
      <c r="AZU16" s="147"/>
      <c r="AZV16" s="147"/>
      <c r="AZW16" s="147"/>
      <c r="AZX16" s="147"/>
      <c r="AZY16" s="147"/>
      <c r="AZZ16" s="147"/>
      <c r="BAA16" s="147"/>
      <c r="BAB16" s="147"/>
      <c r="BAC16" s="147"/>
      <c r="BAD16" s="147"/>
      <c r="BAE16" s="147"/>
      <c r="BAF16" s="147"/>
      <c r="BAG16" s="147"/>
      <c r="BAH16" s="147"/>
      <c r="BAI16" s="147"/>
      <c r="BAJ16" s="147"/>
      <c r="BAK16" s="147"/>
      <c r="BAL16" s="147"/>
      <c r="BAM16" s="147"/>
      <c r="BAN16" s="147"/>
      <c r="BAO16" s="147"/>
      <c r="BAP16" s="147"/>
      <c r="BAQ16" s="147"/>
      <c r="BAR16" s="147"/>
      <c r="BAS16" s="147"/>
      <c r="BAT16" s="147"/>
      <c r="BAU16" s="147"/>
      <c r="BAV16" s="147"/>
      <c r="BAW16" s="147"/>
      <c r="BAX16" s="147"/>
      <c r="BAY16" s="147"/>
      <c r="BAZ16" s="147"/>
      <c r="BBA16" s="147"/>
      <c r="BBB16" s="147"/>
      <c r="BBC16" s="147"/>
      <c r="BBD16" s="147"/>
      <c r="BBE16" s="147"/>
      <c r="BBF16" s="147"/>
      <c r="BBG16" s="147"/>
      <c r="BBH16" s="147"/>
      <c r="BBI16" s="147"/>
      <c r="BBJ16" s="147"/>
      <c r="BBK16" s="147"/>
      <c r="BBL16" s="147"/>
      <c r="BBM16" s="147"/>
      <c r="BBN16" s="147"/>
      <c r="BBO16" s="147"/>
      <c r="BBP16" s="147"/>
      <c r="BBQ16" s="147"/>
      <c r="BBR16" s="147"/>
      <c r="BBS16" s="147"/>
      <c r="BBT16" s="147"/>
      <c r="BBU16" s="147"/>
      <c r="BBV16" s="147"/>
      <c r="BBW16" s="147"/>
      <c r="BBX16" s="147"/>
      <c r="BBY16" s="147"/>
      <c r="BBZ16" s="147"/>
      <c r="BCA16" s="147"/>
      <c r="BCB16" s="147"/>
      <c r="BCC16" s="147"/>
      <c r="BCD16" s="147"/>
      <c r="BCE16" s="147"/>
      <c r="BCF16" s="147"/>
      <c r="BCG16" s="147"/>
      <c r="BCH16" s="147"/>
      <c r="BCI16" s="147"/>
      <c r="BCJ16" s="147"/>
      <c r="BCK16" s="147"/>
      <c r="BCL16" s="147"/>
      <c r="BCM16" s="147"/>
      <c r="BCN16" s="147"/>
      <c r="BCO16" s="147"/>
      <c r="BCP16" s="147"/>
      <c r="BCQ16" s="147"/>
      <c r="BCR16" s="147"/>
      <c r="BCS16" s="147"/>
      <c r="BCT16" s="147"/>
      <c r="BCU16" s="147"/>
      <c r="BCV16" s="147"/>
      <c r="BCW16" s="147"/>
      <c r="BCX16" s="147"/>
      <c r="BCY16" s="147"/>
      <c r="BCZ16" s="147"/>
      <c r="BDA16" s="147"/>
      <c r="BDB16" s="147"/>
      <c r="BDC16" s="147"/>
      <c r="BDD16" s="147"/>
      <c r="BDE16" s="147"/>
      <c r="BDF16" s="147"/>
      <c r="BDG16" s="147"/>
      <c r="BDH16" s="147"/>
      <c r="BDI16" s="147"/>
      <c r="BDJ16" s="147"/>
      <c r="BDK16" s="147"/>
      <c r="BDL16" s="147"/>
      <c r="BDM16" s="147"/>
      <c r="BDN16" s="147"/>
      <c r="BDO16" s="147"/>
      <c r="BDP16" s="147"/>
      <c r="BDQ16" s="147"/>
      <c r="BDR16" s="147"/>
      <c r="BDS16" s="147"/>
      <c r="BDT16" s="147"/>
      <c r="BDU16" s="147"/>
      <c r="BDV16" s="147"/>
      <c r="BDW16" s="147"/>
      <c r="BDX16" s="147"/>
      <c r="BDY16" s="147"/>
      <c r="BDZ16" s="147"/>
      <c r="BEA16" s="147"/>
      <c r="BEB16" s="147"/>
      <c r="BEC16" s="147"/>
      <c r="BED16" s="147"/>
      <c r="BEE16" s="147"/>
      <c r="BEF16" s="147"/>
      <c r="BEG16" s="147"/>
      <c r="BEH16" s="147"/>
      <c r="BEI16" s="147"/>
      <c r="BEJ16" s="147"/>
      <c r="BEK16" s="147"/>
      <c r="BEL16" s="147"/>
      <c r="BEM16" s="147"/>
      <c r="BEN16" s="147"/>
      <c r="BEO16" s="147"/>
      <c r="BEP16" s="147"/>
      <c r="BEQ16" s="147"/>
      <c r="BER16" s="147"/>
      <c r="BES16" s="147"/>
      <c r="BET16" s="147"/>
      <c r="BEU16" s="147"/>
      <c r="BEV16" s="147"/>
      <c r="BEW16" s="147"/>
      <c r="BEX16" s="147"/>
      <c r="BEY16" s="147"/>
      <c r="BEZ16" s="147"/>
      <c r="BFA16" s="147"/>
      <c r="BFB16" s="147"/>
      <c r="BFC16" s="147"/>
      <c r="BFD16" s="147"/>
      <c r="BFE16" s="147"/>
      <c r="BFF16" s="147"/>
      <c r="BFG16" s="147"/>
      <c r="BFH16" s="147"/>
      <c r="BFI16" s="147"/>
      <c r="BFJ16" s="147"/>
      <c r="BFK16" s="147"/>
      <c r="BFL16" s="147"/>
      <c r="BFM16" s="147"/>
      <c r="BFN16" s="147"/>
      <c r="BFO16" s="147"/>
      <c r="BFP16" s="147"/>
      <c r="BFQ16" s="147"/>
      <c r="BFR16" s="147"/>
      <c r="BFS16" s="147"/>
      <c r="BFT16" s="147"/>
      <c r="BFU16" s="147"/>
      <c r="BFV16" s="147"/>
      <c r="BFW16" s="147"/>
      <c r="BFX16" s="147"/>
      <c r="BFY16" s="147"/>
      <c r="BFZ16" s="147"/>
      <c r="BGA16" s="147"/>
      <c r="BGB16" s="147"/>
      <c r="BGC16" s="147"/>
      <c r="BGD16" s="147"/>
      <c r="BGE16" s="147"/>
      <c r="BGF16" s="147"/>
      <c r="BGG16" s="147"/>
      <c r="BGH16" s="147"/>
      <c r="BGI16" s="147"/>
      <c r="BGJ16" s="147"/>
      <c r="BGK16" s="147"/>
      <c r="BGL16" s="147"/>
      <c r="BGM16" s="147"/>
      <c r="BGN16" s="147"/>
      <c r="BGO16" s="147"/>
      <c r="BGP16" s="147"/>
      <c r="BGQ16" s="147"/>
      <c r="BGR16" s="147"/>
      <c r="BGS16" s="147"/>
      <c r="BGT16" s="147"/>
      <c r="BGU16" s="147"/>
      <c r="BGV16" s="147"/>
      <c r="BGW16" s="147"/>
      <c r="BGX16" s="147"/>
      <c r="BGY16" s="147"/>
      <c r="BGZ16" s="147"/>
      <c r="BHA16" s="147"/>
      <c r="BHB16" s="147"/>
      <c r="BHC16" s="147"/>
      <c r="BHD16" s="147"/>
      <c r="BHE16" s="147"/>
      <c r="BHF16" s="147"/>
      <c r="BHG16" s="147"/>
      <c r="BHH16" s="147"/>
      <c r="BHI16" s="147"/>
      <c r="BHJ16" s="147"/>
      <c r="BHK16" s="147"/>
      <c r="BHL16" s="147"/>
      <c r="BHM16" s="147"/>
      <c r="BHN16" s="147"/>
      <c r="BHO16" s="147"/>
      <c r="BHP16" s="147"/>
      <c r="BHQ16" s="147"/>
      <c r="BHR16" s="147"/>
      <c r="BHS16" s="147"/>
      <c r="BHT16" s="147"/>
      <c r="BHU16" s="147"/>
      <c r="BHV16" s="147"/>
      <c r="BHW16" s="147"/>
      <c r="BHX16" s="147"/>
      <c r="BHY16" s="147"/>
      <c r="BHZ16" s="147"/>
      <c r="BIA16" s="147"/>
      <c r="BIB16" s="147"/>
      <c r="BIC16" s="147"/>
      <c r="BID16" s="147"/>
      <c r="BIE16" s="147"/>
      <c r="BIF16" s="147"/>
      <c r="BIG16" s="147"/>
      <c r="BIH16" s="147"/>
      <c r="BII16" s="147"/>
      <c r="BIJ16" s="147"/>
      <c r="BIK16" s="147"/>
      <c r="BIL16" s="147"/>
      <c r="BIM16" s="147"/>
      <c r="BIN16" s="147"/>
      <c r="BIO16" s="147"/>
      <c r="BIP16" s="147"/>
      <c r="BIQ16" s="147"/>
      <c r="BIR16" s="147"/>
      <c r="BIS16" s="147"/>
      <c r="BIT16" s="147"/>
      <c r="BIU16" s="147"/>
      <c r="BIV16" s="147"/>
      <c r="BIW16" s="147"/>
      <c r="BIX16" s="147"/>
      <c r="BIY16" s="147"/>
      <c r="BIZ16" s="147"/>
      <c r="BJA16" s="147"/>
      <c r="BJB16" s="147"/>
      <c r="BJC16" s="147"/>
      <c r="BJD16" s="147"/>
      <c r="BJE16" s="147"/>
      <c r="BJF16" s="147"/>
      <c r="BJG16" s="147"/>
      <c r="BJH16" s="147"/>
      <c r="BJI16" s="147"/>
      <c r="BJJ16" s="147"/>
      <c r="BJK16" s="147"/>
      <c r="BJL16" s="147"/>
      <c r="BJM16" s="147"/>
      <c r="BJN16" s="147"/>
      <c r="BJO16" s="147"/>
      <c r="BJP16" s="147"/>
      <c r="BJQ16" s="147"/>
      <c r="BJR16" s="147"/>
      <c r="BJS16" s="147"/>
      <c r="BJT16" s="147"/>
      <c r="BJU16" s="147"/>
      <c r="BJV16" s="147"/>
      <c r="BJW16" s="147"/>
      <c r="BJX16" s="147"/>
      <c r="BJY16" s="147"/>
      <c r="BJZ16" s="147"/>
      <c r="BKA16" s="147"/>
      <c r="BKB16" s="147"/>
      <c r="BKC16" s="147"/>
      <c r="BKD16" s="147"/>
      <c r="BKE16" s="147"/>
      <c r="BKF16" s="147"/>
      <c r="BKG16" s="147"/>
      <c r="BKH16" s="147"/>
      <c r="BKI16" s="147"/>
      <c r="BKJ16" s="147"/>
      <c r="BKK16" s="147"/>
      <c r="BKL16" s="147"/>
      <c r="BKM16" s="147"/>
      <c r="BKN16" s="147"/>
      <c r="BKO16" s="147"/>
      <c r="BKP16" s="147"/>
      <c r="BKQ16" s="147"/>
      <c r="BKR16" s="147"/>
      <c r="BKS16" s="147"/>
      <c r="BKT16" s="147"/>
      <c r="BKU16" s="147"/>
      <c r="BKV16" s="147"/>
      <c r="BKW16" s="147"/>
      <c r="BKX16" s="147"/>
      <c r="BKY16" s="147"/>
      <c r="BKZ16" s="147"/>
      <c r="BLA16" s="147"/>
      <c r="BLB16" s="147"/>
      <c r="BLC16" s="147"/>
      <c r="BLD16" s="147"/>
      <c r="BLE16" s="147"/>
      <c r="BLF16" s="147"/>
      <c r="BLG16" s="147"/>
      <c r="BLH16" s="147"/>
      <c r="BLI16" s="147"/>
      <c r="BLJ16" s="147"/>
      <c r="BLK16" s="147"/>
      <c r="BLL16" s="147"/>
      <c r="BLM16" s="147"/>
      <c r="BLN16" s="147"/>
      <c r="BLO16" s="147"/>
      <c r="BLP16" s="147"/>
      <c r="BLQ16" s="147"/>
      <c r="BLR16" s="147"/>
      <c r="BLS16" s="147"/>
      <c r="BLT16" s="147"/>
      <c r="BLU16" s="147"/>
      <c r="BLV16" s="147"/>
      <c r="BLW16" s="147"/>
      <c r="BLX16" s="147"/>
      <c r="BLY16" s="147"/>
      <c r="BLZ16" s="147"/>
      <c r="BMA16" s="147"/>
      <c r="BMB16" s="147"/>
      <c r="BMC16" s="147"/>
      <c r="BMD16" s="147"/>
      <c r="BME16" s="147"/>
      <c r="BMF16" s="147"/>
      <c r="BMG16" s="147"/>
      <c r="BMH16" s="147"/>
      <c r="BMI16" s="147"/>
      <c r="BMJ16" s="147"/>
      <c r="BMK16" s="147"/>
      <c r="BML16" s="147"/>
      <c r="BMM16" s="147"/>
      <c r="BMN16" s="147"/>
      <c r="BMO16" s="147"/>
      <c r="BMP16" s="147"/>
      <c r="BMQ16" s="147"/>
      <c r="BMR16" s="147"/>
      <c r="BMS16" s="147"/>
      <c r="BMT16" s="147"/>
      <c r="BMU16" s="147"/>
      <c r="BMV16" s="147"/>
      <c r="BMW16" s="147"/>
      <c r="BMX16" s="147"/>
      <c r="BMY16" s="147"/>
      <c r="BMZ16" s="147"/>
      <c r="BNA16" s="147"/>
      <c r="BNB16" s="147"/>
      <c r="BNC16" s="147"/>
      <c r="BND16" s="147"/>
      <c r="BNE16" s="147"/>
      <c r="BNF16" s="147"/>
      <c r="BNG16" s="147"/>
      <c r="BNH16" s="147"/>
      <c r="BNI16" s="147"/>
      <c r="BNJ16" s="147"/>
      <c r="BNK16" s="147"/>
      <c r="BNL16" s="147"/>
      <c r="BNM16" s="147"/>
      <c r="BNN16" s="147"/>
      <c r="BNO16" s="147"/>
      <c r="BNP16" s="147"/>
      <c r="BNQ16" s="147"/>
      <c r="BNR16" s="147"/>
      <c r="BNS16" s="147"/>
      <c r="BNT16" s="147"/>
      <c r="BNU16" s="147"/>
      <c r="BNV16" s="147"/>
      <c r="BNW16" s="147"/>
      <c r="BNX16" s="147"/>
      <c r="BNY16" s="147"/>
      <c r="BNZ16" s="147"/>
      <c r="BOA16" s="147"/>
      <c r="BOB16" s="147"/>
      <c r="BOC16" s="147"/>
      <c r="BOD16" s="147"/>
      <c r="BOE16" s="147"/>
      <c r="BOF16" s="147"/>
      <c r="BOG16" s="147"/>
      <c r="BOH16" s="147"/>
      <c r="BOI16" s="147"/>
      <c r="BOJ16" s="147"/>
      <c r="BOK16" s="147"/>
      <c r="BOL16" s="147"/>
      <c r="BOM16" s="147"/>
      <c r="BON16" s="147"/>
      <c r="BOO16" s="147"/>
      <c r="BOP16" s="147"/>
      <c r="BOQ16" s="147"/>
      <c r="BOR16" s="147"/>
      <c r="BOS16" s="147"/>
      <c r="BOT16" s="147"/>
      <c r="BOU16" s="147"/>
      <c r="BOV16" s="147"/>
      <c r="BOW16" s="147"/>
      <c r="BOX16" s="147"/>
      <c r="BOY16" s="147"/>
      <c r="BOZ16" s="147"/>
      <c r="BPA16" s="147"/>
      <c r="BPB16" s="147"/>
      <c r="BPC16" s="147"/>
      <c r="BPD16" s="147"/>
      <c r="BPE16" s="147"/>
      <c r="BPF16" s="147"/>
      <c r="BPG16" s="147"/>
      <c r="BPH16" s="147"/>
      <c r="BPI16" s="147"/>
      <c r="BPJ16" s="147"/>
      <c r="BPK16" s="147"/>
      <c r="BPL16" s="147"/>
      <c r="BPM16" s="147"/>
      <c r="BPN16" s="147"/>
      <c r="BPO16" s="147"/>
      <c r="BPP16" s="147"/>
      <c r="BPQ16" s="147"/>
      <c r="BPR16" s="147"/>
      <c r="BPS16" s="147"/>
      <c r="BPT16" s="147"/>
      <c r="BPU16" s="147"/>
      <c r="BPV16" s="147"/>
      <c r="BPW16" s="147"/>
      <c r="BPX16" s="147"/>
      <c r="BPY16" s="147"/>
      <c r="BPZ16" s="147"/>
      <c r="BQA16" s="147"/>
      <c r="BQB16" s="147"/>
      <c r="BQC16" s="147"/>
      <c r="BQD16" s="147"/>
      <c r="BQE16" s="147"/>
      <c r="BQF16" s="147"/>
      <c r="BQG16" s="147"/>
      <c r="BQH16" s="147"/>
      <c r="BQI16" s="147"/>
      <c r="BQJ16" s="147"/>
      <c r="BQK16" s="147"/>
      <c r="BQL16" s="147"/>
      <c r="BQM16" s="147"/>
      <c r="BQN16" s="147"/>
      <c r="BQO16" s="147"/>
      <c r="BQP16" s="147"/>
      <c r="BQQ16" s="147"/>
      <c r="BQR16" s="147"/>
      <c r="BQS16" s="147"/>
      <c r="BQT16" s="147"/>
      <c r="BQU16" s="147"/>
      <c r="BQV16" s="147"/>
      <c r="BQW16" s="147"/>
      <c r="BQX16" s="147"/>
      <c r="BQY16" s="147"/>
      <c r="BQZ16" s="147"/>
      <c r="BRA16" s="147"/>
      <c r="BRB16" s="147"/>
      <c r="BRC16" s="147"/>
      <c r="BRD16" s="147"/>
      <c r="BRE16" s="147"/>
      <c r="BRF16" s="147"/>
      <c r="BRG16" s="147"/>
      <c r="BRH16" s="147"/>
      <c r="BRI16" s="147"/>
      <c r="BRJ16" s="147"/>
      <c r="BRK16" s="147"/>
      <c r="BRL16" s="147"/>
      <c r="BRM16" s="147"/>
      <c r="BRN16" s="147"/>
      <c r="BRO16" s="147"/>
      <c r="BRP16" s="147"/>
      <c r="BRQ16" s="147"/>
      <c r="BRR16" s="147"/>
      <c r="BRS16" s="147"/>
      <c r="BRT16" s="147"/>
      <c r="BRU16" s="147"/>
      <c r="BRV16" s="147"/>
      <c r="BRW16" s="147"/>
      <c r="BRX16" s="147"/>
      <c r="BRY16" s="147"/>
      <c r="BRZ16" s="147"/>
      <c r="BSA16" s="147"/>
      <c r="BSB16" s="147"/>
      <c r="BSC16" s="147"/>
      <c r="BSD16" s="147"/>
      <c r="BSE16" s="147"/>
      <c r="BSF16" s="147"/>
      <c r="BSG16" s="147"/>
      <c r="BSH16" s="147"/>
      <c r="BSI16" s="147"/>
      <c r="BSJ16" s="147"/>
      <c r="BSK16" s="147"/>
      <c r="BSL16" s="147"/>
      <c r="BSM16" s="147"/>
      <c r="BSN16" s="147"/>
      <c r="BSO16" s="147"/>
      <c r="BSP16" s="147"/>
      <c r="BSQ16" s="147"/>
      <c r="BSR16" s="147"/>
      <c r="BSS16" s="147"/>
      <c r="BST16" s="147"/>
      <c r="BSU16" s="147"/>
      <c r="BSV16" s="147"/>
      <c r="BSW16" s="147"/>
      <c r="BSX16" s="147"/>
      <c r="BSY16" s="147"/>
      <c r="BSZ16" s="147"/>
      <c r="BTA16" s="147"/>
      <c r="BTB16" s="147"/>
      <c r="BTC16" s="147"/>
      <c r="BTD16" s="147"/>
      <c r="BTE16" s="147"/>
      <c r="BTF16" s="147"/>
      <c r="BTG16" s="147"/>
      <c r="BTH16" s="147"/>
      <c r="BTI16" s="147"/>
      <c r="BTJ16" s="147"/>
      <c r="BTK16" s="147"/>
      <c r="BTL16" s="147"/>
      <c r="BTM16" s="147"/>
      <c r="BTN16" s="147"/>
      <c r="BTO16" s="147"/>
      <c r="BTP16" s="147"/>
      <c r="BTQ16" s="147"/>
      <c r="BTR16" s="147"/>
      <c r="BTS16" s="147"/>
      <c r="BTT16" s="147"/>
      <c r="BTU16" s="147"/>
      <c r="BTV16" s="147"/>
      <c r="BTW16" s="147"/>
      <c r="BTX16" s="147"/>
      <c r="BTY16" s="147"/>
      <c r="BTZ16" s="147"/>
      <c r="BUA16" s="147"/>
      <c r="BUB16" s="147"/>
      <c r="BUC16" s="147"/>
      <c r="BUD16" s="147"/>
      <c r="BUE16" s="147"/>
      <c r="BUF16" s="147"/>
      <c r="BUG16" s="147"/>
      <c r="BUH16" s="147"/>
      <c r="BUI16" s="147"/>
      <c r="BUJ16" s="147"/>
      <c r="BUK16" s="147"/>
      <c r="BUL16" s="147"/>
      <c r="BUM16" s="147"/>
      <c r="BUN16" s="147"/>
      <c r="BUO16" s="147"/>
      <c r="BUP16" s="147"/>
      <c r="BUQ16" s="147"/>
      <c r="BUR16" s="147"/>
      <c r="BUS16" s="147"/>
      <c r="BUT16" s="147"/>
      <c r="BUU16" s="147"/>
      <c r="BUV16" s="147"/>
      <c r="BUW16" s="147"/>
      <c r="BUX16" s="147"/>
      <c r="BUY16" s="147"/>
      <c r="BUZ16" s="147"/>
      <c r="BVA16" s="147"/>
      <c r="BVB16" s="147"/>
      <c r="BVC16" s="147"/>
      <c r="BVD16" s="147"/>
      <c r="BVE16" s="147"/>
      <c r="BVF16" s="147"/>
      <c r="BVG16" s="147"/>
      <c r="BVH16" s="147"/>
      <c r="BVI16" s="147"/>
      <c r="BVJ16" s="147"/>
      <c r="BVK16" s="147"/>
      <c r="BVL16" s="147"/>
      <c r="BVM16" s="147"/>
      <c r="BVN16" s="147"/>
      <c r="BVO16" s="147"/>
      <c r="BVP16" s="147"/>
      <c r="BVQ16" s="147"/>
      <c r="BVR16" s="147"/>
      <c r="BVS16" s="147"/>
      <c r="BVT16" s="147"/>
      <c r="BVU16" s="147"/>
      <c r="BVV16" s="147"/>
      <c r="BVW16" s="147"/>
      <c r="BVX16" s="147"/>
      <c r="BVY16" s="147"/>
      <c r="BVZ16" s="147"/>
      <c r="BWA16" s="147"/>
      <c r="BWB16" s="147"/>
      <c r="BWC16" s="147"/>
      <c r="BWD16" s="147"/>
      <c r="BWE16" s="147"/>
      <c r="BWF16" s="147"/>
      <c r="BWG16" s="147"/>
      <c r="BWH16" s="147"/>
      <c r="BWI16" s="147"/>
      <c r="BWJ16" s="147"/>
      <c r="BWK16" s="147"/>
      <c r="BWL16" s="147"/>
      <c r="BWM16" s="147"/>
      <c r="BWN16" s="147"/>
      <c r="BWO16" s="147"/>
      <c r="BWP16" s="147"/>
      <c r="BWQ16" s="147"/>
      <c r="BWR16" s="147"/>
      <c r="BWS16" s="147"/>
      <c r="BWT16" s="147"/>
      <c r="BWU16" s="147"/>
      <c r="BWV16" s="147"/>
      <c r="BWW16" s="147"/>
      <c r="BWX16" s="147"/>
      <c r="BWY16" s="147"/>
      <c r="BWZ16" s="147"/>
      <c r="BXA16" s="147"/>
      <c r="BXB16" s="147"/>
      <c r="BXC16" s="147"/>
      <c r="BXD16" s="147"/>
      <c r="BXE16" s="147"/>
      <c r="BXF16" s="147"/>
      <c r="BXG16" s="147"/>
      <c r="BXH16" s="147"/>
      <c r="BXI16" s="147"/>
      <c r="BXJ16" s="147"/>
      <c r="BXK16" s="147"/>
      <c r="BXL16" s="147"/>
      <c r="BXM16" s="147"/>
      <c r="BXN16" s="147"/>
      <c r="BXO16" s="147"/>
      <c r="BXP16" s="147"/>
      <c r="BXQ16" s="147"/>
      <c r="BXR16" s="147"/>
      <c r="BXS16" s="147"/>
      <c r="BXT16" s="147"/>
      <c r="BXU16" s="147"/>
      <c r="BXV16" s="147"/>
      <c r="BXW16" s="147"/>
      <c r="BXX16" s="147"/>
      <c r="BXY16" s="147"/>
      <c r="BXZ16" s="147"/>
      <c r="BYA16" s="147"/>
      <c r="BYB16" s="147"/>
      <c r="BYC16" s="147"/>
      <c r="BYD16" s="147"/>
      <c r="BYE16" s="147"/>
      <c r="BYF16" s="147"/>
      <c r="BYG16" s="147"/>
      <c r="BYH16" s="147"/>
      <c r="BYI16" s="147"/>
      <c r="BYJ16" s="147"/>
      <c r="BYK16" s="147"/>
      <c r="BYL16" s="147"/>
      <c r="BYM16" s="147"/>
      <c r="BYN16" s="147"/>
      <c r="BYO16" s="147"/>
      <c r="BYP16" s="147"/>
      <c r="BYQ16" s="147"/>
      <c r="BYR16" s="147"/>
      <c r="BYS16" s="147"/>
      <c r="BYT16" s="147"/>
      <c r="BYU16" s="147"/>
      <c r="BYV16" s="147"/>
      <c r="BYW16" s="147"/>
      <c r="BYX16" s="147"/>
      <c r="BYY16" s="147"/>
      <c r="BYZ16" s="147"/>
      <c r="BZA16" s="147"/>
      <c r="BZB16" s="147"/>
      <c r="BZC16" s="147"/>
      <c r="BZD16" s="147"/>
      <c r="BZE16" s="147"/>
      <c r="BZF16" s="147"/>
      <c r="BZG16" s="147"/>
      <c r="BZH16" s="147"/>
      <c r="BZI16" s="147"/>
      <c r="BZJ16" s="147"/>
      <c r="BZK16" s="147"/>
      <c r="BZL16" s="147"/>
      <c r="BZM16" s="147"/>
      <c r="BZN16" s="147"/>
      <c r="BZO16" s="147"/>
      <c r="BZP16" s="147"/>
      <c r="BZQ16" s="147"/>
      <c r="BZR16" s="147"/>
      <c r="BZS16" s="147"/>
      <c r="BZT16" s="147"/>
      <c r="BZU16" s="147"/>
      <c r="BZV16" s="147"/>
      <c r="BZW16" s="147"/>
      <c r="BZX16" s="147"/>
      <c r="BZY16" s="147"/>
      <c r="BZZ16" s="147"/>
      <c r="CAA16" s="147"/>
      <c r="CAB16" s="147"/>
      <c r="CAC16" s="147"/>
      <c r="CAD16" s="147"/>
      <c r="CAE16" s="147"/>
      <c r="CAF16" s="147"/>
      <c r="CAG16" s="147"/>
      <c r="CAH16" s="147"/>
      <c r="CAI16" s="147"/>
      <c r="CAJ16" s="147"/>
      <c r="CAK16" s="147"/>
      <c r="CAL16" s="147"/>
      <c r="CAM16" s="147"/>
      <c r="CAN16" s="147"/>
      <c r="CAO16" s="147"/>
      <c r="CAP16" s="147"/>
      <c r="CAQ16" s="147"/>
      <c r="CAR16" s="147"/>
      <c r="CAS16" s="147"/>
      <c r="CAT16" s="147"/>
      <c r="CAU16" s="147"/>
      <c r="CAV16" s="147"/>
      <c r="CAW16" s="147"/>
      <c r="CAX16" s="147"/>
      <c r="CAY16" s="147"/>
      <c r="CAZ16" s="147"/>
      <c r="CBA16" s="147"/>
      <c r="CBB16" s="147"/>
      <c r="CBC16" s="147"/>
      <c r="CBD16" s="147"/>
      <c r="CBE16" s="147"/>
      <c r="CBF16" s="147"/>
      <c r="CBG16" s="147"/>
      <c r="CBH16" s="147"/>
      <c r="CBI16" s="147"/>
      <c r="CBJ16" s="147"/>
      <c r="CBK16" s="147"/>
      <c r="CBL16" s="147"/>
      <c r="CBM16" s="147"/>
      <c r="CBN16" s="147"/>
      <c r="CBO16" s="147"/>
      <c r="CBP16" s="147"/>
      <c r="CBQ16" s="147"/>
      <c r="CBR16" s="147"/>
      <c r="CBS16" s="147"/>
      <c r="CBT16" s="147"/>
      <c r="CBU16" s="147"/>
      <c r="CBV16" s="147"/>
      <c r="CBW16" s="147"/>
      <c r="CBX16" s="147"/>
      <c r="CBY16" s="147"/>
      <c r="CBZ16" s="147"/>
      <c r="CCA16" s="147"/>
      <c r="CCB16" s="147"/>
      <c r="CCC16" s="147"/>
      <c r="CCD16" s="147"/>
      <c r="CCE16" s="147"/>
      <c r="CCF16" s="147"/>
      <c r="CCG16" s="147"/>
      <c r="CCH16" s="147"/>
      <c r="CCI16" s="147"/>
      <c r="CCJ16" s="147"/>
      <c r="CCK16" s="147"/>
      <c r="CCL16" s="147"/>
      <c r="CCM16" s="147"/>
      <c r="CCN16" s="147"/>
      <c r="CCO16" s="147"/>
      <c r="CCP16" s="147"/>
      <c r="CCQ16" s="147"/>
      <c r="CCR16" s="147"/>
      <c r="CCS16" s="147"/>
      <c r="CCT16" s="147"/>
      <c r="CCU16" s="147"/>
      <c r="CCV16" s="147"/>
      <c r="CCW16" s="147"/>
      <c r="CCX16" s="147"/>
      <c r="CCY16" s="147"/>
      <c r="CCZ16" s="147"/>
      <c r="CDA16" s="147"/>
      <c r="CDB16" s="147"/>
      <c r="CDC16" s="147"/>
      <c r="CDD16" s="147"/>
      <c r="CDE16" s="147"/>
      <c r="CDF16" s="147"/>
      <c r="CDG16" s="147"/>
      <c r="CDH16" s="147"/>
      <c r="CDI16" s="147"/>
      <c r="CDJ16" s="147"/>
      <c r="CDK16" s="147"/>
      <c r="CDL16" s="147"/>
      <c r="CDM16" s="147"/>
      <c r="CDN16" s="147"/>
      <c r="CDO16" s="147"/>
      <c r="CDP16" s="147"/>
      <c r="CDQ16" s="147"/>
      <c r="CDR16" s="147"/>
      <c r="CDS16" s="147"/>
      <c r="CDT16" s="147"/>
      <c r="CDU16" s="147"/>
      <c r="CDV16" s="147"/>
      <c r="CDW16" s="147"/>
      <c r="CDX16" s="147"/>
      <c r="CDY16" s="147"/>
      <c r="CDZ16" s="147"/>
      <c r="CEA16" s="147"/>
      <c r="CEB16" s="147"/>
      <c r="CEC16" s="147"/>
      <c r="CED16" s="147"/>
      <c r="CEE16" s="147"/>
      <c r="CEF16" s="147"/>
      <c r="CEG16" s="147"/>
      <c r="CEH16" s="147"/>
      <c r="CEI16" s="147"/>
      <c r="CEJ16" s="147"/>
      <c r="CEK16" s="147"/>
      <c r="CEL16" s="147"/>
      <c r="CEM16" s="147"/>
      <c r="CEN16" s="147"/>
      <c r="CEO16" s="147"/>
      <c r="CEP16" s="147"/>
      <c r="CEQ16" s="147"/>
      <c r="CER16" s="147"/>
      <c r="CES16" s="147"/>
      <c r="CET16" s="147"/>
      <c r="CEU16" s="147"/>
      <c r="CEV16" s="147"/>
      <c r="CEW16" s="147"/>
      <c r="CEX16" s="147"/>
      <c r="CEY16" s="147"/>
      <c r="CEZ16" s="147"/>
      <c r="CFA16" s="147"/>
      <c r="CFB16" s="147"/>
      <c r="CFC16" s="147"/>
      <c r="CFD16" s="147"/>
      <c r="CFE16" s="147"/>
      <c r="CFF16" s="147"/>
      <c r="CFG16" s="147"/>
      <c r="CFH16" s="147"/>
      <c r="CFI16" s="147"/>
      <c r="CFJ16" s="147"/>
      <c r="CFK16" s="147"/>
      <c r="CFL16" s="147"/>
      <c r="CFM16" s="147"/>
      <c r="CFN16" s="147"/>
      <c r="CFO16" s="147"/>
      <c r="CFP16" s="147"/>
      <c r="CFQ16" s="147"/>
      <c r="CFR16" s="147"/>
      <c r="CFS16" s="147"/>
      <c r="CFT16" s="147"/>
      <c r="CFU16" s="147"/>
      <c r="CFV16" s="147"/>
      <c r="CFW16" s="147"/>
      <c r="CFX16" s="147"/>
      <c r="CFY16" s="147"/>
      <c r="CFZ16" s="147"/>
      <c r="CGA16" s="147"/>
      <c r="CGB16" s="147"/>
      <c r="CGC16" s="147"/>
      <c r="CGD16" s="147"/>
      <c r="CGE16" s="147"/>
      <c r="CGF16" s="147"/>
      <c r="CGG16" s="147"/>
      <c r="CGH16" s="147"/>
      <c r="CGI16" s="147"/>
      <c r="CGJ16" s="147"/>
      <c r="CGK16" s="147"/>
      <c r="CGL16" s="147"/>
      <c r="CGM16" s="147"/>
      <c r="CGN16" s="147"/>
      <c r="CGO16" s="147"/>
      <c r="CGP16" s="147"/>
      <c r="CGQ16" s="147"/>
      <c r="CGR16" s="147"/>
      <c r="CGS16" s="147"/>
      <c r="CGT16" s="147"/>
      <c r="CGU16" s="147"/>
      <c r="CGV16" s="147"/>
      <c r="CGW16" s="147"/>
      <c r="CGX16" s="147"/>
      <c r="CGY16" s="147"/>
      <c r="CGZ16" s="147"/>
      <c r="CHA16" s="147"/>
      <c r="CHB16" s="147"/>
      <c r="CHC16" s="147"/>
      <c r="CHD16" s="147"/>
      <c r="CHE16" s="147"/>
      <c r="CHF16" s="147"/>
      <c r="CHG16" s="147"/>
      <c r="CHH16" s="147"/>
      <c r="CHI16" s="147"/>
      <c r="CHJ16" s="147"/>
      <c r="CHK16" s="147"/>
      <c r="CHL16" s="147"/>
      <c r="CHM16" s="147"/>
      <c r="CHN16" s="147"/>
      <c r="CHO16" s="147"/>
      <c r="CHP16" s="147"/>
      <c r="CHQ16" s="147"/>
      <c r="CHR16" s="147"/>
      <c r="CHS16" s="147"/>
      <c r="CHT16" s="147"/>
      <c r="CHU16" s="147"/>
      <c r="CHV16" s="147"/>
      <c r="CHW16" s="147"/>
      <c r="CHX16" s="147"/>
      <c r="CHY16" s="147"/>
      <c r="CHZ16" s="147"/>
      <c r="CIA16" s="147"/>
      <c r="CIB16" s="147"/>
      <c r="CIC16" s="147"/>
      <c r="CID16" s="147"/>
      <c r="CIE16" s="147"/>
      <c r="CIF16" s="147"/>
      <c r="CIG16" s="147"/>
      <c r="CIH16" s="147"/>
      <c r="CII16" s="147"/>
      <c r="CIJ16" s="147"/>
      <c r="CIK16" s="147"/>
      <c r="CIL16" s="147"/>
      <c r="CIM16" s="147"/>
      <c r="CIN16" s="147"/>
      <c r="CIO16" s="147"/>
      <c r="CIP16" s="147"/>
      <c r="CIQ16" s="147"/>
      <c r="CIR16" s="147"/>
      <c r="CIS16" s="147"/>
      <c r="CIT16" s="147"/>
      <c r="CIU16" s="147"/>
      <c r="CIV16" s="147"/>
      <c r="CIW16" s="147"/>
      <c r="CIX16" s="147"/>
      <c r="CIY16" s="147"/>
      <c r="CIZ16" s="147"/>
      <c r="CJA16" s="147"/>
      <c r="CJB16" s="147"/>
      <c r="CJC16" s="147"/>
      <c r="CJD16" s="147"/>
      <c r="CJE16" s="147"/>
      <c r="CJF16" s="147"/>
      <c r="CJG16" s="147"/>
      <c r="CJH16" s="147"/>
      <c r="CJI16" s="147"/>
      <c r="CJJ16" s="147"/>
      <c r="CJK16" s="147"/>
      <c r="CJL16" s="147"/>
      <c r="CJM16" s="147"/>
      <c r="CJN16" s="147"/>
      <c r="CJO16" s="147"/>
      <c r="CJP16" s="147"/>
      <c r="CJQ16" s="147"/>
      <c r="CJR16" s="147"/>
      <c r="CJS16" s="147"/>
      <c r="CJT16" s="147"/>
      <c r="CJU16" s="147"/>
      <c r="CJV16" s="147"/>
      <c r="CJW16" s="147"/>
      <c r="CJX16" s="147"/>
      <c r="CJY16" s="147"/>
      <c r="CJZ16" s="147"/>
      <c r="CKA16" s="147"/>
      <c r="CKB16" s="147"/>
      <c r="CKC16" s="147"/>
      <c r="CKD16" s="147"/>
      <c r="CKE16" s="147"/>
      <c r="CKF16" s="147"/>
      <c r="CKG16" s="147"/>
      <c r="CKH16" s="147"/>
      <c r="CKI16" s="147"/>
      <c r="CKJ16" s="147"/>
      <c r="CKK16" s="147"/>
      <c r="CKL16" s="147"/>
      <c r="CKM16" s="147"/>
      <c r="CKN16" s="147"/>
      <c r="CKO16" s="147"/>
      <c r="CKP16" s="147"/>
      <c r="CKQ16" s="147"/>
      <c r="CKR16" s="147"/>
      <c r="CKS16" s="147"/>
      <c r="CKT16" s="147"/>
      <c r="CKU16" s="147"/>
      <c r="CKV16" s="147"/>
      <c r="CKW16" s="147"/>
      <c r="CKX16" s="147"/>
      <c r="CKY16" s="147"/>
      <c r="CKZ16" s="147"/>
      <c r="CLA16" s="147"/>
      <c r="CLB16" s="147"/>
      <c r="CLC16" s="147"/>
      <c r="CLD16" s="147"/>
      <c r="CLE16" s="147"/>
      <c r="CLF16" s="147"/>
      <c r="CLG16" s="147"/>
      <c r="CLH16" s="147"/>
      <c r="CLI16" s="147"/>
      <c r="CLJ16" s="147"/>
      <c r="CLK16" s="147"/>
      <c r="CLL16" s="147"/>
      <c r="CLM16" s="147"/>
      <c r="CLN16" s="147"/>
      <c r="CLO16" s="147"/>
      <c r="CLP16" s="147"/>
      <c r="CLQ16" s="147"/>
      <c r="CLR16" s="147"/>
      <c r="CLS16" s="147"/>
      <c r="CLT16" s="147"/>
      <c r="CLU16" s="147"/>
      <c r="CLV16" s="147"/>
      <c r="CLW16" s="147"/>
      <c r="CLX16" s="147"/>
      <c r="CLY16" s="147"/>
      <c r="CLZ16" s="147"/>
      <c r="CMA16" s="147"/>
      <c r="CMB16" s="147"/>
      <c r="CMC16" s="147"/>
      <c r="CMD16" s="147"/>
      <c r="CME16" s="147"/>
      <c r="CMF16" s="147"/>
      <c r="CMG16" s="147"/>
      <c r="CMH16" s="147"/>
      <c r="CMI16" s="147"/>
      <c r="CMJ16" s="147"/>
      <c r="CMK16" s="147"/>
      <c r="CML16" s="147"/>
      <c r="CMM16" s="147"/>
      <c r="CMN16" s="147"/>
      <c r="CMO16" s="147"/>
      <c r="CMP16" s="147"/>
      <c r="CMQ16" s="147"/>
      <c r="CMR16" s="147"/>
      <c r="CMS16" s="147"/>
      <c r="CMT16" s="147"/>
      <c r="CMU16" s="147"/>
      <c r="CMV16" s="147"/>
      <c r="CMW16" s="147"/>
      <c r="CMX16" s="147"/>
      <c r="CMY16" s="147"/>
      <c r="CMZ16" s="147"/>
      <c r="CNA16" s="147"/>
      <c r="CNB16" s="147"/>
      <c r="CNC16" s="147"/>
      <c r="CND16" s="147"/>
      <c r="CNE16" s="147"/>
      <c r="CNF16" s="147"/>
      <c r="CNG16" s="147"/>
      <c r="CNH16" s="147"/>
      <c r="CNI16" s="147"/>
      <c r="CNJ16" s="147"/>
      <c r="CNK16" s="147"/>
      <c r="CNL16" s="147"/>
      <c r="CNM16" s="147"/>
      <c r="CNN16" s="147"/>
      <c r="CNO16" s="147"/>
      <c r="CNP16" s="147"/>
      <c r="CNQ16" s="147"/>
      <c r="CNR16" s="147"/>
      <c r="CNS16" s="147"/>
      <c r="CNT16" s="147"/>
      <c r="CNU16" s="147"/>
      <c r="CNV16" s="147"/>
      <c r="CNW16" s="147"/>
      <c r="CNX16" s="147"/>
      <c r="CNY16" s="147"/>
      <c r="CNZ16" s="147"/>
      <c r="COA16" s="147"/>
      <c r="COB16" s="147"/>
      <c r="COC16" s="147"/>
      <c r="COD16" s="147"/>
      <c r="COE16" s="147"/>
      <c r="COF16" s="147"/>
      <c r="COG16" s="147"/>
      <c r="COH16" s="147"/>
      <c r="COI16" s="147"/>
      <c r="COJ16" s="147"/>
      <c r="COK16" s="147"/>
      <c r="COL16" s="147"/>
      <c r="COM16" s="147"/>
      <c r="CON16" s="147"/>
      <c r="COO16" s="147"/>
      <c r="COP16" s="147"/>
      <c r="COQ16" s="147"/>
      <c r="COR16" s="147"/>
      <c r="COS16" s="147"/>
      <c r="COT16" s="147"/>
      <c r="COU16" s="147"/>
      <c r="COV16" s="147"/>
      <c r="COW16" s="147"/>
      <c r="COX16" s="147"/>
      <c r="COY16" s="147"/>
      <c r="COZ16" s="147"/>
      <c r="CPA16" s="147"/>
      <c r="CPB16" s="147"/>
      <c r="CPC16" s="147"/>
      <c r="CPD16" s="147"/>
      <c r="CPE16" s="147"/>
      <c r="CPF16" s="147"/>
      <c r="CPG16" s="147"/>
      <c r="CPH16" s="147"/>
      <c r="CPI16" s="147"/>
      <c r="CPJ16" s="147"/>
      <c r="CPK16" s="147"/>
      <c r="CPL16" s="147"/>
      <c r="CPM16" s="147"/>
      <c r="CPN16" s="147"/>
      <c r="CPO16" s="147"/>
      <c r="CPP16" s="147"/>
      <c r="CPQ16" s="147"/>
      <c r="CPR16" s="147"/>
      <c r="CPS16" s="147"/>
      <c r="CPT16" s="147"/>
      <c r="CPU16" s="147"/>
      <c r="CPV16" s="147"/>
      <c r="CPW16" s="147"/>
      <c r="CPX16" s="147"/>
      <c r="CPY16" s="147"/>
      <c r="CPZ16" s="147"/>
      <c r="CQA16" s="147"/>
      <c r="CQB16" s="147"/>
      <c r="CQC16" s="147"/>
      <c r="CQD16" s="147"/>
      <c r="CQE16" s="147"/>
      <c r="CQF16" s="147"/>
      <c r="CQG16" s="147"/>
      <c r="CQH16" s="147"/>
      <c r="CQI16" s="147"/>
      <c r="CQJ16" s="147"/>
      <c r="CQK16" s="147"/>
      <c r="CQL16" s="147"/>
      <c r="CQM16" s="147"/>
      <c r="CQN16" s="147"/>
      <c r="CQO16" s="147"/>
      <c r="CQP16" s="147"/>
      <c r="CQQ16" s="147"/>
      <c r="CQR16" s="147"/>
      <c r="CQS16" s="147"/>
      <c r="CQT16" s="147"/>
      <c r="CQU16" s="147"/>
      <c r="CQV16" s="147"/>
      <c r="CQW16" s="147"/>
      <c r="CQX16" s="147"/>
      <c r="CQY16" s="147"/>
      <c r="CQZ16" s="147"/>
      <c r="CRA16" s="147"/>
      <c r="CRB16" s="147"/>
      <c r="CRC16" s="147"/>
      <c r="CRD16" s="147"/>
      <c r="CRE16" s="147"/>
      <c r="CRF16" s="147"/>
      <c r="CRG16" s="147"/>
      <c r="CRH16" s="147"/>
      <c r="CRI16" s="147"/>
      <c r="CRJ16" s="147"/>
      <c r="CRK16" s="147"/>
      <c r="CRL16" s="147"/>
      <c r="CRM16" s="147"/>
      <c r="CRN16" s="147"/>
      <c r="CRO16" s="147"/>
      <c r="CRP16" s="147"/>
      <c r="CRQ16" s="147"/>
      <c r="CRR16" s="147"/>
      <c r="CRS16" s="147"/>
      <c r="CRT16" s="147"/>
      <c r="CRU16" s="147"/>
      <c r="CRV16" s="147"/>
      <c r="CRW16" s="147"/>
      <c r="CRX16" s="147"/>
      <c r="CRY16" s="147"/>
      <c r="CRZ16" s="147"/>
      <c r="CSA16" s="147"/>
      <c r="CSB16" s="147"/>
      <c r="CSC16" s="147"/>
      <c r="CSD16" s="147"/>
      <c r="CSE16" s="147"/>
      <c r="CSF16" s="147"/>
      <c r="CSG16" s="147"/>
      <c r="CSH16" s="147"/>
      <c r="CSI16" s="147"/>
      <c r="CSJ16" s="147"/>
      <c r="CSK16" s="147"/>
      <c r="CSL16" s="147"/>
      <c r="CSM16" s="147"/>
      <c r="CSN16" s="147"/>
      <c r="CSO16" s="147"/>
      <c r="CSP16" s="147"/>
      <c r="CSQ16" s="147"/>
      <c r="CSR16" s="147"/>
      <c r="CSS16" s="147"/>
      <c r="CST16" s="147"/>
      <c r="CSU16" s="147"/>
      <c r="CSV16" s="147"/>
      <c r="CSW16" s="147"/>
      <c r="CSX16" s="147"/>
      <c r="CSY16" s="147"/>
      <c r="CSZ16" s="147"/>
      <c r="CTA16" s="147"/>
      <c r="CTB16" s="147"/>
      <c r="CTC16" s="147"/>
      <c r="CTD16" s="147"/>
      <c r="CTE16" s="147"/>
      <c r="CTF16" s="147"/>
      <c r="CTG16" s="147"/>
      <c r="CTH16" s="147"/>
      <c r="CTI16" s="147"/>
      <c r="CTJ16" s="147"/>
      <c r="CTK16" s="147"/>
      <c r="CTL16" s="147"/>
      <c r="CTM16" s="147"/>
      <c r="CTN16" s="147"/>
      <c r="CTO16" s="147"/>
      <c r="CTP16" s="147"/>
      <c r="CTQ16" s="147"/>
      <c r="CTR16" s="147"/>
      <c r="CTS16" s="147"/>
      <c r="CTT16" s="147"/>
      <c r="CTU16" s="147"/>
      <c r="CTV16" s="147"/>
      <c r="CTW16" s="147"/>
      <c r="CTX16" s="147"/>
      <c r="CTY16" s="147"/>
      <c r="CTZ16" s="147"/>
      <c r="CUA16" s="147"/>
      <c r="CUB16" s="147"/>
      <c r="CUC16" s="147"/>
      <c r="CUD16" s="147"/>
      <c r="CUE16" s="147"/>
      <c r="CUF16" s="147"/>
      <c r="CUG16" s="147"/>
      <c r="CUH16" s="147"/>
      <c r="CUI16" s="147"/>
      <c r="CUJ16" s="147"/>
      <c r="CUK16" s="147"/>
      <c r="CUL16" s="147"/>
      <c r="CUM16" s="147"/>
      <c r="CUN16" s="147"/>
      <c r="CUO16" s="147"/>
      <c r="CUP16" s="147"/>
      <c r="CUQ16" s="147"/>
      <c r="CUR16" s="147"/>
      <c r="CUS16" s="147"/>
      <c r="CUT16" s="147"/>
      <c r="CUU16" s="147"/>
      <c r="CUV16" s="147"/>
      <c r="CUW16" s="147"/>
      <c r="CUX16" s="147"/>
      <c r="CUY16" s="147"/>
      <c r="CUZ16" s="147"/>
      <c r="CVA16" s="147"/>
      <c r="CVB16" s="147"/>
      <c r="CVC16" s="147"/>
      <c r="CVD16" s="147"/>
      <c r="CVE16" s="147"/>
      <c r="CVF16" s="147"/>
      <c r="CVG16" s="147"/>
      <c r="CVH16" s="147"/>
      <c r="CVI16" s="147"/>
      <c r="CVJ16" s="147"/>
      <c r="CVK16" s="147"/>
      <c r="CVL16" s="147"/>
      <c r="CVM16" s="147"/>
      <c r="CVN16" s="147"/>
      <c r="CVO16" s="147"/>
      <c r="CVP16" s="147"/>
      <c r="CVQ16" s="147"/>
      <c r="CVR16" s="147"/>
      <c r="CVS16" s="147"/>
      <c r="CVT16" s="147"/>
      <c r="CVU16" s="147"/>
      <c r="CVV16" s="147"/>
      <c r="CVW16" s="147"/>
      <c r="CVX16" s="147"/>
      <c r="CVY16" s="147"/>
      <c r="CVZ16" s="147"/>
      <c r="CWA16" s="147"/>
      <c r="CWB16" s="147"/>
      <c r="CWC16" s="147"/>
      <c r="CWD16" s="147"/>
      <c r="CWE16" s="147"/>
      <c r="CWF16" s="147"/>
      <c r="CWG16" s="147"/>
      <c r="CWH16" s="147"/>
      <c r="CWI16" s="147"/>
      <c r="CWJ16" s="147"/>
      <c r="CWK16" s="147"/>
      <c r="CWL16" s="147"/>
      <c r="CWM16" s="147"/>
      <c r="CWN16" s="147"/>
      <c r="CWO16" s="147"/>
      <c r="CWP16" s="147"/>
      <c r="CWQ16" s="147"/>
      <c r="CWR16" s="147"/>
      <c r="CWS16" s="147"/>
      <c r="CWT16" s="147"/>
      <c r="CWU16" s="147"/>
      <c r="CWV16" s="147"/>
      <c r="CWW16" s="147"/>
      <c r="CWX16" s="147"/>
      <c r="CWY16" s="147"/>
      <c r="CWZ16" s="147"/>
      <c r="CXA16" s="147"/>
      <c r="CXB16" s="147"/>
      <c r="CXC16" s="147"/>
      <c r="CXD16" s="147"/>
      <c r="CXE16" s="147"/>
      <c r="CXF16" s="147"/>
      <c r="CXG16" s="147"/>
      <c r="CXH16" s="147"/>
      <c r="CXI16" s="147"/>
      <c r="CXJ16" s="147"/>
      <c r="CXK16" s="147"/>
      <c r="CXL16" s="147"/>
      <c r="CXM16" s="147"/>
      <c r="CXN16" s="147"/>
      <c r="CXO16" s="147"/>
      <c r="CXP16" s="147"/>
      <c r="CXQ16" s="147"/>
      <c r="CXR16" s="147"/>
      <c r="CXS16" s="147"/>
      <c r="CXT16" s="147"/>
      <c r="CXU16" s="147"/>
      <c r="CXV16" s="147"/>
      <c r="CXW16" s="147"/>
      <c r="CXX16" s="147"/>
      <c r="CXY16" s="147"/>
      <c r="CXZ16" s="147"/>
      <c r="CYA16" s="147"/>
      <c r="CYB16" s="147"/>
      <c r="CYC16" s="147"/>
      <c r="CYD16" s="147"/>
      <c r="CYE16" s="147"/>
      <c r="CYF16" s="147"/>
      <c r="CYG16" s="147"/>
      <c r="CYH16" s="147"/>
      <c r="CYI16" s="147"/>
      <c r="CYJ16" s="147"/>
      <c r="CYK16" s="147"/>
      <c r="CYL16" s="147"/>
      <c r="CYM16" s="147"/>
      <c r="CYN16" s="147"/>
      <c r="CYO16" s="147"/>
      <c r="CYP16" s="147"/>
      <c r="CYQ16" s="147"/>
      <c r="CYR16" s="147"/>
      <c r="CYS16" s="147"/>
      <c r="CYT16" s="147"/>
      <c r="CYU16" s="147"/>
      <c r="CYV16" s="147"/>
      <c r="CYW16" s="147"/>
      <c r="CYX16" s="147"/>
      <c r="CYY16" s="147"/>
      <c r="CYZ16" s="147"/>
      <c r="CZA16" s="147"/>
      <c r="CZB16" s="147"/>
      <c r="CZC16" s="147"/>
      <c r="CZD16" s="147"/>
      <c r="CZE16" s="147"/>
      <c r="CZF16" s="147"/>
      <c r="CZG16" s="147"/>
      <c r="CZH16" s="147"/>
      <c r="CZI16" s="147"/>
      <c r="CZJ16" s="147"/>
      <c r="CZK16" s="147"/>
      <c r="CZL16" s="147"/>
      <c r="CZM16" s="147"/>
      <c r="CZN16" s="147"/>
      <c r="CZO16" s="147"/>
      <c r="CZP16" s="147"/>
      <c r="CZQ16" s="147"/>
      <c r="CZR16" s="147"/>
      <c r="CZS16" s="147"/>
      <c r="CZT16" s="147"/>
      <c r="CZU16" s="147"/>
      <c r="CZV16" s="147"/>
      <c r="CZW16" s="147"/>
      <c r="CZX16" s="147"/>
      <c r="CZY16" s="147"/>
      <c r="CZZ16" s="147"/>
      <c r="DAA16" s="147"/>
      <c r="DAB16" s="147"/>
      <c r="DAC16" s="147"/>
      <c r="DAD16" s="147"/>
      <c r="DAE16" s="147"/>
      <c r="DAF16" s="147"/>
      <c r="DAG16" s="147"/>
      <c r="DAH16" s="147"/>
      <c r="DAI16" s="147"/>
      <c r="DAJ16" s="147"/>
      <c r="DAK16" s="147"/>
      <c r="DAL16" s="147"/>
      <c r="DAM16" s="147"/>
      <c r="DAN16" s="147"/>
      <c r="DAO16" s="147"/>
      <c r="DAP16" s="147"/>
      <c r="DAQ16" s="147"/>
      <c r="DAR16" s="147"/>
      <c r="DAS16" s="147"/>
      <c r="DAT16" s="147"/>
      <c r="DAU16" s="147"/>
      <c r="DAV16" s="147"/>
      <c r="DAW16" s="147"/>
      <c r="DAX16" s="147"/>
      <c r="DAY16" s="147"/>
      <c r="DAZ16" s="147"/>
      <c r="DBA16" s="147"/>
      <c r="DBB16" s="147"/>
      <c r="DBC16" s="147"/>
      <c r="DBD16" s="147"/>
      <c r="DBE16" s="147"/>
      <c r="DBF16" s="147"/>
      <c r="DBG16" s="147"/>
      <c r="DBH16" s="147"/>
      <c r="DBI16" s="147"/>
      <c r="DBJ16" s="147"/>
      <c r="DBK16" s="147"/>
      <c r="DBL16" s="147"/>
      <c r="DBM16" s="147"/>
      <c r="DBN16" s="147"/>
      <c r="DBO16" s="147"/>
      <c r="DBP16" s="147"/>
      <c r="DBQ16" s="147"/>
      <c r="DBR16" s="147"/>
      <c r="DBS16" s="147"/>
      <c r="DBT16" s="147"/>
      <c r="DBU16" s="147"/>
      <c r="DBV16" s="147"/>
      <c r="DBW16" s="147"/>
      <c r="DBX16" s="147"/>
      <c r="DBY16" s="147"/>
      <c r="DBZ16" s="147"/>
      <c r="DCA16" s="147"/>
      <c r="DCB16" s="147"/>
      <c r="DCC16" s="147"/>
      <c r="DCD16" s="147"/>
      <c r="DCE16" s="147"/>
      <c r="DCF16" s="147"/>
      <c r="DCG16" s="147"/>
      <c r="DCH16" s="147"/>
      <c r="DCI16" s="147"/>
      <c r="DCJ16" s="147"/>
      <c r="DCK16" s="147"/>
      <c r="DCL16" s="147"/>
      <c r="DCM16" s="147"/>
      <c r="DCN16" s="147"/>
      <c r="DCO16" s="147"/>
      <c r="DCP16" s="147"/>
      <c r="DCQ16" s="147"/>
      <c r="DCR16" s="147"/>
      <c r="DCS16" s="147"/>
      <c r="DCT16" s="147"/>
      <c r="DCU16" s="147"/>
      <c r="DCV16" s="147"/>
      <c r="DCW16" s="147"/>
      <c r="DCX16" s="147"/>
      <c r="DCY16" s="147"/>
      <c r="DCZ16" s="147"/>
      <c r="DDA16" s="147"/>
      <c r="DDB16" s="147"/>
      <c r="DDC16" s="147"/>
      <c r="DDD16" s="147"/>
      <c r="DDE16" s="147"/>
      <c r="DDF16" s="147"/>
      <c r="DDG16" s="147"/>
      <c r="DDH16" s="147"/>
      <c r="DDI16" s="147"/>
      <c r="DDJ16" s="147"/>
      <c r="DDK16" s="147"/>
      <c r="DDL16" s="147"/>
      <c r="DDM16" s="147"/>
      <c r="DDN16" s="147"/>
      <c r="DDO16" s="147"/>
      <c r="DDP16" s="147"/>
      <c r="DDQ16" s="147"/>
      <c r="DDR16" s="147"/>
      <c r="DDS16" s="147"/>
      <c r="DDT16" s="147"/>
      <c r="DDU16" s="147"/>
      <c r="DDV16" s="147"/>
      <c r="DDW16" s="147"/>
      <c r="DDX16" s="147"/>
      <c r="DDY16" s="147"/>
      <c r="DDZ16" s="147"/>
      <c r="DEA16" s="147"/>
      <c r="DEB16" s="147"/>
      <c r="DEC16" s="147"/>
      <c r="DED16" s="147"/>
      <c r="DEE16" s="147"/>
      <c r="DEF16" s="147"/>
      <c r="DEG16" s="147"/>
      <c r="DEH16" s="147"/>
      <c r="DEI16" s="147"/>
      <c r="DEJ16" s="147"/>
      <c r="DEK16" s="147"/>
      <c r="DEL16" s="147"/>
      <c r="DEM16" s="147"/>
      <c r="DEN16" s="147"/>
      <c r="DEO16" s="147"/>
      <c r="DEP16" s="147"/>
      <c r="DEQ16" s="147"/>
      <c r="DER16" s="147"/>
      <c r="DES16" s="147"/>
      <c r="DET16" s="147"/>
      <c r="DEU16" s="147"/>
      <c r="DEV16" s="147"/>
      <c r="DEW16" s="147"/>
      <c r="DEX16" s="147"/>
      <c r="DEY16" s="147"/>
      <c r="DEZ16" s="147"/>
      <c r="DFA16" s="147"/>
      <c r="DFB16" s="147"/>
      <c r="DFC16" s="147"/>
      <c r="DFD16" s="147"/>
      <c r="DFE16" s="147"/>
      <c r="DFF16" s="147"/>
      <c r="DFG16" s="147"/>
      <c r="DFH16" s="147"/>
      <c r="DFI16" s="147"/>
      <c r="DFJ16" s="147"/>
      <c r="DFK16" s="147"/>
      <c r="DFL16" s="147"/>
      <c r="DFM16" s="147"/>
      <c r="DFN16" s="147"/>
      <c r="DFO16" s="147"/>
      <c r="DFP16" s="147"/>
      <c r="DFQ16" s="147"/>
      <c r="DFR16" s="147"/>
      <c r="DFS16" s="147"/>
      <c r="DFT16" s="147"/>
      <c r="DFU16" s="147"/>
      <c r="DFV16" s="147"/>
      <c r="DFW16" s="147"/>
      <c r="DFX16" s="147"/>
      <c r="DFY16" s="147"/>
      <c r="DFZ16" s="147"/>
      <c r="DGA16" s="147"/>
      <c r="DGB16" s="147"/>
      <c r="DGC16" s="147"/>
      <c r="DGD16" s="147"/>
      <c r="DGE16" s="147"/>
      <c r="DGF16" s="147"/>
      <c r="DGG16" s="147"/>
      <c r="DGH16" s="147"/>
      <c r="DGI16" s="147"/>
      <c r="DGJ16" s="147"/>
      <c r="DGK16" s="147"/>
      <c r="DGL16" s="147"/>
      <c r="DGM16" s="147"/>
      <c r="DGN16" s="147"/>
      <c r="DGO16" s="147"/>
      <c r="DGP16" s="147"/>
      <c r="DGQ16" s="147"/>
      <c r="DGR16" s="147"/>
      <c r="DGS16" s="147"/>
      <c r="DGT16" s="147"/>
      <c r="DGU16" s="147"/>
      <c r="DGV16" s="147"/>
      <c r="DGW16" s="147"/>
      <c r="DGX16" s="147"/>
      <c r="DGY16" s="147"/>
      <c r="DGZ16" s="147"/>
      <c r="DHA16" s="147"/>
      <c r="DHB16" s="147"/>
      <c r="DHC16" s="147"/>
      <c r="DHD16" s="147"/>
      <c r="DHE16" s="147"/>
      <c r="DHF16" s="147"/>
      <c r="DHG16" s="147"/>
      <c r="DHH16" s="147"/>
      <c r="DHI16" s="147"/>
      <c r="DHJ16" s="147"/>
      <c r="DHK16" s="147"/>
      <c r="DHL16" s="147"/>
      <c r="DHM16" s="147"/>
      <c r="DHN16" s="147"/>
      <c r="DHO16" s="147"/>
      <c r="DHP16" s="147"/>
      <c r="DHQ16" s="147"/>
      <c r="DHR16" s="147"/>
      <c r="DHS16" s="147"/>
      <c r="DHT16" s="147"/>
      <c r="DHU16" s="147"/>
      <c r="DHV16" s="147"/>
      <c r="DHW16" s="147"/>
      <c r="DHX16" s="147"/>
      <c r="DHY16" s="147"/>
      <c r="DHZ16" s="147"/>
      <c r="DIA16" s="147"/>
      <c r="DIB16" s="147"/>
      <c r="DIC16" s="147"/>
      <c r="DID16" s="147"/>
      <c r="DIE16" s="147"/>
      <c r="DIF16" s="147"/>
      <c r="DIG16" s="147"/>
      <c r="DIH16" s="147"/>
      <c r="DII16" s="147"/>
      <c r="DIJ16" s="147"/>
      <c r="DIK16" s="147"/>
      <c r="DIL16" s="147"/>
      <c r="DIM16" s="147"/>
      <c r="DIN16" s="147"/>
      <c r="DIO16" s="147"/>
      <c r="DIP16" s="147"/>
      <c r="DIQ16" s="147"/>
      <c r="DIR16" s="147"/>
      <c r="DIS16" s="147"/>
      <c r="DIT16" s="147"/>
      <c r="DIU16" s="147"/>
      <c r="DIV16" s="147"/>
      <c r="DIW16" s="147"/>
      <c r="DIX16" s="147"/>
      <c r="DIY16" s="147"/>
      <c r="DIZ16" s="147"/>
      <c r="DJA16" s="147"/>
      <c r="DJB16" s="147"/>
      <c r="DJC16" s="147"/>
      <c r="DJD16" s="147"/>
      <c r="DJE16" s="147"/>
      <c r="DJF16" s="147"/>
      <c r="DJG16" s="147"/>
      <c r="DJH16" s="147"/>
      <c r="DJI16" s="147"/>
      <c r="DJJ16" s="147"/>
      <c r="DJK16" s="147"/>
      <c r="DJL16" s="147"/>
      <c r="DJM16" s="147"/>
      <c r="DJN16" s="147"/>
      <c r="DJO16" s="147"/>
      <c r="DJP16" s="147"/>
      <c r="DJQ16" s="147"/>
      <c r="DJR16" s="147"/>
      <c r="DJS16" s="147"/>
      <c r="DJT16" s="147"/>
      <c r="DJU16" s="147"/>
      <c r="DJV16" s="147"/>
      <c r="DJW16" s="147"/>
      <c r="DJX16" s="147"/>
      <c r="DJY16" s="147"/>
      <c r="DJZ16" s="147"/>
      <c r="DKA16" s="147"/>
      <c r="DKB16" s="147"/>
      <c r="DKC16" s="147"/>
      <c r="DKD16" s="147"/>
      <c r="DKE16" s="147"/>
      <c r="DKF16" s="147"/>
      <c r="DKG16" s="147"/>
      <c r="DKH16" s="147"/>
      <c r="DKI16" s="147"/>
      <c r="DKJ16" s="147"/>
      <c r="DKK16" s="147"/>
      <c r="DKL16" s="147"/>
      <c r="DKM16" s="147"/>
      <c r="DKN16" s="147"/>
      <c r="DKO16" s="147"/>
      <c r="DKP16" s="147"/>
      <c r="DKQ16" s="147"/>
      <c r="DKR16" s="147"/>
      <c r="DKS16" s="147"/>
      <c r="DKT16" s="147"/>
      <c r="DKU16" s="147"/>
      <c r="DKV16" s="147"/>
      <c r="DKW16" s="147"/>
      <c r="DKX16" s="147"/>
      <c r="DKY16" s="147"/>
      <c r="DKZ16" s="147"/>
      <c r="DLA16" s="147"/>
      <c r="DLB16" s="147"/>
      <c r="DLC16" s="147"/>
      <c r="DLD16" s="147"/>
      <c r="DLE16" s="147"/>
      <c r="DLF16" s="147"/>
      <c r="DLG16" s="147"/>
      <c r="DLH16" s="147"/>
      <c r="DLI16" s="147"/>
      <c r="DLJ16" s="147"/>
      <c r="DLK16" s="147"/>
      <c r="DLL16" s="147"/>
      <c r="DLM16" s="147"/>
      <c r="DLN16" s="147"/>
      <c r="DLO16" s="147"/>
      <c r="DLP16" s="147"/>
      <c r="DLQ16" s="147"/>
      <c r="DLR16" s="147"/>
      <c r="DLS16" s="147"/>
      <c r="DLT16" s="147"/>
      <c r="DLU16" s="147"/>
      <c r="DLV16" s="147"/>
      <c r="DLW16" s="147"/>
      <c r="DLX16" s="147"/>
      <c r="DLY16" s="147"/>
      <c r="DLZ16" s="147"/>
      <c r="DMA16" s="147"/>
      <c r="DMB16" s="147"/>
      <c r="DMC16" s="147"/>
      <c r="DMD16" s="147"/>
      <c r="DME16" s="147"/>
      <c r="DMF16" s="147"/>
      <c r="DMG16" s="147"/>
      <c r="DMH16" s="147"/>
      <c r="DMI16" s="147"/>
      <c r="DMJ16" s="147"/>
      <c r="DMK16" s="147"/>
      <c r="DML16" s="147"/>
      <c r="DMM16" s="147"/>
      <c r="DMN16" s="147"/>
      <c r="DMO16" s="147"/>
      <c r="DMP16" s="147"/>
      <c r="DMQ16" s="147"/>
      <c r="DMR16" s="147"/>
      <c r="DMS16" s="147"/>
      <c r="DMT16" s="147"/>
      <c r="DMU16" s="147"/>
      <c r="DMV16" s="147"/>
      <c r="DMW16" s="147"/>
      <c r="DMX16" s="147"/>
      <c r="DMY16" s="147"/>
      <c r="DMZ16" s="147"/>
      <c r="DNA16" s="147"/>
      <c r="DNB16" s="147"/>
      <c r="DNC16" s="147"/>
      <c r="DND16" s="147"/>
      <c r="DNE16" s="147"/>
      <c r="DNF16" s="147"/>
      <c r="DNG16" s="147"/>
      <c r="DNH16" s="147"/>
      <c r="DNI16" s="147"/>
      <c r="DNJ16" s="147"/>
      <c r="DNK16" s="147"/>
      <c r="DNL16" s="147"/>
      <c r="DNM16" s="147"/>
      <c r="DNN16" s="147"/>
      <c r="DNO16" s="147"/>
      <c r="DNP16" s="147"/>
      <c r="DNQ16" s="147"/>
      <c r="DNR16" s="147"/>
      <c r="DNS16" s="147"/>
      <c r="DNT16" s="147"/>
      <c r="DNU16" s="147"/>
      <c r="DNV16" s="147"/>
      <c r="DNW16" s="147"/>
      <c r="DNX16" s="147"/>
      <c r="DNY16" s="147"/>
      <c r="DNZ16" s="147"/>
      <c r="DOA16" s="147"/>
      <c r="DOB16" s="147"/>
      <c r="DOC16" s="147"/>
      <c r="DOD16" s="147"/>
      <c r="DOE16" s="147"/>
      <c r="DOF16" s="147"/>
      <c r="DOG16" s="147"/>
      <c r="DOH16" s="147"/>
      <c r="DOI16" s="147"/>
      <c r="DOJ16" s="147"/>
      <c r="DOK16" s="147"/>
      <c r="DOL16" s="147"/>
      <c r="DOM16" s="147"/>
      <c r="DON16" s="147"/>
      <c r="DOO16" s="147"/>
      <c r="DOP16" s="147"/>
      <c r="DOQ16" s="147"/>
      <c r="DOR16" s="147"/>
      <c r="DOS16" s="147"/>
      <c r="DOT16" s="147"/>
      <c r="DOU16" s="147"/>
      <c r="DOV16" s="147"/>
      <c r="DOW16" s="147"/>
      <c r="DOX16" s="147"/>
      <c r="DOY16" s="147"/>
      <c r="DOZ16" s="147"/>
      <c r="DPA16" s="147"/>
      <c r="DPB16" s="147"/>
      <c r="DPC16" s="147"/>
      <c r="DPD16" s="147"/>
      <c r="DPE16" s="147"/>
      <c r="DPF16" s="147"/>
      <c r="DPG16" s="147"/>
      <c r="DPH16" s="147"/>
      <c r="DPI16" s="147"/>
      <c r="DPJ16" s="147"/>
      <c r="DPK16" s="147"/>
      <c r="DPL16" s="147"/>
      <c r="DPM16" s="147"/>
      <c r="DPN16" s="147"/>
      <c r="DPO16" s="147"/>
      <c r="DPP16" s="147"/>
      <c r="DPQ16" s="147"/>
      <c r="DPR16" s="147"/>
      <c r="DPS16" s="147"/>
      <c r="DPT16" s="147"/>
      <c r="DPU16" s="147"/>
      <c r="DPV16" s="147"/>
      <c r="DPW16" s="147"/>
      <c r="DPX16" s="147"/>
      <c r="DPY16" s="147"/>
      <c r="DPZ16" s="147"/>
      <c r="DQA16" s="147"/>
      <c r="DQB16" s="147"/>
      <c r="DQC16" s="147"/>
      <c r="DQD16" s="147"/>
      <c r="DQE16" s="147"/>
      <c r="DQF16" s="147"/>
      <c r="DQG16" s="147"/>
      <c r="DQH16" s="147"/>
      <c r="DQI16" s="147"/>
      <c r="DQJ16" s="147"/>
      <c r="DQK16" s="147"/>
      <c r="DQL16" s="147"/>
      <c r="DQM16" s="147"/>
      <c r="DQN16" s="147"/>
      <c r="DQO16" s="147"/>
      <c r="DQP16" s="147"/>
      <c r="DQQ16" s="147"/>
      <c r="DQR16" s="147"/>
      <c r="DQS16" s="147"/>
      <c r="DQT16" s="147"/>
      <c r="DQU16" s="147"/>
      <c r="DQV16" s="147"/>
      <c r="DQW16" s="147"/>
      <c r="DQX16" s="147"/>
      <c r="DQY16" s="147"/>
      <c r="DQZ16" s="147"/>
      <c r="DRA16" s="147"/>
      <c r="DRB16" s="147"/>
      <c r="DRC16" s="147"/>
      <c r="DRD16" s="147"/>
      <c r="DRE16" s="147"/>
      <c r="DRF16" s="147"/>
      <c r="DRG16" s="147"/>
      <c r="DRH16" s="147"/>
      <c r="DRI16" s="147"/>
      <c r="DRJ16" s="147"/>
      <c r="DRK16" s="147"/>
      <c r="DRL16" s="147"/>
      <c r="DRM16" s="147"/>
      <c r="DRN16" s="147"/>
      <c r="DRO16" s="147"/>
      <c r="DRP16" s="147"/>
      <c r="DRQ16" s="147"/>
      <c r="DRR16" s="147"/>
      <c r="DRS16" s="147"/>
      <c r="DRT16" s="147"/>
      <c r="DRU16" s="147"/>
      <c r="DRV16" s="147"/>
      <c r="DRW16" s="147"/>
      <c r="DRX16" s="147"/>
      <c r="DRY16" s="147"/>
      <c r="DRZ16" s="147"/>
      <c r="DSA16" s="147"/>
      <c r="DSB16" s="147"/>
      <c r="DSC16" s="147"/>
      <c r="DSD16" s="147"/>
      <c r="DSE16" s="147"/>
      <c r="DSF16" s="147"/>
      <c r="DSG16" s="147"/>
      <c r="DSH16" s="147"/>
      <c r="DSI16" s="147"/>
      <c r="DSJ16" s="147"/>
      <c r="DSK16" s="147"/>
      <c r="DSL16" s="147"/>
      <c r="DSM16" s="147"/>
      <c r="DSN16" s="147"/>
      <c r="DSO16" s="147"/>
      <c r="DSP16" s="147"/>
      <c r="DSQ16" s="147"/>
      <c r="DSR16" s="147"/>
      <c r="DSS16" s="147"/>
      <c r="DST16" s="147"/>
      <c r="DSU16" s="147"/>
      <c r="DSV16" s="147"/>
      <c r="DSW16" s="147"/>
      <c r="DSX16" s="147"/>
      <c r="DSY16" s="147"/>
      <c r="DSZ16" s="147"/>
      <c r="DTA16" s="147"/>
      <c r="DTB16" s="147"/>
      <c r="DTC16" s="147"/>
      <c r="DTD16" s="147"/>
      <c r="DTE16" s="147"/>
      <c r="DTF16" s="147"/>
      <c r="DTG16" s="147"/>
      <c r="DTH16" s="147"/>
      <c r="DTI16" s="147"/>
      <c r="DTJ16" s="147"/>
      <c r="DTK16" s="147"/>
      <c r="DTL16" s="147"/>
      <c r="DTM16" s="147"/>
      <c r="DTN16" s="147"/>
      <c r="DTO16" s="147"/>
      <c r="DTP16" s="147"/>
      <c r="DTQ16" s="147"/>
      <c r="DTR16" s="147"/>
      <c r="DTS16" s="147"/>
      <c r="DTT16" s="147"/>
      <c r="DTU16" s="147"/>
      <c r="DTV16" s="147"/>
      <c r="DTW16" s="147"/>
      <c r="DTX16" s="147"/>
      <c r="DTY16" s="147"/>
      <c r="DTZ16" s="147"/>
      <c r="DUA16" s="147"/>
      <c r="DUB16" s="147"/>
      <c r="DUC16" s="147"/>
      <c r="DUD16" s="147"/>
      <c r="DUE16" s="147"/>
      <c r="DUF16" s="147"/>
      <c r="DUG16" s="147"/>
      <c r="DUH16" s="147"/>
      <c r="DUI16" s="147"/>
      <c r="DUJ16" s="147"/>
      <c r="DUK16" s="147"/>
      <c r="DUL16" s="147"/>
      <c r="DUM16" s="147"/>
      <c r="DUN16" s="147"/>
      <c r="DUO16" s="147"/>
      <c r="DUP16" s="147"/>
      <c r="DUQ16" s="147"/>
      <c r="DUR16" s="147"/>
      <c r="DUS16" s="147"/>
      <c r="DUT16" s="147"/>
      <c r="DUU16" s="147"/>
      <c r="DUV16" s="147"/>
      <c r="DUW16" s="147"/>
      <c r="DUX16" s="147"/>
      <c r="DUY16" s="147"/>
      <c r="DUZ16" s="147"/>
      <c r="DVA16" s="147"/>
      <c r="DVB16" s="147"/>
      <c r="DVC16" s="147"/>
      <c r="DVD16" s="147"/>
      <c r="DVE16" s="147"/>
      <c r="DVF16" s="147"/>
      <c r="DVG16" s="147"/>
      <c r="DVH16" s="147"/>
      <c r="DVI16" s="147"/>
      <c r="DVJ16" s="147"/>
      <c r="DVK16" s="147"/>
      <c r="DVL16" s="147"/>
      <c r="DVM16" s="147"/>
      <c r="DVN16" s="147"/>
      <c r="DVO16" s="147"/>
      <c r="DVP16" s="147"/>
      <c r="DVQ16" s="147"/>
      <c r="DVR16" s="147"/>
      <c r="DVS16" s="147"/>
      <c r="DVT16" s="147"/>
      <c r="DVU16" s="147"/>
      <c r="DVV16" s="147"/>
      <c r="DVW16" s="147"/>
      <c r="DVX16" s="147"/>
      <c r="DVY16" s="147"/>
      <c r="DVZ16" s="147"/>
      <c r="DWA16" s="147"/>
      <c r="DWB16" s="147"/>
      <c r="DWC16" s="147"/>
      <c r="DWD16" s="147"/>
      <c r="DWE16" s="147"/>
      <c r="DWF16" s="147"/>
      <c r="DWG16" s="147"/>
      <c r="DWH16" s="147"/>
      <c r="DWI16" s="147"/>
      <c r="DWJ16" s="147"/>
      <c r="DWK16" s="147"/>
      <c r="DWL16" s="147"/>
      <c r="DWM16" s="147"/>
      <c r="DWN16" s="147"/>
      <c r="DWO16" s="147"/>
      <c r="DWP16" s="147"/>
      <c r="DWQ16" s="147"/>
      <c r="DWR16" s="147"/>
      <c r="DWS16" s="147"/>
      <c r="DWT16" s="147"/>
      <c r="DWU16" s="147"/>
      <c r="DWV16" s="147"/>
      <c r="DWW16" s="147"/>
      <c r="DWX16" s="147"/>
      <c r="DWY16" s="147"/>
      <c r="DWZ16" s="147"/>
      <c r="DXA16" s="147"/>
      <c r="DXB16" s="147"/>
      <c r="DXC16" s="147"/>
      <c r="DXD16" s="147"/>
      <c r="DXE16" s="147"/>
      <c r="DXF16" s="147"/>
      <c r="DXG16" s="147"/>
      <c r="DXH16" s="147"/>
      <c r="DXI16" s="147"/>
      <c r="DXJ16" s="147"/>
      <c r="DXK16" s="147"/>
      <c r="DXL16" s="147"/>
      <c r="DXM16" s="147"/>
      <c r="DXN16" s="147"/>
      <c r="DXO16" s="147"/>
      <c r="DXP16" s="147"/>
      <c r="DXQ16" s="147"/>
      <c r="DXR16" s="147"/>
      <c r="DXS16" s="147"/>
      <c r="DXT16" s="147"/>
      <c r="DXU16" s="147"/>
      <c r="DXV16" s="147"/>
      <c r="DXW16" s="147"/>
      <c r="DXX16" s="147"/>
      <c r="DXY16" s="147"/>
      <c r="DXZ16" s="147"/>
      <c r="DYA16" s="147"/>
      <c r="DYB16" s="147"/>
      <c r="DYC16" s="147"/>
      <c r="DYD16" s="147"/>
      <c r="DYE16" s="147"/>
      <c r="DYF16" s="147"/>
      <c r="DYG16" s="147"/>
      <c r="DYH16" s="147"/>
      <c r="DYI16" s="147"/>
      <c r="DYJ16" s="147"/>
      <c r="DYK16" s="147"/>
      <c r="DYL16" s="147"/>
      <c r="DYM16" s="147"/>
      <c r="DYN16" s="147"/>
      <c r="DYO16" s="147"/>
      <c r="DYP16" s="147"/>
      <c r="DYQ16" s="147"/>
      <c r="DYR16" s="147"/>
      <c r="DYS16" s="147"/>
      <c r="DYT16" s="147"/>
      <c r="DYU16" s="147"/>
      <c r="DYV16" s="147"/>
      <c r="DYW16" s="147"/>
      <c r="DYX16" s="147"/>
      <c r="DYY16" s="147"/>
      <c r="DYZ16" s="147"/>
      <c r="DZA16" s="147"/>
      <c r="DZB16" s="147"/>
      <c r="DZC16" s="147"/>
      <c r="DZD16" s="147"/>
      <c r="DZE16" s="147"/>
      <c r="DZF16" s="147"/>
      <c r="DZG16" s="147"/>
      <c r="DZH16" s="147"/>
      <c r="DZI16" s="147"/>
      <c r="DZJ16" s="147"/>
      <c r="DZK16" s="147"/>
      <c r="DZL16" s="147"/>
      <c r="DZM16" s="147"/>
      <c r="DZN16" s="147"/>
      <c r="DZO16" s="147"/>
      <c r="DZP16" s="147"/>
      <c r="DZQ16" s="147"/>
      <c r="DZR16" s="147"/>
      <c r="DZS16" s="147"/>
      <c r="DZT16" s="147"/>
      <c r="DZU16" s="147"/>
      <c r="DZV16" s="147"/>
      <c r="DZW16" s="147"/>
      <c r="DZX16" s="147"/>
      <c r="DZY16" s="147"/>
      <c r="DZZ16" s="147"/>
      <c r="EAA16" s="147"/>
      <c r="EAB16" s="147"/>
      <c r="EAC16" s="147"/>
      <c r="EAD16" s="147"/>
      <c r="EAE16" s="147"/>
      <c r="EAF16" s="147"/>
      <c r="EAG16" s="147"/>
      <c r="EAH16" s="147"/>
      <c r="EAI16" s="147"/>
      <c r="EAJ16" s="147"/>
      <c r="EAK16" s="147"/>
      <c r="EAL16" s="147"/>
      <c r="EAM16" s="147"/>
      <c r="EAN16" s="147"/>
      <c r="EAO16" s="147"/>
      <c r="EAP16" s="147"/>
      <c r="EAQ16" s="147"/>
      <c r="EAR16" s="147"/>
      <c r="EAS16" s="147"/>
      <c r="EAT16" s="147"/>
      <c r="EAU16" s="147"/>
      <c r="EAV16" s="147"/>
      <c r="EAW16" s="147"/>
      <c r="EAX16" s="147"/>
      <c r="EAY16" s="147"/>
      <c r="EAZ16" s="147"/>
      <c r="EBA16" s="147"/>
      <c r="EBB16" s="147"/>
      <c r="EBC16" s="147"/>
      <c r="EBD16" s="147"/>
      <c r="EBE16" s="147"/>
      <c r="EBF16" s="147"/>
      <c r="EBG16" s="147"/>
      <c r="EBH16" s="147"/>
      <c r="EBI16" s="147"/>
      <c r="EBJ16" s="147"/>
      <c r="EBK16" s="147"/>
      <c r="EBL16" s="147"/>
      <c r="EBM16" s="147"/>
      <c r="EBN16" s="147"/>
      <c r="EBO16" s="147"/>
      <c r="EBP16" s="147"/>
      <c r="EBQ16" s="147"/>
      <c r="EBR16" s="147"/>
      <c r="EBS16" s="147"/>
      <c r="EBT16" s="147"/>
      <c r="EBU16" s="147"/>
      <c r="EBV16" s="147"/>
      <c r="EBW16" s="147"/>
      <c r="EBX16" s="147"/>
      <c r="EBY16" s="147"/>
      <c r="EBZ16" s="147"/>
      <c r="ECA16" s="147"/>
      <c r="ECB16" s="147"/>
      <c r="ECC16" s="147"/>
      <c r="ECD16" s="147"/>
      <c r="ECE16" s="147"/>
      <c r="ECF16" s="147"/>
      <c r="ECG16" s="147"/>
      <c r="ECH16" s="147"/>
      <c r="ECI16" s="147"/>
      <c r="ECJ16" s="147"/>
      <c r="ECK16" s="147"/>
      <c r="ECL16" s="147"/>
      <c r="ECM16" s="147"/>
      <c r="ECN16" s="147"/>
      <c r="ECO16" s="147"/>
      <c r="ECP16" s="147"/>
      <c r="ECQ16" s="147"/>
      <c r="ECR16" s="147"/>
      <c r="ECS16" s="147"/>
      <c r="ECT16" s="147"/>
      <c r="ECU16" s="147"/>
      <c r="ECV16" s="147"/>
      <c r="ECW16" s="147"/>
      <c r="ECX16" s="147"/>
      <c r="ECY16" s="147"/>
      <c r="ECZ16" s="147"/>
      <c r="EDA16" s="147"/>
      <c r="EDB16" s="147"/>
      <c r="EDC16" s="147"/>
      <c r="EDD16" s="147"/>
      <c r="EDE16" s="147"/>
      <c r="EDF16" s="147"/>
      <c r="EDG16" s="147"/>
      <c r="EDH16" s="147"/>
      <c r="EDI16" s="147"/>
      <c r="EDJ16" s="147"/>
      <c r="EDK16" s="147"/>
      <c r="EDL16" s="147"/>
      <c r="EDM16" s="147"/>
      <c r="EDN16" s="147"/>
      <c r="EDO16" s="147"/>
      <c r="EDP16" s="147"/>
      <c r="EDQ16" s="147"/>
      <c r="EDR16" s="147"/>
      <c r="EDS16" s="147"/>
      <c r="EDT16" s="147"/>
      <c r="EDU16" s="147"/>
      <c r="EDV16" s="147"/>
      <c r="EDW16" s="147"/>
      <c r="EDX16" s="147"/>
      <c r="EDY16" s="147"/>
      <c r="EDZ16" s="147"/>
      <c r="EEA16" s="147"/>
      <c r="EEB16" s="147"/>
      <c r="EEC16" s="147"/>
      <c r="EED16" s="147"/>
      <c r="EEE16" s="147"/>
      <c r="EEF16" s="147"/>
      <c r="EEG16" s="147"/>
      <c r="EEH16" s="147"/>
      <c r="EEI16" s="147"/>
      <c r="EEJ16" s="147"/>
      <c r="EEK16" s="147"/>
      <c r="EEL16" s="147"/>
      <c r="EEM16" s="147"/>
      <c r="EEN16" s="147"/>
      <c r="EEO16" s="147"/>
      <c r="EEP16" s="147"/>
      <c r="EEQ16" s="147"/>
      <c r="EER16" s="147"/>
      <c r="EES16" s="147"/>
      <c r="EET16" s="147"/>
      <c r="EEU16" s="147"/>
      <c r="EEV16" s="147"/>
      <c r="EEW16" s="147"/>
      <c r="EEX16" s="147"/>
      <c r="EEY16" s="147"/>
      <c r="EEZ16" s="147"/>
      <c r="EFA16" s="147"/>
      <c r="EFB16" s="147"/>
      <c r="EFC16" s="147"/>
      <c r="EFD16" s="147"/>
      <c r="EFE16" s="147"/>
      <c r="EFF16" s="147"/>
      <c r="EFG16" s="147"/>
      <c r="EFH16" s="147"/>
      <c r="EFI16" s="147"/>
      <c r="EFJ16" s="147"/>
      <c r="EFK16" s="147"/>
      <c r="EFL16" s="147"/>
      <c r="EFM16" s="147"/>
      <c r="EFN16" s="147"/>
      <c r="EFO16" s="147"/>
      <c r="EFP16" s="147"/>
      <c r="EFQ16" s="147"/>
      <c r="EFR16" s="147"/>
      <c r="EFS16" s="147"/>
      <c r="EFT16" s="147"/>
      <c r="EFU16" s="147"/>
      <c r="EFV16" s="147"/>
      <c r="EFW16" s="147"/>
      <c r="EFX16" s="147"/>
      <c r="EFY16" s="147"/>
      <c r="EFZ16" s="147"/>
      <c r="EGA16" s="147"/>
      <c r="EGB16" s="147"/>
      <c r="EGC16" s="147"/>
      <c r="EGD16" s="147"/>
      <c r="EGE16" s="147"/>
      <c r="EGF16" s="147"/>
      <c r="EGG16" s="147"/>
      <c r="EGH16" s="147"/>
      <c r="EGI16" s="147"/>
      <c r="EGJ16" s="147"/>
      <c r="EGK16" s="147"/>
      <c r="EGL16" s="147"/>
      <c r="EGM16" s="147"/>
      <c r="EGN16" s="147"/>
      <c r="EGO16" s="147"/>
      <c r="EGP16" s="147"/>
      <c r="EGQ16" s="147"/>
      <c r="EGR16" s="147"/>
      <c r="EGS16" s="147"/>
      <c r="EGT16" s="147"/>
      <c r="EGU16" s="147"/>
      <c r="EGV16" s="147"/>
      <c r="EGW16" s="147"/>
      <c r="EGX16" s="147"/>
      <c r="EGY16" s="147"/>
      <c r="EGZ16" s="147"/>
      <c r="EHA16" s="147"/>
      <c r="EHB16" s="147"/>
      <c r="EHC16" s="147"/>
      <c r="EHD16" s="147"/>
      <c r="EHE16" s="147"/>
      <c r="EHF16" s="147"/>
      <c r="EHG16" s="147"/>
      <c r="EHH16" s="147"/>
      <c r="EHI16" s="147"/>
      <c r="EHJ16" s="147"/>
      <c r="EHK16" s="147"/>
      <c r="EHL16" s="147"/>
      <c r="EHM16" s="147"/>
      <c r="EHN16" s="147"/>
      <c r="EHO16" s="147"/>
      <c r="EHP16" s="147"/>
      <c r="EHQ16" s="147"/>
      <c r="EHR16" s="147"/>
      <c r="EHS16" s="147"/>
      <c r="EHT16" s="147"/>
      <c r="EHU16" s="147"/>
      <c r="EHV16" s="147"/>
      <c r="EHW16" s="147"/>
      <c r="EHX16" s="147"/>
      <c r="EHY16" s="147"/>
      <c r="EHZ16" s="147"/>
      <c r="EIA16" s="147"/>
      <c r="EIB16" s="147"/>
      <c r="EIC16" s="147"/>
      <c r="EID16" s="147"/>
      <c r="EIE16" s="147"/>
      <c r="EIF16" s="147"/>
      <c r="EIG16" s="147"/>
      <c r="EIH16" s="147"/>
      <c r="EII16" s="147"/>
      <c r="EIJ16" s="147"/>
      <c r="EIK16" s="147"/>
      <c r="EIL16" s="147"/>
      <c r="EIM16" s="147"/>
      <c r="EIN16" s="147"/>
      <c r="EIO16" s="147"/>
      <c r="EIP16" s="147"/>
      <c r="EIQ16" s="147"/>
      <c r="EIR16" s="147"/>
      <c r="EIS16" s="147"/>
      <c r="EIT16" s="147"/>
      <c r="EIU16" s="147"/>
      <c r="EIV16" s="147"/>
      <c r="EIW16" s="147"/>
      <c r="EIX16" s="147"/>
      <c r="EIY16" s="147"/>
      <c r="EIZ16" s="147"/>
      <c r="EJA16" s="147"/>
      <c r="EJB16" s="147"/>
      <c r="EJC16" s="147"/>
      <c r="EJD16" s="147"/>
      <c r="EJE16" s="147"/>
      <c r="EJF16" s="147"/>
      <c r="EJG16" s="147"/>
      <c r="EJH16" s="147"/>
      <c r="EJI16" s="147"/>
      <c r="EJJ16" s="147"/>
      <c r="EJK16" s="147"/>
      <c r="EJL16" s="147"/>
      <c r="EJM16" s="147"/>
      <c r="EJN16" s="147"/>
      <c r="EJO16" s="147"/>
      <c r="EJP16" s="147"/>
      <c r="EJQ16" s="147"/>
      <c r="EJR16" s="147"/>
      <c r="EJS16" s="147"/>
      <c r="EJT16" s="147"/>
      <c r="EJU16" s="147"/>
      <c r="EJV16" s="147"/>
      <c r="EJW16" s="147"/>
      <c r="EJX16" s="147"/>
      <c r="EJY16" s="147"/>
      <c r="EJZ16" s="147"/>
      <c r="EKA16" s="147"/>
      <c r="EKB16" s="147"/>
      <c r="EKC16" s="147"/>
      <c r="EKD16" s="147"/>
      <c r="EKE16" s="147"/>
      <c r="EKF16" s="147"/>
      <c r="EKG16" s="147"/>
      <c r="EKH16" s="147"/>
      <c r="EKI16" s="147"/>
      <c r="EKJ16" s="147"/>
      <c r="EKK16" s="147"/>
      <c r="EKL16" s="147"/>
      <c r="EKM16" s="147"/>
      <c r="EKN16" s="147"/>
      <c r="EKO16" s="147"/>
      <c r="EKP16" s="147"/>
      <c r="EKQ16" s="147"/>
      <c r="EKR16" s="147"/>
      <c r="EKS16" s="147"/>
      <c r="EKT16" s="147"/>
      <c r="EKU16" s="147"/>
      <c r="EKV16" s="147"/>
      <c r="EKW16" s="147"/>
      <c r="EKX16" s="147"/>
      <c r="EKY16" s="147"/>
      <c r="EKZ16" s="147"/>
      <c r="ELA16" s="147"/>
      <c r="ELB16" s="147"/>
      <c r="ELC16" s="147"/>
      <c r="ELD16" s="147"/>
      <c r="ELE16" s="147"/>
      <c r="ELF16" s="147"/>
      <c r="ELG16" s="147"/>
      <c r="ELH16" s="147"/>
      <c r="ELI16" s="147"/>
      <c r="ELJ16" s="147"/>
      <c r="ELK16" s="147"/>
      <c r="ELL16" s="147"/>
      <c r="ELM16" s="147"/>
      <c r="ELN16" s="147"/>
      <c r="ELO16" s="147"/>
      <c r="ELP16" s="147"/>
      <c r="ELQ16" s="147"/>
      <c r="ELR16" s="147"/>
      <c r="ELS16" s="147"/>
      <c r="ELT16" s="147"/>
      <c r="ELU16" s="147"/>
      <c r="ELV16" s="147"/>
      <c r="ELW16" s="147"/>
      <c r="ELX16" s="147"/>
      <c r="ELY16" s="147"/>
      <c r="ELZ16" s="147"/>
      <c r="EMA16" s="147"/>
      <c r="EMB16" s="147"/>
      <c r="EMC16" s="147"/>
      <c r="EMD16" s="147"/>
      <c r="EME16" s="147"/>
      <c r="EMF16" s="147"/>
      <c r="EMG16" s="147"/>
      <c r="EMH16" s="147"/>
      <c r="EMI16" s="147"/>
      <c r="EMJ16" s="147"/>
      <c r="EMK16" s="147"/>
      <c r="EML16" s="147"/>
      <c r="EMM16" s="147"/>
      <c r="EMN16" s="147"/>
      <c r="EMO16" s="147"/>
      <c r="EMP16" s="147"/>
      <c r="EMQ16" s="147"/>
      <c r="EMR16" s="147"/>
      <c r="EMS16" s="147"/>
      <c r="EMT16" s="147"/>
      <c r="EMU16" s="147"/>
      <c r="EMV16" s="147"/>
      <c r="EMW16" s="147"/>
      <c r="EMX16" s="147"/>
      <c r="EMY16" s="147"/>
      <c r="EMZ16" s="147"/>
      <c r="ENA16" s="147"/>
      <c r="ENB16" s="147"/>
      <c r="ENC16" s="147"/>
      <c r="END16" s="147"/>
      <c r="ENE16" s="147"/>
      <c r="ENF16" s="147"/>
      <c r="ENG16" s="147"/>
      <c r="ENH16" s="147"/>
      <c r="ENI16" s="147"/>
      <c r="ENJ16" s="147"/>
      <c r="ENK16" s="147"/>
      <c r="ENL16" s="147"/>
      <c r="ENM16" s="147"/>
      <c r="ENN16" s="147"/>
      <c r="ENO16" s="147"/>
      <c r="ENP16" s="147"/>
      <c r="ENQ16" s="147"/>
      <c r="ENR16" s="147"/>
      <c r="ENS16" s="147"/>
      <c r="ENT16" s="147"/>
      <c r="ENU16" s="147"/>
      <c r="ENV16" s="147"/>
      <c r="ENW16" s="147"/>
      <c r="ENX16" s="147"/>
      <c r="ENY16" s="147"/>
      <c r="ENZ16" s="147"/>
      <c r="EOA16" s="147"/>
      <c r="EOB16" s="147"/>
      <c r="EOC16" s="147"/>
      <c r="EOD16" s="147"/>
      <c r="EOE16" s="147"/>
      <c r="EOF16" s="147"/>
      <c r="EOG16" s="147"/>
      <c r="EOH16" s="147"/>
      <c r="EOI16" s="147"/>
      <c r="EOJ16" s="147"/>
      <c r="EOK16" s="147"/>
      <c r="EOL16" s="147"/>
      <c r="EOM16" s="147"/>
      <c r="EON16" s="147"/>
      <c r="EOO16" s="147"/>
      <c r="EOP16" s="147"/>
      <c r="EOQ16" s="147"/>
      <c r="EOR16" s="147"/>
      <c r="EOS16" s="147"/>
      <c r="EOT16" s="147"/>
      <c r="EOU16" s="147"/>
      <c r="EOV16" s="147"/>
      <c r="EOW16" s="147"/>
      <c r="EOX16" s="147"/>
      <c r="EOY16" s="147"/>
      <c r="EOZ16" s="147"/>
      <c r="EPA16" s="147"/>
      <c r="EPB16" s="147"/>
      <c r="EPC16" s="147"/>
      <c r="EPD16" s="147"/>
      <c r="EPE16" s="147"/>
      <c r="EPF16" s="147"/>
      <c r="EPG16" s="147"/>
      <c r="EPH16" s="147"/>
      <c r="EPI16" s="147"/>
      <c r="EPJ16" s="147"/>
      <c r="EPK16" s="147"/>
      <c r="EPL16" s="147"/>
      <c r="EPM16" s="147"/>
      <c r="EPN16" s="147"/>
      <c r="EPO16" s="147"/>
      <c r="EPP16" s="147"/>
      <c r="EPQ16" s="147"/>
      <c r="EPR16" s="147"/>
      <c r="EPS16" s="147"/>
      <c r="EPT16" s="147"/>
      <c r="EPU16" s="147"/>
      <c r="EPV16" s="147"/>
      <c r="EPW16" s="147"/>
      <c r="EPX16" s="147"/>
      <c r="EPY16" s="147"/>
      <c r="EPZ16" s="147"/>
      <c r="EQA16" s="147"/>
      <c r="EQB16" s="147"/>
      <c r="EQC16" s="147"/>
      <c r="EQD16" s="147"/>
      <c r="EQE16" s="147"/>
      <c r="EQF16" s="147"/>
      <c r="EQG16" s="147"/>
      <c r="EQH16" s="147"/>
      <c r="EQI16" s="147"/>
      <c r="EQJ16" s="147"/>
      <c r="EQK16" s="147"/>
      <c r="EQL16" s="147"/>
      <c r="EQM16" s="147"/>
      <c r="EQN16" s="147"/>
      <c r="EQO16" s="147"/>
      <c r="EQP16" s="147"/>
      <c r="EQQ16" s="147"/>
      <c r="EQR16" s="147"/>
      <c r="EQS16" s="147"/>
      <c r="EQT16" s="147"/>
      <c r="EQU16" s="147"/>
      <c r="EQV16" s="147"/>
      <c r="EQW16" s="147"/>
      <c r="EQX16" s="147"/>
      <c r="EQY16" s="147"/>
      <c r="EQZ16" s="147"/>
      <c r="ERA16" s="147"/>
      <c r="ERB16" s="147"/>
      <c r="ERC16" s="147"/>
      <c r="ERD16" s="147"/>
      <c r="ERE16" s="147"/>
      <c r="ERF16" s="147"/>
      <c r="ERG16" s="147"/>
      <c r="ERH16" s="147"/>
      <c r="ERI16" s="147"/>
      <c r="ERJ16" s="147"/>
      <c r="ERK16" s="147"/>
      <c r="ERL16" s="147"/>
      <c r="ERM16" s="147"/>
      <c r="ERN16" s="147"/>
      <c r="ERO16" s="147"/>
      <c r="ERP16" s="147"/>
      <c r="ERQ16" s="147"/>
      <c r="ERR16" s="147"/>
      <c r="ERS16" s="147"/>
      <c r="ERT16" s="147"/>
      <c r="ERU16" s="147"/>
      <c r="ERV16" s="147"/>
      <c r="ERW16" s="147"/>
      <c r="ERX16" s="147"/>
      <c r="ERY16" s="147"/>
      <c r="ERZ16" s="147"/>
      <c r="ESA16" s="147"/>
      <c r="ESB16" s="147"/>
      <c r="ESC16" s="147"/>
      <c r="ESD16" s="147"/>
      <c r="ESE16" s="147"/>
      <c r="ESF16" s="147"/>
      <c r="ESG16" s="147"/>
      <c r="ESH16" s="147"/>
      <c r="ESI16" s="147"/>
      <c r="ESJ16" s="147"/>
      <c r="ESK16" s="147"/>
      <c r="ESL16" s="147"/>
      <c r="ESM16" s="147"/>
      <c r="ESN16" s="147"/>
      <c r="ESO16" s="147"/>
      <c r="ESP16" s="147"/>
      <c r="ESQ16" s="147"/>
      <c r="ESR16" s="147"/>
      <c r="ESS16" s="147"/>
      <c r="EST16" s="147"/>
      <c r="ESU16" s="147"/>
      <c r="ESV16" s="147"/>
      <c r="ESW16" s="147"/>
      <c r="ESX16" s="147"/>
      <c r="ESY16" s="147"/>
      <c r="ESZ16" s="147"/>
      <c r="ETA16" s="147"/>
      <c r="ETB16" s="147"/>
      <c r="ETC16" s="147"/>
      <c r="ETD16" s="147"/>
      <c r="ETE16" s="147"/>
      <c r="ETF16" s="147"/>
      <c r="ETG16" s="147"/>
      <c r="ETH16" s="147"/>
      <c r="ETI16" s="147"/>
      <c r="ETJ16" s="147"/>
      <c r="ETK16" s="147"/>
      <c r="ETL16" s="147"/>
      <c r="ETM16" s="147"/>
      <c r="ETN16" s="147"/>
      <c r="ETO16" s="147"/>
      <c r="ETP16" s="147"/>
      <c r="ETQ16" s="147"/>
      <c r="ETR16" s="147"/>
      <c r="ETS16" s="147"/>
      <c r="ETT16" s="147"/>
      <c r="ETU16" s="147"/>
      <c r="ETV16" s="147"/>
      <c r="ETW16" s="147"/>
      <c r="ETX16" s="147"/>
      <c r="ETY16" s="147"/>
      <c r="ETZ16" s="147"/>
      <c r="EUA16" s="147"/>
      <c r="EUB16" s="147"/>
      <c r="EUC16" s="147"/>
      <c r="EUD16" s="147"/>
      <c r="EUE16" s="147"/>
      <c r="EUF16" s="147"/>
      <c r="EUG16" s="147"/>
      <c r="EUH16" s="147"/>
      <c r="EUI16" s="147"/>
      <c r="EUJ16" s="147"/>
      <c r="EUK16" s="147"/>
      <c r="EUL16" s="147"/>
      <c r="EUM16" s="147"/>
      <c r="EUN16" s="147"/>
      <c r="EUO16" s="147"/>
      <c r="EUP16" s="147"/>
      <c r="EUQ16" s="147"/>
      <c r="EUR16" s="147"/>
      <c r="EUS16" s="147"/>
      <c r="EUT16" s="147"/>
      <c r="EUU16" s="147"/>
      <c r="EUV16" s="147"/>
      <c r="EUW16" s="147"/>
      <c r="EUX16" s="147"/>
      <c r="EUY16" s="147"/>
      <c r="EUZ16" s="147"/>
      <c r="EVA16" s="147"/>
      <c r="EVB16" s="147"/>
      <c r="EVC16" s="147"/>
      <c r="EVD16" s="147"/>
      <c r="EVE16" s="147"/>
      <c r="EVF16" s="147"/>
      <c r="EVG16" s="147"/>
      <c r="EVH16" s="147"/>
      <c r="EVI16" s="147"/>
      <c r="EVJ16" s="147"/>
      <c r="EVK16" s="147"/>
      <c r="EVL16" s="147"/>
      <c r="EVM16" s="147"/>
      <c r="EVN16" s="147"/>
      <c r="EVO16" s="147"/>
      <c r="EVP16" s="147"/>
      <c r="EVQ16" s="147"/>
      <c r="EVR16" s="147"/>
      <c r="EVS16" s="147"/>
      <c r="EVT16" s="147"/>
      <c r="EVU16" s="147"/>
      <c r="EVV16" s="147"/>
      <c r="EVW16" s="147"/>
      <c r="EVX16" s="147"/>
      <c r="EVY16" s="147"/>
      <c r="EVZ16" s="147"/>
      <c r="EWA16" s="147"/>
      <c r="EWB16" s="147"/>
      <c r="EWC16" s="147"/>
      <c r="EWD16" s="147"/>
      <c r="EWE16" s="147"/>
      <c r="EWF16" s="147"/>
      <c r="EWG16" s="147"/>
      <c r="EWH16" s="147"/>
      <c r="EWI16" s="147"/>
      <c r="EWJ16" s="147"/>
      <c r="EWK16" s="147"/>
      <c r="EWL16" s="147"/>
      <c r="EWM16" s="147"/>
      <c r="EWN16" s="147"/>
      <c r="EWO16" s="147"/>
      <c r="EWP16" s="147"/>
      <c r="EWQ16" s="147"/>
      <c r="EWR16" s="147"/>
      <c r="EWS16" s="147"/>
      <c r="EWT16" s="147"/>
      <c r="EWU16" s="147"/>
      <c r="EWV16" s="147"/>
      <c r="EWW16" s="147"/>
      <c r="EWX16" s="147"/>
      <c r="EWY16" s="147"/>
      <c r="EWZ16" s="147"/>
      <c r="EXA16" s="147"/>
      <c r="EXB16" s="147"/>
      <c r="EXC16" s="147"/>
      <c r="EXD16" s="147"/>
      <c r="EXE16" s="147"/>
      <c r="EXF16" s="147"/>
      <c r="EXG16" s="147"/>
      <c r="EXH16" s="147"/>
      <c r="EXI16" s="147"/>
      <c r="EXJ16" s="147"/>
      <c r="EXK16" s="147"/>
      <c r="EXL16" s="147"/>
      <c r="EXM16" s="147"/>
      <c r="EXN16" s="147"/>
      <c r="EXO16" s="147"/>
      <c r="EXP16" s="147"/>
      <c r="EXQ16" s="147"/>
      <c r="EXR16" s="147"/>
      <c r="EXS16" s="147"/>
      <c r="EXT16" s="147"/>
      <c r="EXU16" s="147"/>
      <c r="EXV16" s="147"/>
      <c r="EXW16" s="147"/>
      <c r="EXX16" s="147"/>
      <c r="EXY16" s="147"/>
      <c r="EXZ16" s="147"/>
      <c r="EYA16" s="147"/>
      <c r="EYB16" s="147"/>
      <c r="EYC16" s="147"/>
      <c r="EYD16" s="147"/>
      <c r="EYE16" s="147"/>
      <c r="EYF16" s="147"/>
      <c r="EYG16" s="147"/>
      <c r="EYH16" s="147"/>
      <c r="EYI16" s="147"/>
      <c r="EYJ16" s="147"/>
      <c r="EYK16" s="147"/>
      <c r="EYL16" s="147"/>
      <c r="EYM16" s="147"/>
      <c r="EYN16" s="147"/>
      <c r="EYO16" s="147"/>
      <c r="EYP16" s="147"/>
      <c r="EYQ16" s="147"/>
      <c r="EYR16" s="147"/>
      <c r="EYS16" s="147"/>
      <c r="EYT16" s="147"/>
      <c r="EYU16" s="147"/>
      <c r="EYV16" s="147"/>
      <c r="EYW16" s="147"/>
      <c r="EYX16" s="147"/>
      <c r="EYY16" s="147"/>
      <c r="EYZ16" s="147"/>
      <c r="EZA16" s="147"/>
      <c r="EZB16" s="147"/>
      <c r="EZC16" s="147"/>
      <c r="EZD16" s="147"/>
      <c r="EZE16" s="147"/>
      <c r="EZF16" s="147"/>
      <c r="EZG16" s="147"/>
      <c r="EZH16" s="147"/>
      <c r="EZI16" s="147"/>
      <c r="EZJ16" s="147"/>
      <c r="EZK16" s="147"/>
      <c r="EZL16" s="147"/>
      <c r="EZM16" s="147"/>
      <c r="EZN16" s="147"/>
      <c r="EZO16" s="147"/>
      <c r="EZP16" s="147"/>
      <c r="EZQ16" s="147"/>
      <c r="EZR16" s="147"/>
      <c r="EZS16" s="147"/>
      <c r="EZT16" s="147"/>
      <c r="EZU16" s="147"/>
      <c r="EZV16" s="147"/>
      <c r="EZW16" s="147"/>
      <c r="EZX16" s="147"/>
      <c r="EZY16" s="147"/>
      <c r="EZZ16" s="147"/>
      <c r="FAA16" s="147"/>
      <c r="FAB16" s="147"/>
      <c r="FAC16" s="147"/>
      <c r="FAD16" s="147"/>
      <c r="FAE16" s="147"/>
      <c r="FAF16" s="147"/>
      <c r="FAG16" s="147"/>
      <c r="FAH16" s="147"/>
      <c r="FAI16" s="147"/>
      <c r="FAJ16" s="147"/>
      <c r="FAK16" s="147"/>
      <c r="FAL16" s="147"/>
      <c r="FAM16" s="147"/>
      <c r="FAN16" s="147"/>
      <c r="FAO16" s="147"/>
      <c r="FAP16" s="147"/>
      <c r="FAQ16" s="147"/>
      <c r="FAR16" s="147"/>
      <c r="FAS16" s="147"/>
      <c r="FAT16" s="147"/>
      <c r="FAU16" s="147"/>
      <c r="FAV16" s="147"/>
      <c r="FAW16" s="147"/>
      <c r="FAX16" s="147"/>
      <c r="FAY16" s="147"/>
      <c r="FAZ16" s="147"/>
      <c r="FBA16" s="147"/>
      <c r="FBB16" s="147"/>
      <c r="FBC16" s="147"/>
      <c r="FBD16" s="147"/>
      <c r="FBE16" s="147"/>
      <c r="FBF16" s="147"/>
      <c r="FBG16" s="147"/>
      <c r="FBH16" s="147"/>
      <c r="FBI16" s="147"/>
      <c r="FBJ16" s="147"/>
      <c r="FBK16" s="147"/>
      <c r="FBL16" s="147"/>
      <c r="FBM16" s="147"/>
      <c r="FBN16" s="147"/>
      <c r="FBO16" s="147"/>
      <c r="FBP16" s="147"/>
      <c r="FBQ16" s="147"/>
      <c r="FBR16" s="147"/>
      <c r="FBS16" s="147"/>
      <c r="FBT16" s="147"/>
      <c r="FBU16" s="147"/>
      <c r="FBV16" s="147"/>
      <c r="FBW16" s="147"/>
      <c r="FBX16" s="147"/>
      <c r="FBY16" s="147"/>
      <c r="FBZ16" s="147"/>
      <c r="FCA16" s="147"/>
      <c r="FCB16" s="147"/>
      <c r="FCC16" s="147"/>
      <c r="FCD16" s="147"/>
      <c r="FCE16" s="147"/>
      <c r="FCF16" s="147"/>
      <c r="FCG16" s="147"/>
      <c r="FCH16" s="147"/>
      <c r="FCI16" s="147"/>
      <c r="FCJ16" s="147"/>
      <c r="FCK16" s="147"/>
      <c r="FCL16" s="147"/>
      <c r="FCM16" s="147"/>
      <c r="FCN16" s="147"/>
      <c r="FCO16" s="147"/>
      <c r="FCP16" s="147"/>
      <c r="FCQ16" s="147"/>
      <c r="FCR16" s="147"/>
      <c r="FCS16" s="147"/>
      <c r="FCT16" s="147"/>
      <c r="FCU16" s="147"/>
      <c r="FCV16" s="147"/>
      <c r="FCW16" s="147"/>
      <c r="FCX16" s="147"/>
      <c r="FCY16" s="147"/>
      <c r="FCZ16" s="147"/>
      <c r="FDA16" s="147"/>
      <c r="FDB16" s="147"/>
      <c r="FDC16" s="147"/>
      <c r="FDD16" s="147"/>
      <c r="FDE16" s="147"/>
      <c r="FDF16" s="147"/>
      <c r="FDG16" s="147"/>
      <c r="FDH16" s="147"/>
      <c r="FDI16" s="147"/>
      <c r="FDJ16" s="147"/>
      <c r="FDK16" s="147"/>
      <c r="FDL16" s="147"/>
      <c r="FDM16" s="147"/>
      <c r="FDN16" s="147"/>
      <c r="FDO16" s="147"/>
      <c r="FDP16" s="147"/>
      <c r="FDQ16" s="147"/>
      <c r="FDR16" s="147"/>
      <c r="FDS16" s="147"/>
      <c r="FDT16" s="147"/>
      <c r="FDU16" s="147"/>
      <c r="FDV16" s="147"/>
      <c r="FDW16" s="147"/>
      <c r="FDX16" s="147"/>
      <c r="FDY16" s="147"/>
      <c r="FDZ16" s="147"/>
      <c r="FEA16" s="147"/>
      <c r="FEB16" s="147"/>
      <c r="FEC16" s="147"/>
      <c r="FED16" s="147"/>
      <c r="FEE16" s="147"/>
      <c r="FEF16" s="147"/>
      <c r="FEG16" s="147"/>
      <c r="FEH16" s="147"/>
      <c r="FEI16" s="147"/>
      <c r="FEJ16" s="147"/>
      <c r="FEK16" s="147"/>
      <c r="FEL16" s="147"/>
      <c r="FEM16" s="147"/>
      <c r="FEN16" s="147"/>
      <c r="FEO16" s="147"/>
      <c r="FEP16" s="147"/>
      <c r="FEQ16" s="147"/>
      <c r="FER16" s="147"/>
      <c r="FES16" s="147"/>
      <c r="FET16" s="147"/>
      <c r="FEU16" s="147"/>
      <c r="FEV16" s="147"/>
      <c r="FEW16" s="147"/>
      <c r="FEX16" s="147"/>
      <c r="FEY16" s="147"/>
      <c r="FEZ16" s="147"/>
      <c r="FFA16" s="147"/>
      <c r="FFB16" s="147"/>
      <c r="FFC16" s="147"/>
      <c r="FFD16" s="147"/>
      <c r="FFE16" s="147"/>
      <c r="FFF16" s="147"/>
      <c r="FFG16" s="147"/>
      <c r="FFH16" s="147"/>
      <c r="FFI16" s="147"/>
      <c r="FFJ16" s="147"/>
      <c r="FFK16" s="147"/>
      <c r="FFL16" s="147"/>
      <c r="FFM16" s="147"/>
      <c r="FFN16" s="147"/>
      <c r="FFO16" s="147"/>
      <c r="FFP16" s="147"/>
      <c r="FFQ16" s="147"/>
      <c r="FFR16" s="147"/>
      <c r="FFS16" s="147"/>
      <c r="FFT16" s="147"/>
      <c r="FFU16" s="147"/>
      <c r="FFV16" s="147"/>
      <c r="FFW16" s="147"/>
      <c r="FFX16" s="147"/>
      <c r="FFY16" s="147"/>
      <c r="FFZ16" s="147"/>
      <c r="FGA16" s="147"/>
      <c r="FGB16" s="147"/>
      <c r="FGC16" s="147"/>
      <c r="FGD16" s="147"/>
      <c r="FGE16" s="147"/>
      <c r="FGF16" s="147"/>
      <c r="FGG16" s="147"/>
      <c r="FGH16" s="147"/>
      <c r="FGI16" s="147"/>
      <c r="FGJ16" s="147"/>
      <c r="FGK16" s="147"/>
      <c r="FGL16" s="147"/>
      <c r="FGM16" s="147"/>
      <c r="FGN16" s="147"/>
      <c r="FGO16" s="147"/>
      <c r="FGP16" s="147"/>
      <c r="FGQ16" s="147"/>
      <c r="FGR16" s="147"/>
      <c r="FGS16" s="147"/>
      <c r="FGT16" s="147"/>
      <c r="FGU16" s="147"/>
      <c r="FGV16" s="147"/>
      <c r="FGW16" s="147"/>
      <c r="FGX16" s="147"/>
      <c r="FGY16" s="147"/>
      <c r="FGZ16" s="147"/>
      <c r="FHA16" s="147"/>
      <c r="FHB16" s="147"/>
      <c r="FHC16" s="147"/>
      <c r="FHD16" s="147"/>
      <c r="FHE16" s="147"/>
      <c r="FHF16" s="147"/>
      <c r="FHG16" s="147"/>
      <c r="FHH16" s="147"/>
      <c r="FHI16" s="147"/>
      <c r="FHJ16" s="147"/>
      <c r="FHK16" s="147"/>
      <c r="FHL16" s="147"/>
      <c r="FHM16" s="147"/>
      <c r="FHN16" s="147"/>
      <c r="FHO16" s="147"/>
      <c r="FHP16" s="147"/>
      <c r="FHQ16" s="147"/>
      <c r="FHR16" s="147"/>
      <c r="FHS16" s="147"/>
      <c r="FHT16" s="147"/>
      <c r="FHU16" s="147"/>
      <c r="FHV16" s="147"/>
      <c r="FHW16" s="147"/>
      <c r="FHX16" s="147"/>
      <c r="FHY16" s="147"/>
      <c r="FHZ16" s="147"/>
      <c r="FIA16" s="147"/>
      <c r="FIB16" s="147"/>
      <c r="FIC16" s="147"/>
      <c r="FID16" s="147"/>
      <c r="FIE16" s="147"/>
      <c r="FIF16" s="147"/>
      <c r="FIG16" s="147"/>
      <c r="FIH16" s="147"/>
      <c r="FII16" s="147"/>
      <c r="FIJ16" s="147"/>
      <c r="FIK16" s="147"/>
      <c r="FIL16" s="147"/>
      <c r="FIM16" s="147"/>
      <c r="FIN16" s="147"/>
      <c r="FIO16" s="147"/>
      <c r="FIP16" s="147"/>
      <c r="FIQ16" s="147"/>
      <c r="FIR16" s="147"/>
      <c r="FIS16" s="147"/>
      <c r="FIT16" s="147"/>
      <c r="FIU16" s="147"/>
      <c r="FIV16" s="147"/>
      <c r="FIW16" s="147"/>
      <c r="FIX16" s="147"/>
      <c r="FIY16" s="147"/>
      <c r="FIZ16" s="147"/>
      <c r="FJA16" s="147"/>
      <c r="FJB16" s="147"/>
      <c r="FJC16" s="147"/>
      <c r="FJD16" s="147"/>
      <c r="FJE16" s="147"/>
      <c r="FJF16" s="147"/>
      <c r="FJG16" s="147"/>
      <c r="FJH16" s="147"/>
      <c r="FJI16" s="147"/>
      <c r="FJJ16" s="147"/>
      <c r="FJK16" s="147"/>
      <c r="FJL16" s="147"/>
      <c r="FJM16" s="147"/>
      <c r="FJN16" s="147"/>
      <c r="FJO16" s="147"/>
      <c r="FJP16" s="147"/>
      <c r="FJQ16" s="147"/>
      <c r="FJR16" s="147"/>
      <c r="FJS16" s="147"/>
      <c r="FJT16" s="147"/>
      <c r="FJU16" s="147"/>
      <c r="FJV16" s="147"/>
      <c r="FJW16" s="147"/>
      <c r="FJX16" s="147"/>
      <c r="FJY16" s="147"/>
      <c r="FJZ16" s="147"/>
      <c r="FKA16" s="147"/>
      <c r="FKB16" s="147"/>
      <c r="FKC16" s="147"/>
      <c r="FKD16" s="147"/>
      <c r="FKE16" s="147"/>
      <c r="FKF16" s="147"/>
      <c r="FKG16" s="147"/>
      <c r="FKH16" s="147"/>
      <c r="FKI16" s="147"/>
      <c r="FKJ16" s="147"/>
      <c r="FKK16" s="147"/>
      <c r="FKL16" s="147"/>
      <c r="FKM16" s="147"/>
      <c r="FKN16" s="147"/>
      <c r="FKO16" s="147"/>
      <c r="FKP16" s="147"/>
      <c r="FKQ16" s="147"/>
      <c r="FKR16" s="147"/>
      <c r="FKS16" s="147"/>
      <c r="FKT16" s="147"/>
      <c r="FKU16" s="147"/>
      <c r="FKV16" s="147"/>
      <c r="FKW16" s="147"/>
      <c r="FKX16" s="147"/>
      <c r="FKY16" s="147"/>
      <c r="FKZ16" s="147"/>
      <c r="FLA16" s="147"/>
      <c r="FLB16" s="147"/>
      <c r="FLC16" s="147"/>
      <c r="FLD16" s="147"/>
      <c r="FLE16" s="147"/>
      <c r="FLF16" s="147"/>
      <c r="FLG16" s="147"/>
      <c r="FLH16" s="147"/>
      <c r="FLI16" s="147"/>
      <c r="FLJ16" s="147"/>
      <c r="FLK16" s="147"/>
      <c r="FLL16" s="147"/>
      <c r="FLM16" s="147"/>
      <c r="FLN16" s="147"/>
      <c r="FLO16" s="147"/>
      <c r="FLP16" s="147"/>
      <c r="FLQ16" s="147"/>
      <c r="FLR16" s="147"/>
      <c r="FLS16" s="147"/>
      <c r="FLT16" s="147"/>
      <c r="FLU16" s="147"/>
      <c r="FLV16" s="147"/>
      <c r="FLW16" s="147"/>
      <c r="FLX16" s="147"/>
      <c r="FLY16" s="147"/>
      <c r="FLZ16" s="147"/>
      <c r="FMA16" s="147"/>
      <c r="FMB16" s="147"/>
      <c r="FMC16" s="147"/>
      <c r="FMD16" s="147"/>
      <c r="FME16" s="147"/>
      <c r="FMF16" s="147"/>
      <c r="FMG16" s="147"/>
      <c r="FMH16" s="147"/>
      <c r="FMI16" s="147"/>
      <c r="FMJ16" s="147"/>
      <c r="FMK16" s="147"/>
      <c r="FML16" s="147"/>
      <c r="FMM16" s="147"/>
      <c r="FMN16" s="147"/>
      <c r="FMO16" s="147"/>
      <c r="FMP16" s="147"/>
      <c r="FMQ16" s="147"/>
      <c r="FMR16" s="147"/>
      <c r="FMS16" s="147"/>
      <c r="FMT16" s="147"/>
      <c r="FMU16" s="147"/>
      <c r="FMV16" s="147"/>
      <c r="FMW16" s="147"/>
      <c r="FMX16" s="147"/>
      <c r="FMY16" s="147"/>
      <c r="FMZ16" s="147"/>
      <c r="FNA16" s="147"/>
      <c r="FNB16" s="147"/>
      <c r="FNC16" s="147"/>
      <c r="FND16" s="147"/>
      <c r="FNE16" s="147"/>
      <c r="FNF16" s="147"/>
      <c r="FNG16" s="147"/>
      <c r="FNH16" s="147"/>
      <c r="FNI16" s="147"/>
      <c r="FNJ16" s="147"/>
      <c r="FNK16" s="147"/>
      <c r="FNL16" s="147"/>
      <c r="FNM16" s="147"/>
      <c r="FNN16" s="147"/>
      <c r="FNO16" s="147"/>
      <c r="FNP16" s="147"/>
      <c r="FNQ16" s="147"/>
      <c r="FNR16" s="147"/>
      <c r="FNS16" s="147"/>
      <c r="FNT16" s="147"/>
      <c r="FNU16" s="147"/>
      <c r="FNV16" s="147"/>
      <c r="FNW16" s="147"/>
      <c r="FNX16" s="147"/>
      <c r="FNY16" s="147"/>
      <c r="FNZ16" s="147"/>
      <c r="FOA16" s="147"/>
      <c r="FOB16" s="147"/>
      <c r="FOC16" s="147"/>
      <c r="FOD16" s="147"/>
      <c r="FOE16" s="147"/>
      <c r="FOF16" s="147"/>
      <c r="FOG16" s="147"/>
      <c r="FOH16" s="147"/>
      <c r="FOI16" s="147"/>
      <c r="FOJ16" s="147"/>
      <c r="FOK16" s="147"/>
      <c r="FOL16" s="147"/>
      <c r="FOM16" s="147"/>
      <c r="FON16" s="147"/>
      <c r="FOO16" s="147"/>
      <c r="FOP16" s="147"/>
      <c r="FOQ16" s="147"/>
      <c r="FOR16" s="147"/>
      <c r="FOS16" s="147"/>
      <c r="FOT16" s="147"/>
      <c r="FOU16" s="147"/>
      <c r="FOV16" s="147"/>
      <c r="FOW16" s="147"/>
      <c r="FOX16" s="147"/>
      <c r="FOY16" s="147"/>
      <c r="FOZ16" s="147"/>
      <c r="FPA16" s="147"/>
      <c r="FPB16" s="147"/>
      <c r="FPC16" s="147"/>
      <c r="FPD16" s="147"/>
      <c r="FPE16" s="147"/>
      <c r="FPF16" s="147"/>
      <c r="FPG16" s="147"/>
      <c r="FPH16" s="147"/>
      <c r="FPI16" s="147"/>
      <c r="FPJ16" s="147"/>
      <c r="FPK16" s="147"/>
      <c r="FPL16" s="147"/>
      <c r="FPM16" s="147"/>
      <c r="FPN16" s="147"/>
      <c r="FPO16" s="147"/>
      <c r="FPP16" s="147"/>
      <c r="FPQ16" s="147"/>
      <c r="FPR16" s="147"/>
      <c r="FPS16" s="147"/>
      <c r="FPT16" s="147"/>
      <c r="FPU16" s="147"/>
      <c r="FPV16" s="147"/>
      <c r="FPW16" s="147"/>
      <c r="FPX16" s="147"/>
      <c r="FPY16" s="147"/>
      <c r="FPZ16" s="147"/>
      <c r="FQA16" s="147"/>
      <c r="FQB16" s="147"/>
      <c r="FQC16" s="147"/>
      <c r="FQD16" s="147"/>
      <c r="FQE16" s="147"/>
      <c r="FQF16" s="147"/>
      <c r="FQG16" s="147"/>
      <c r="FQH16" s="147"/>
      <c r="FQI16" s="147"/>
      <c r="FQJ16" s="147"/>
      <c r="FQK16" s="147"/>
      <c r="FQL16" s="147"/>
      <c r="FQM16" s="147"/>
      <c r="FQN16" s="147"/>
      <c r="FQO16" s="147"/>
      <c r="FQP16" s="147"/>
      <c r="FQQ16" s="147"/>
      <c r="FQR16" s="147"/>
      <c r="FQS16" s="147"/>
      <c r="FQT16" s="147"/>
      <c r="FQU16" s="147"/>
      <c r="FQV16" s="147"/>
      <c r="FQW16" s="147"/>
      <c r="FQX16" s="147"/>
      <c r="FQY16" s="147"/>
      <c r="FQZ16" s="147"/>
      <c r="FRA16" s="147"/>
      <c r="FRB16" s="147"/>
      <c r="FRC16" s="147"/>
      <c r="FRD16" s="147"/>
      <c r="FRE16" s="147"/>
      <c r="FRF16" s="147"/>
      <c r="FRG16" s="147"/>
      <c r="FRH16" s="147"/>
      <c r="FRI16" s="147"/>
      <c r="FRJ16" s="147"/>
      <c r="FRK16" s="147"/>
      <c r="FRL16" s="147"/>
      <c r="FRM16" s="147"/>
      <c r="FRN16" s="147"/>
      <c r="FRO16" s="147"/>
      <c r="FRP16" s="147"/>
      <c r="FRQ16" s="147"/>
      <c r="FRR16" s="147"/>
      <c r="FRS16" s="147"/>
      <c r="FRT16" s="147"/>
      <c r="FRU16" s="147"/>
      <c r="FRV16" s="147"/>
      <c r="FRW16" s="147"/>
      <c r="FRX16" s="147"/>
      <c r="FRY16" s="147"/>
      <c r="FRZ16" s="147"/>
      <c r="FSA16" s="147"/>
      <c r="FSB16" s="147"/>
      <c r="FSC16" s="147"/>
      <c r="FSD16" s="147"/>
      <c r="FSE16" s="147"/>
      <c r="FSF16" s="147"/>
      <c r="FSG16" s="147"/>
      <c r="FSH16" s="147"/>
      <c r="FSI16" s="147"/>
      <c r="FSJ16" s="147"/>
      <c r="FSK16" s="147"/>
      <c r="FSL16" s="147"/>
      <c r="FSM16" s="147"/>
      <c r="FSN16" s="147"/>
      <c r="FSO16" s="147"/>
      <c r="FSP16" s="147"/>
      <c r="FSQ16" s="147"/>
      <c r="FSR16" s="147"/>
      <c r="FSS16" s="147"/>
      <c r="FST16" s="147"/>
      <c r="FSU16" s="147"/>
      <c r="FSV16" s="147"/>
      <c r="FSW16" s="147"/>
      <c r="FSX16" s="147"/>
      <c r="FSY16" s="147"/>
      <c r="FSZ16" s="147"/>
      <c r="FTA16" s="147"/>
      <c r="FTB16" s="147"/>
      <c r="FTC16" s="147"/>
      <c r="FTD16" s="147"/>
      <c r="FTE16" s="147"/>
      <c r="FTF16" s="147"/>
      <c r="FTG16" s="147"/>
      <c r="FTH16" s="147"/>
      <c r="FTI16" s="147"/>
      <c r="FTJ16" s="147"/>
      <c r="FTK16" s="147"/>
      <c r="FTL16" s="147"/>
      <c r="FTM16" s="147"/>
      <c r="FTN16" s="147"/>
      <c r="FTO16" s="147"/>
      <c r="FTP16" s="147"/>
      <c r="FTQ16" s="147"/>
      <c r="FTR16" s="147"/>
      <c r="FTS16" s="147"/>
      <c r="FTT16" s="147"/>
      <c r="FTU16" s="147"/>
      <c r="FTV16" s="147"/>
      <c r="FTW16" s="147"/>
      <c r="FTX16" s="147"/>
      <c r="FTY16" s="147"/>
      <c r="FTZ16" s="147"/>
      <c r="FUA16" s="147"/>
      <c r="FUB16" s="147"/>
      <c r="FUC16" s="147"/>
      <c r="FUD16" s="147"/>
      <c r="FUE16" s="147"/>
      <c r="FUF16" s="147"/>
      <c r="FUG16" s="147"/>
      <c r="FUH16" s="147"/>
      <c r="FUI16" s="147"/>
      <c r="FUJ16" s="147"/>
      <c r="FUK16" s="147"/>
      <c r="FUL16" s="147"/>
      <c r="FUM16" s="147"/>
      <c r="FUN16" s="147"/>
      <c r="FUO16" s="147"/>
      <c r="FUP16" s="147"/>
      <c r="FUQ16" s="147"/>
      <c r="FUR16" s="147"/>
      <c r="FUS16" s="147"/>
      <c r="FUT16" s="147"/>
      <c r="FUU16" s="147"/>
      <c r="FUV16" s="147"/>
      <c r="FUW16" s="147"/>
      <c r="FUX16" s="147"/>
      <c r="FUY16" s="147"/>
      <c r="FUZ16" s="147"/>
      <c r="FVA16" s="147"/>
      <c r="FVB16" s="147"/>
      <c r="FVC16" s="147"/>
      <c r="FVD16" s="147"/>
      <c r="FVE16" s="147"/>
      <c r="FVF16" s="147"/>
      <c r="FVG16" s="147"/>
      <c r="FVH16" s="147"/>
      <c r="FVI16" s="147"/>
      <c r="FVJ16" s="147"/>
      <c r="FVK16" s="147"/>
      <c r="FVL16" s="147"/>
      <c r="FVM16" s="147"/>
      <c r="FVN16" s="147"/>
      <c r="FVO16" s="147"/>
      <c r="FVP16" s="147"/>
      <c r="FVQ16" s="147"/>
      <c r="FVR16" s="147"/>
      <c r="FVS16" s="147"/>
      <c r="FVT16" s="147"/>
      <c r="FVU16" s="147"/>
      <c r="FVV16" s="147"/>
      <c r="FVW16" s="147"/>
      <c r="FVX16" s="147"/>
      <c r="FVY16" s="147"/>
      <c r="FVZ16" s="147"/>
      <c r="FWA16" s="147"/>
      <c r="FWB16" s="147"/>
      <c r="FWC16" s="147"/>
      <c r="FWD16" s="147"/>
      <c r="FWE16" s="147"/>
      <c r="FWF16" s="147"/>
      <c r="FWG16" s="147"/>
      <c r="FWH16" s="147"/>
      <c r="FWI16" s="147"/>
      <c r="FWJ16" s="147"/>
      <c r="FWK16" s="147"/>
      <c r="FWL16" s="147"/>
      <c r="FWM16" s="147"/>
      <c r="FWN16" s="147"/>
      <c r="FWO16" s="147"/>
      <c r="FWP16" s="147"/>
      <c r="FWQ16" s="147"/>
      <c r="FWR16" s="147"/>
      <c r="FWS16" s="147"/>
      <c r="FWT16" s="147"/>
      <c r="FWU16" s="147"/>
      <c r="FWV16" s="147"/>
      <c r="FWW16" s="147"/>
      <c r="FWX16" s="147"/>
      <c r="FWY16" s="147"/>
      <c r="FWZ16" s="147"/>
      <c r="FXA16" s="147"/>
      <c r="FXB16" s="147"/>
      <c r="FXC16" s="147"/>
      <c r="FXD16" s="147"/>
      <c r="FXE16" s="147"/>
      <c r="FXF16" s="147"/>
      <c r="FXG16" s="147"/>
      <c r="FXH16" s="147"/>
      <c r="FXI16" s="147"/>
      <c r="FXJ16" s="147"/>
      <c r="FXK16" s="147"/>
      <c r="FXL16" s="147"/>
      <c r="FXM16" s="147"/>
      <c r="FXN16" s="147"/>
      <c r="FXO16" s="147"/>
      <c r="FXP16" s="147"/>
      <c r="FXQ16" s="147"/>
      <c r="FXR16" s="147"/>
      <c r="FXS16" s="147"/>
      <c r="FXT16" s="147"/>
      <c r="FXU16" s="147"/>
      <c r="FXV16" s="147"/>
      <c r="FXW16" s="147"/>
      <c r="FXX16" s="147"/>
      <c r="FXY16" s="147"/>
      <c r="FXZ16" s="147"/>
      <c r="FYA16" s="147"/>
      <c r="FYB16" s="147"/>
      <c r="FYC16" s="147"/>
      <c r="FYD16" s="147"/>
      <c r="FYE16" s="147"/>
      <c r="FYF16" s="147"/>
      <c r="FYG16" s="147"/>
      <c r="FYH16" s="147"/>
      <c r="FYI16" s="147"/>
      <c r="FYJ16" s="147"/>
      <c r="FYK16" s="147"/>
      <c r="FYL16" s="147"/>
      <c r="FYM16" s="147"/>
      <c r="FYN16" s="147"/>
      <c r="FYO16" s="147"/>
      <c r="FYP16" s="147"/>
      <c r="FYQ16" s="147"/>
      <c r="FYR16" s="147"/>
      <c r="FYS16" s="147"/>
      <c r="FYT16" s="147"/>
      <c r="FYU16" s="147"/>
      <c r="FYV16" s="147"/>
      <c r="FYW16" s="147"/>
      <c r="FYX16" s="147"/>
      <c r="FYY16" s="147"/>
      <c r="FYZ16" s="147"/>
      <c r="FZA16" s="147"/>
      <c r="FZB16" s="147"/>
      <c r="FZC16" s="147"/>
      <c r="FZD16" s="147"/>
      <c r="FZE16" s="147"/>
      <c r="FZF16" s="147"/>
      <c r="FZG16" s="147"/>
      <c r="FZH16" s="147"/>
      <c r="FZI16" s="147"/>
      <c r="FZJ16" s="147"/>
      <c r="FZK16" s="147"/>
      <c r="FZL16" s="147"/>
      <c r="FZM16" s="147"/>
      <c r="FZN16" s="147"/>
      <c r="FZO16" s="147"/>
      <c r="FZP16" s="147"/>
      <c r="FZQ16" s="147"/>
      <c r="FZR16" s="147"/>
      <c r="FZS16" s="147"/>
      <c r="FZT16" s="147"/>
      <c r="FZU16" s="147"/>
      <c r="FZV16" s="147"/>
      <c r="FZW16" s="147"/>
      <c r="FZX16" s="147"/>
      <c r="FZY16" s="147"/>
      <c r="FZZ16" s="147"/>
      <c r="GAA16" s="147"/>
      <c r="GAB16" s="147"/>
      <c r="GAC16" s="147"/>
      <c r="GAD16" s="147"/>
      <c r="GAE16" s="147"/>
      <c r="GAF16" s="147"/>
      <c r="GAG16" s="147"/>
      <c r="GAH16" s="147"/>
      <c r="GAI16" s="147"/>
      <c r="GAJ16" s="147"/>
      <c r="GAK16" s="147"/>
      <c r="GAL16" s="147"/>
      <c r="GAM16" s="147"/>
      <c r="GAN16" s="147"/>
      <c r="GAO16" s="147"/>
      <c r="GAP16" s="147"/>
      <c r="GAQ16" s="147"/>
      <c r="GAR16" s="147"/>
      <c r="GAS16" s="147"/>
      <c r="GAT16" s="147"/>
      <c r="GAU16" s="147"/>
      <c r="GAV16" s="147"/>
      <c r="GAW16" s="147"/>
      <c r="GAX16" s="147"/>
      <c r="GAY16" s="147"/>
      <c r="GAZ16" s="147"/>
      <c r="GBA16" s="147"/>
      <c r="GBB16" s="147"/>
      <c r="GBC16" s="147"/>
      <c r="GBD16" s="147"/>
      <c r="GBE16" s="147"/>
      <c r="GBF16" s="147"/>
      <c r="GBG16" s="147"/>
      <c r="GBH16" s="147"/>
      <c r="GBI16" s="147"/>
      <c r="GBJ16" s="147"/>
      <c r="GBK16" s="147"/>
      <c r="GBL16" s="147"/>
      <c r="GBM16" s="147"/>
      <c r="GBN16" s="147"/>
      <c r="GBO16" s="147"/>
      <c r="GBP16" s="147"/>
      <c r="GBQ16" s="147"/>
      <c r="GBR16" s="147"/>
      <c r="GBS16" s="147"/>
      <c r="GBT16" s="147"/>
      <c r="GBU16" s="147"/>
      <c r="GBV16" s="147"/>
      <c r="GBW16" s="147"/>
      <c r="GBX16" s="147"/>
      <c r="GBY16" s="147"/>
      <c r="GBZ16" s="147"/>
      <c r="GCA16" s="147"/>
      <c r="GCB16" s="147"/>
      <c r="GCC16" s="147"/>
      <c r="GCD16" s="147"/>
      <c r="GCE16" s="147"/>
      <c r="GCF16" s="147"/>
      <c r="GCG16" s="147"/>
      <c r="GCH16" s="147"/>
      <c r="GCI16" s="147"/>
      <c r="GCJ16" s="147"/>
      <c r="GCK16" s="147"/>
      <c r="GCL16" s="147"/>
      <c r="GCM16" s="147"/>
      <c r="GCN16" s="147"/>
      <c r="GCO16" s="147"/>
      <c r="GCP16" s="147"/>
      <c r="GCQ16" s="147"/>
      <c r="GCR16" s="147"/>
      <c r="GCS16" s="147"/>
      <c r="GCT16" s="147"/>
      <c r="GCU16" s="147"/>
      <c r="GCV16" s="147"/>
      <c r="GCW16" s="147"/>
      <c r="GCX16" s="147"/>
      <c r="GCY16" s="147"/>
      <c r="GCZ16" s="147"/>
      <c r="GDA16" s="147"/>
      <c r="GDB16" s="147"/>
      <c r="GDC16" s="147"/>
      <c r="GDD16" s="147"/>
      <c r="GDE16" s="147"/>
      <c r="GDF16" s="147"/>
      <c r="GDG16" s="147"/>
      <c r="GDH16" s="147"/>
      <c r="GDI16" s="147"/>
      <c r="GDJ16" s="147"/>
      <c r="GDK16" s="147"/>
      <c r="GDL16" s="147"/>
      <c r="GDM16" s="147"/>
      <c r="GDN16" s="147"/>
      <c r="GDO16" s="147"/>
      <c r="GDP16" s="147"/>
      <c r="GDQ16" s="147"/>
      <c r="GDR16" s="147"/>
      <c r="GDS16" s="147"/>
      <c r="GDT16" s="147"/>
      <c r="GDU16" s="147"/>
      <c r="GDV16" s="147"/>
      <c r="GDW16" s="147"/>
      <c r="GDX16" s="147"/>
      <c r="GDY16" s="147"/>
      <c r="GDZ16" s="147"/>
      <c r="GEA16" s="147"/>
      <c r="GEB16" s="147"/>
      <c r="GEC16" s="147"/>
      <c r="GED16" s="147"/>
      <c r="GEE16" s="147"/>
      <c r="GEF16" s="147"/>
      <c r="GEG16" s="147"/>
      <c r="GEH16" s="147"/>
      <c r="GEI16" s="147"/>
      <c r="GEJ16" s="147"/>
      <c r="GEK16" s="147"/>
      <c r="GEL16" s="147"/>
      <c r="GEM16" s="147"/>
      <c r="GEN16" s="147"/>
      <c r="GEO16" s="147"/>
      <c r="GEP16" s="147"/>
      <c r="GEQ16" s="147"/>
      <c r="GER16" s="147"/>
      <c r="GES16" s="147"/>
      <c r="GET16" s="147"/>
      <c r="GEU16" s="147"/>
      <c r="GEV16" s="147"/>
      <c r="GEW16" s="147"/>
      <c r="GEX16" s="147"/>
      <c r="GEY16" s="147"/>
      <c r="GEZ16" s="147"/>
      <c r="GFA16" s="147"/>
      <c r="GFB16" s="147"/>
      <c r="GFC16" s="147"/>
      <c r="GFD16" s="147"/>
      <c r="GFE16" s="147"/>
      <c r="GFF16" s="147"/>
      <c r="GFG16" s="147"/>
      <c r="GFH16" s="147"/>
      <c r="GFI16" s="147"/>
      <c r="GFJ16" s="147"/>
      <c r="GFK16" s="147"/>
      <c r="GFL16" s="147"/>
      <c r="GFM16" s="147"/>
      <c r="GFN16" s="147"/>
      <c r="GFO16" s="147"/>
      <c r="GFP16" s="147"/>
      <c r="GFQ16" s="147"/>
      <c r="GFR16" s="147"/>
      <c r="GFS16" s="147"/>
      <c r="GFT16" s="147"/>
      <c r="GFU16" s="147"/>
      <c r="GFV16" s="147"/>
      <c r="GFW16" s="147"/>
      <c r="GFX16" s="147"/>
      <c r="GFY16" s="147"/>
      <c r="GFZ16" s="147"/>
      <c r="GGA16" s="147"/>
      <c r="GGB16" s="147"/>
      <c r="GGC16" s="147"/>
      <c r="GGD16" s="147"/>
      <c r="GGE16" s="147"/>
      <c r="GGF16" s="147"/>
      <c r="GGG16" s="147"/>
      <c r="GGH16" s="147"/>
      <c r="GGI16" s="147"/>
      <c r="GGJ16" s="147"/>
      <c r="GGK16" s="147"/>
      <c r="GGL16" s="147"/>
      <c r="GGM16" s="147"/>
      <c r="GGN16" s="147"/>
      <c r="GGO16" s="147"/>
      <c r="GGP16" s="147"/>
      <c r="GGQ16" s="147"/>
      <c r="GGR16" s="147"/>
      <c r="GGS16" s="147"/>
      <c r="GGT16" s="147"/>
      <c r="GGU16" s="147"/>
      <c r="GGV16" s="147"/>
      <c r="GGW16" s="147"/>
      <c r="GGX16" s="147"/>
      <c r="GGY16" s="147"/>
      <c r="GGZ16" s="147"/>
      <c r="GHA16" s="147"/>
      <c r="GHB16" s="147"/>
      <c r="GHC16" s="147"/>
      <c r="GHD16" s="147"/>
      <c r="GHE16" s="147"/>
      <c r="GHF16" s="147"/>
      <c r="GHG16" s="147"/>
      <c r="GHH16" s="147"/>
      <c r="GHI16" s="147"/>
      <c r="GHJ16" s="147"/>
      <c r="GHK16" s="147"/>
      <c r="GHL16" s="147"/>
      <c r="GHM16" s="147"/>
      <c r="GHN16" s="147"/>
      <c r="GHO16" s="147"/>
      <c r="GHP16" s="147"/>
      <c r="GHQ16" s="147"/>
      <c r="GHR16" s="147"/>
      <c r="GHS16" s="147"/>
      <c r="GHT16" s="147"/>
      <c r="GHU16" s="147"/>
      <c r="GHV16" s="147"/>
      <c r="GHW16" s="147"/>
      <c r="GHX16" s="147"/>
      <c r="GHY16" s="147"/>
      <c r="GHZ16" s="147"/>
      <c r="GIA16" s="147"/>
      <c r="GIB16" s="147"/>
      <c r="GIC16" s="147"/>
      <c r="GID16" s="147"/>
      <c r="GIE16" s="147"/>
      <c r="GIF16" s="147"/>
      <c r="GIG16" s="147"/>
      <c r="GIH16" s="147"/>
      <c r="GII16" s="147"/>
      <c r="GIJ16" s="147"/>
      <c r="GIK16" s="147"/>
      <c r="GIL16" s="147"/>
      <c r="GIM16" s="147"/>
      <c r="GIN16" s="147"/>
      <c r="GIO16" s="147"/>
      <c r="GIP16" s="147"/>
      <c r="GIQ16" s="147"/>
      <c r="GIR16" s="147"/>
      <c r="GIS16" s="147"/>
      <c r="GIT16" s="147"/>
      <c r="GIU16" s="147"/>
      <c r="GIV16" s="147"/>
      <c r="GIW16" s="147"/>
      <c r="GIX16" s="147"/>
      <c r="GIY16" s="147"/>
      <c r="GIZ16" s="147"/>
      <c r="GJA16" s="147"/>
      <c r="GJB16" s="147"/>
      <c r="GJC16" s="147"/>
      <c r="GJD16" s="147"/>
      <c r="GJE16" s="147"/>
      <c r="GJF16" s="147"/>
      <c r="GJG16" s="147"/>
      <c r="GJH16" s="147"/>
      <c r="GJI16" s="147"/>
      <c r="GJJ16" s="147"/>
      <c r="GJK16" s="147"/>
      <c r="GJL16" s="147"/>
      <c r="GJM16" s="147"/>
      <c r="GJN16" s="147"/>
      <c r="GJO16" s="147"/>
      <c r="GJP16" s="147"/>
      <c r="GJQ16" s="147"/>
      <c r="GJR16" s="147"/>
      <c r="GJS16" s="147"/>
      <c r="GJT16" s="147"/>
      <c r="GJU16" s="147"/>
      <c r="GJV16" s="147"/>
      <c r="GJW16" s="147"/>
      <c r="GJX16" s="147"/>
      <c r="GJY16" s="147"/>
      <c r="GJZ16" s="147"/>
      <c r="GKA16" s="147"/>
      <c r="GKB16" s="147"/>
      <c r="GKC16" s="147"/>
      <c r="GKD16" s="147"/>
      <c r="GKE16" s="147"/>
      <c r="GKF16" s="147"/>
      <c r="GKG16" s="147"/>
      <c r="GKH16" s="147"/>
      <c r="GKI16" s="147"/>
      <c r="GKJ16" s="147"/>
      <c r="GKK16" s="147"/>
      <c r="GKL16" s="147"/>
      <c r="GKM16" s="147"/>
      <c r="GKN16" s="147"/>
      <c r="GKO16" s="147"/>
      <c r="GKP16" s="147"/>
      <c r="GKQ16" s="147"/>
      <c r="GKR16" s="147"/>
      <c r="GKS16" s="147"/>
      <c r="GKT16" s="147"/>
      <c r="GKU16" s="147"/>
      <c r="GKV16" s="147"/>
      <c r="GKW16" s="147"/>
      <c r="GKX16" s="147"/>
      <c r="GKY16" s="147"/>
      <c r="GKZ16" s="147"/>
      <c r="GLA16" s="147"/>
      <c r="GLB16" s="147"/>
      <c r="GLC16" s="147"/>
      <c r="GLD16" s="147"/>
      <c r="GLE16" s="147"/>
      <c r="GLF16" s="147"/>
      <c r="GLG16" s="147"/>
      <c r="GLH16" s="147"/>
      <c r="GLI16" s="147"/>
      <c r="GLJ16" s="147"/>
      <c r="GLK16" s="147"/>
      <c r="GLL16" s="147"/>
      <c r="GLM16" s="147"/>
      <c r="GLN16" s="147"/>
      <c r="GLO16" s="147"/>
      <c r="GLP16" s="147"/>
      <c r="GLQ16" s="147"/>
      <c r="GLR16" s="147"/>
      <c r="GLS16" s="147"/>
      <c r="GLT16" s="147"/>
      <c r="GLU16" s="147"/>
      <c r="GLV16" s="147"/>
      <c r="GLW16" s="147"/>
      <c r="GLX16" s="147"/>
      <c r="GLY16" s="147"/>
      <c r="GLZ16" s="147"/>
      <c r="GMA16" s="147"/>
      <c r="GMB16" s="147"/>
      <c r="GMC16" s="147"/>
      <c r="GMD16" s="147"/>
      <c r="GME16" s="147"/>
      <c r="GMF16" s="147"/>
      <c r="GMG16" s="147"/>
      <c r="GMH16" s="147"/>
      <c r="GMI16" s="147"/>
      <c r="GMJ16" s="147"/>
      <c r="GMK16" s="147"/>
      <c r="GML16" s="147"/>
      <c r="GMM16" s="147"/>
      <c r="GMN16" s="147"/>
      <c r="GMO16" s="147"/>
      <c r="GMP16" s="147"/>
      <c r="GMQ16" s="147"/>
      <c r="GMR16" s="147"/>
      <c r="GMS16" s="147"/>
      <c r="GMT16" s="147"/>
      <c r="GMU16" s="147"/>
      <c r="GMV16" s="147"/>
      <c r="GMW16" s="147"/>
      <c r="GMX16" s="147"/>
      <c r="GMY16" s="147"/>
      <c r="GMZ16" s="147"/>
      <c r="GNA16" s="147"/>
      <c r="GNB16" s="147"/>
      <c r="GNC16" s="147"/>
      <c r="GND16" s="147"/>
      <c r="GNE16" s="147"/>
      <c r="GNF16" s="147"/>
      <c r="GNG16" s="147"/>
      <c r="GNH16" s="147"/>
      <c r="GNI16" s="147"/>
      <c r="GNJ16" s="147"/>
      <c r="GNK16" s="147"/>
      <c r="GNL16" s="147"/>
      <c r="GNM16" s="147"/>
      <c r="GNN16" s="147"/>
      <c r="GNO16" s="147"/>
      <c r="GNP16" s="147"/>
      <c r="GNQ16" s="147"/>
      <c r="GNR16" s="147"/>
      <c r="GNS16" s="147"/>
      <c r="GNT16" s="147"/>
      <c r="GNU16" s="147"/>
      <c r="GNV16" s="147"/>
      <c r="GNW16" s="147"/>
      <c r="GNX16" s="147"/>
      <c r="GNY16" s="147"/>
      <c r="GNZ16" s="147"/>
      <c r="GOA16" s="147"/>
      <c r="GOB16" s="147"/>
      <c r="GOC16" s="147"/>
      <c r="GOD16" s="147"/>
      <c r="GOE16" s="147"/>
      <c r="GOF16" s="147"/>
      <c r="GOG16" s="147"/>
      <c r="GOH16" s="147"/>
      <c r="GOI16" s="147"/>
      <c r="GOJ16" s="147"/>
      <c r="GOK16" s="147"/>
      <c r="GOL16" s="147"/>
      <c r="GOM16" s="147"/>
      <c r="GON16" s="147"/>
      <c r="GOO16" s="147"/>
      <c r="GOP16" s="147"/>
      <c r="GOQ16" s="147"/>
      <c r="GOR16" s="147"/>
      <c r="GOS16" s="147"/>
      <c r="GOT16" s="147"/>
      <c r="GOU16" s="147"/>
      <c r="GOV16" s="147"/>
      <c r="GOW16" s="147"/>
      <c r="GOX16" s="147"/>
      <c r="GOY16" s="147"/>
      <c r="GOZ16" s="147"/>
      <c r="GPA16" s="147"/>
      <c r="GPB16" s="147"/>
      <c r="GPC16" s="147"/>
      <c r="GPD16" s="147"/>
      <c r="GPE16" s="147"/>
      <c r="GPF16" s="147"/>
      <c r="GPG16" s="147"/>
      <c r="GPH16" s="147"/>
      <c r="GPI16" s="147"/>
      <c r="GPJ16" s="147"/>
      <c r="GPK16" s="147"/>
      <c r="GPL16" s="147"/>
      <c r="GPM16" s="147"/>
      <c r="GPN16" s="147"/>
      <c r="GPO16" s="147"/>
      <c r="GPP16" s="147"/>
      <c r="GPQ16" s="147"/>
      <c r="GPR16" s="147"/>
      <c r="GPS16" s="147"/>
      <c r="GPT16" s="147"/>
      <c r="GPU16" s="147"/>
      <c r="GPV16" s="147"/>
      <c r="GPW16" s="147"/>
      <c r="GPX16" s="147"/>
      <c r="GPY16" s="147"/>
      <c r="GPZ16" s="147"/>
      <c r="GQA16" s="147"/>
      <c r="GQB16" s="147"/>
      <c r="GQC16" s="147"/>
      <c r="GQD16" s="147"/>
      <c r="GQE16" s="147"/>
      <c r="GQF16" s="147"/>
      <c r="GQG16" s="147"/>
      <c r="GQH16" s="147"/>
      <c r="GQI16" s="147"/>
      <c r="GQJ16" s="147"/>
      <c r="GQK16" s="147"/>
      <c r="GQL16" s="147"/>
      <c r="GQM16" s="147"/>
      <c r="GQN16" s="147"/>
      <c r="GQO16" s="147"/>
      <c r="GQP16" s="147"/>
      <c r="GQQ16" s="147"/>
      <c r="GQR16" s="147"/>
      <c r="GQS16" s="147"/>
      <c r="GQT16" s="147"/>
      <c r="GQU16" s="147"/>
      <c r="GQV16" s="147"/>
      <c r="GQW16" s="147"/>
      <c r="GQX16" s="147"/>
      <c r="GQY16" s="147"/>
      <c r="GQZ16" s="147"/>
      <c r="GRA16" s="147"/>
      <c r="GRB16" s="147"/>
      <c r="GRC16" s="147"/>
      <c r="GRD16" s="147"/>
      <c r="GRE16" s="147"/>
      <c r="GRF16" s="147"/>
      <c r="GRG16" s="147"/>
      <c r="GRH16" s="147"/>
      <c r="GRI16" s="147"/>
      <c r="GRJ16" s="147"/>
      <c r="GRK16" s="147"/>
      <c r="GRL16" s="147"/>
      <c r="GRM16" s="147"/>
      <c r="GRN16" s="147"/>
      <c r="GRO16" s="147"/>
      <c r="GRP16" s="147"/>
      <c r="GRQ16" s="147"/>
      <c r="GRR16" s="147"/>
      <c r="GRS16" s="147"/>
      <c r="GRT16" s="147"/>
      <c r="GRU16" s="147"/>
      <c r="GRV16" s="147"/>
      <c r="GRW16" s="147"/>
      <c r="GRX16" s="147"/>
      <c r="GRY16" s="147"/>
      <c r="GRZ16" s="147"/>
      <c r="GSA16" s="147"/>
      <c r="GSB16" s="147"/>
      <c r="GSC16" s="147"/>
      <c r="GSD16" s="147"/>
      <c r="GSE16" s="147"/>
      <c r="GSF16" s="147"/>
      <c r="GSG16" s="147"/>
      <c r="GSH16" s="147"/>
      <c r="GSI16" s="147"/>
      <c r="GSJ16" s="147"/>
      <c r="GSK16" s="147"/>
      <c r="GSL16" s="147"/>
      <c r="GSM16" s="147"/>
      <c r="GSN16" s="147"/>
      <c r="GSO16" s="147"/>
      <c r="GSP16" s="147"/>
      <c r="GSQ16" s="147"/>
      <c r="GSR16" s="147"/>
      <c r="GSS16" s="147"/>
      <c r="GST16" s="147"/>
      <c r="GSU16" s="147"/>
      <c r="GSV16" s="147"/>
      <c r="GSW16" s="147"/>
      <c r="GSX16" s="147"/>
      <c r="GSY16" s="147"/>
      <c r="GSZ16" s="147"/>
      <c r="GTA16" s="147"/>
      <c r="GTB16" s="147"/>
      <c r="GTC16" s="147"/>
      <c r="GTD16" s="147"/>
      <c r="GTE16" s="147"/>
      <c r="GTF16" s="147"/>
      <c r="GTG16" s="147"/>
      <c r="GTH16" s="147"/>
      <c r="GTI16" s="147"/>
      <c r="GTJ16" s="147"/>
      <c r="GTK16" s="147"/>
      <c r="GTL16" s="147"/>
      <c r="GTM16" s="147"/>
      <c r="GTN16" s="147"/>
      <c r="GTO16" s="147"/>
      <c r="GTP16" s="147"/>
      <c r="GTQ16" s="147"/>
      <c r="GTR16" s="147"/>
      <c r="GTS16" s="147"/>
      <c r="GTT16" s="147"/>
      <c r="GTU16" s="147"/>
      <c r="GTV16" s="147"/>
      <c r="GTW16" s="147"/>
      <c r="GTX16" s="147"/>
      <c r="GTY16" s="147"/>
      <c r="GTZ16" s="147"/>
      <c r="GUA16" s="147"/>
      <c r="GUB16" s="147"/>
      <c r="GUC16" s="147"/>
      <c r="GUD16" s="147"/>
      <c r="GUE16" s="147"/>
      <c r="GUF16" s="147"/>
      <c r="GUG16" s="147"/>
      <c r="GUH16" s="147"/>
      <c r="GUI16" s="147"/>
      <c r="GUJ16" s="147"/>
      <c r="GUK16" s="147"/>
      <c r="GUL16" s="147"/>
      <c r="GUM16" s="147"/>
      <c r="GUN16" s="147"/>
      <c r="GUO16" s="147"/>
      <c r="GUP16" s="147"/>
      <c r="GUQ16" s="147"/>
      <c r="GUR16" s="147"/>
      <c r="GUS16" s="147"/>
      <c r="GUT16" s="147"/>
      <c r="GUU16" s="147"/>
      <c r="GUV16" s="147"/>
      <c r="GUW16" s="147"/>
      <c r="GUX16" s="147"/>
      <c r="GUY16" s="147"/>
      <c r="GUZ16" s="147"/>
      <c r="GVA16" s="147"/>
      <c r="GVB16" s="147"/>
      <c r="GVC16" s="147"/>
      <c r="GVD16" s="147"/>
      <c r="GVE16" s="147"/>
      <c r="GVF16" s="147"/>
      <c r="GVG16" s="147"/>
      <c r="GVH16" s="147"/>
      <c r="GVI16" s="147"/>
      <c r="GVJ16" s="147"/>
      <c r="GVK16" s="147"/>
      <c r="GVL16" s="147"/>
      <c r="GVM16" s="147"/>
      <c r="GVN16" s="147"/>
      <c r="GVO16" s="147"/>
      <c r="GVP16" s="147"/>
      <c r="GVQ16" s="147"/>
      <c r="GVR16" s="147"/>
      <c r="GVS16" s="147"/>
      <c r="GVT16" s="147"/>
      <c r="GVU16" s="147"/>
      <c r="GVV16" s="147"/>
      <c r="GVW16" s="147"/>
      <c r="GVX16" s="147"/>
      <c r="GVY16" s="147"/>
      <c r="GVZ16" s="147"/>
      <c r="GWA16" s="147"/>
      <c r="GWB16" s="147"/>
      <c r="GWC16" s="147"/>
      <c r="GWD16" s="147"/>
      <c r="GWE16" s="147"/>
      <c r="GWF16" s="147"/>
      <c r="GWG16" s="147"/>
      <c r="GWH16" s="147"/>
      <c r="GWI16" s="147"/>
      <c r="GWJ16" s="147"/>
      <c r="GWK16" s="147"/>
      <c r="GWL16" s="147"/>
      <c r="GWM16" s="147"/>
      <c r="GWN16" s="147"/>
      <c r="GWO16" s="147"/>
      <c r="GWP16" s="147"/>
      <c r="GWQ16" s="147"/>
      <c r="GWR16" s="147"/>
      <c r="GWS16" s="147"/>
      <c r="GWT16" s="147"/>
      <c r="GWU16" s="147"/>
      <c r="GWV16" s="147"/>
      <c r="GWW16" s="147"/>
      <c r="GWX16" s="147"/>
      <c r="GWY16" s="147"/>
      <c r="GWZ16" s="147"/>
      <c r="GXA16" s="147"/>
      <c r="GXB16" s="147"/>
      <c r="GXC16" s="147"/>
      <c r="GXD16" s="147"/>
      <c r="GXE16" s="147"/>
      <c r="GXF16" s="147"/>
      <c r="GXG16" s="147"/>
      <c r="GXH16" s="147"/>
      <c r="GXI16" s="147"/>
      <c r="GXJ16" s="147"/>
      <c r="GXK16" s="147"/>
      <c r="GXL16" s="147"/>
      <c r="GXM16" s="147"/>
      <c r="GXN16" s="147"/>
      <c r="GXO16" s="147"/>
      <c r="GXP16" s="147"/>
      <c r="GXQ16" s="147"/>
      <c r="GXR16" s="147"/>
      <c r="GXS16" s="147"/>
      <c r="GXT16" s="147"/>
      <c r="GXU16" s="147"/>
      <c r="GXV16" s="147"/>
      <c r="GXW16" s="147"/>
      <c r="GXX16" s="147"/>
      <c r="GXY16" s="147"/>
      <c r="GXZ16" s="147"/>
      <c r="GYA16" s="147"/>
      <c r="GYB16" s="147"/>
      <c r="GYC16" s="147"/>
      <c r="GYD16" s="147"/>
      <c r="GYE16" s="147"/>
      <c r="GYF16" s="147"/>
      <c r="GYG16" s="147"/>
      <c r="GYH16" s="147"/>
      <c r="GYI16" s="147"/>
      <c r="GYJ16" s="147"/>
      <c r="GYK16" s="147"/>
      <c r="GYL16" s="147"/>
      <c r="GYM16" s="147"/>
      <c r="GYN16" s="147"/>
      <c r="GYO16" s="147"/>
      <c r="GYP16" s="147"/>
      <c r="GYQ16" s="147"/>
      <c r="GYR16" s="147"/>
      <c r="GYS16" s="147"/>
      <c r="GYT16" s="147"/>
      <c r="GYU16" s="147"/>
      <c r="GYV16" s="147"/>
      <c r="GYW16" s="147"/>
      <c r="GYX16" s="147"/>
      <c r="GYY16" s="147"/>
      <c r="GYZ16" s="147"/>
      <c r="GZA16" s="147"/>
      <c r="GZB16" s="147"/>
      <c r="GZC16" s="147"/>
      <c r="GZD16" s="147"/>
      <c r="GZE16" s="147"/>
      <c r="GZF16" s="147"/>
      <c r="GZG16" s="147"/>
      <c r="GZH16" s="147"/>
      <c r="GZI16" s="147"/>
      <c r="GZJ16" s="147"/>
      <c r="GZK16" s="147"/>
      <c r="GZL16" s="147"/>
      <c r="GZM16" s="147"/>
      <c r="GZN16" s="147"/>
      <c r="GZO16" s="147"/>
      <c r="GZP16" s="147"/>
      <c r="GZQ16" s="147"/>
      <c r="GZR16" s="147"/>
      <c r="GZS16" s="147"/>
      <c r="GZT16" s="147"/>
      <c r="GZU16" s="147"/>
      <c r="GZV16" s="147"/>
      <c r="GZW16" s="147"/>
      <c r="GZX16" s="147"/>
      <c r="GZY16" s="147"/>
      <c r="GZZ16" s="147"/>
      <c r="HAA16" s="147"/>
      <c r="HAB16" s="147"/>
      <c r="HAC16" s="147"/>
      <c r="HAD16" s="147"/>
      <c r="HAE16" s="147"/>
      <c r="HAF16" s="147"/>
      <c r="HAG16" s="147"/>
      <c r="HAH16" s="147"/>
      <c r="HAI16" s="147"/>
      <c r="HAJ16" s="147"/>
      <c r="HAK16" s="147"/>
      <c r="HAL16" s="147"/>
      <c r="HAM16" s="147"/>
      <c r="HAN16" s="147"/>
      <c r="HAO16" s="147"/>
      <c r="HAP16" s="147"/>
      <c r="HAQ16" s="147"/>
      <c r="HAR16" s="147"/>
      <c r="HAS16" s="147"/>
      <c r="HAT16" s="147"/>
      <c r="HAU16" s="147"/>
      <c r="HAV16" s="147"/>
      <c r="HAW16" s="147"/>
      <c r="HAX16" s="147"/>
      <c r="HAY16" s="147"/>
      <c r="HAZ16" s="147"/>
      <c r="HBA16" s="147"/>
      <c r="HBB16" s="147"/>
      <c r="HBC16" s="147"/>
      <c r="HBD16" s="147"/>
      <c r="HBE16" s="147"/>
      <c r="HBF16" s="147"/>
      <c r="HBG16" s="147"/>
      <c r="HBH16" s="147"/>
      <c r="HBI16" s="147"/>
      <c r="HBJ16" s="147"/>
      <c r="HBK16" s="147"/>
      <c r="HBL16" s="147"/>
      <c r="HBM16" s="147"/>
      <c r="HBN16" s="147"/>
      <c r="HBO16" s="147"/>
      <c r="HBP16" s="147"/>
      <c r="HBQ16" s="147"/>
      <c r="HBR16" s="147"/>
      <c r="HBS16" s="147"/>
      <c r="HBT16" s="147"/>
      <c r="HBU16" s="147"/>
      <c r="HBV16" s="147"/>
      <c r="HBW16" s="147"/>
      <c r="HBX16" s="147"/>
      <c r="HBY16" s="147"/>
      <c r="HBZ16" s="147"/>
      <c r="HCA16" s="147"/>
      <c r="HCB16" s="147"/>
      <c r="HCC16" s="147"/>
      <c r="HCD16" s="147"/>
      <c r="HCE16" s="147"/>
      <c r="HCF16" s="147"/>
      <c r="HCG16" s="147"/>
      <c r="HCH16" s="147"/>
      <c r="HCI16" s="147"/>
      <c r="HCJ16" s="147"/>
      <c r="HCK16" s="147"/>
      <c r="HCL16" s="147"/>
      <c r="HCM16" s="147"/>
      <c r="HCN16" s="147"/>
      <c r="HCO16" s="147"/>
      <c r="HCP16" s="147"/>
      <c r="HCQ16" s="147"/>
      <c r="HCR16" s="147"/>
      <c r="HCS16" s="147"/>
      <c r="HCT16" s="147"/>
      <c r="HCU16" s="147"/>
      <c r="HCV16" s="147"/>
      <c r="HCW16" s="147"/>
      <c r="HCX16" s="147"/>
      <c r="HCY16" s="147"/>
      <c r="HCZ16" s="147"/>
      <c r="HDA16" s="147"/>
      <c r="HDB16" s="147"/>
      <c r="HDC16" s="147"/>
      <c r="HDD16" s="147"/>
      <c r="HDE16" s="147"/>
      <c r="HDF16" s="147"/>
      <c r="HDG16" s="147"/>
      <c r="HDH16" s="147"/>
      <c r="HDI16" s="147"/>
      <c r="HDJ16" s="147"/>
      <c r="HDK16" s="147"/>
      <c r="HDL16" s="147"/>
      <c r="HDM16" s="147"/>
      <c r="HDN16" s="147"/>
      <c r="HDO16" s="147"/>
      <c r="HDP16" s="147"/>
      <c r="HDQ16" s="147"/>
      <c r="HDR16" s="147"/>
      <c r="HDS16" s="147"/>
      <c r="HDT16" s="147"/>
      <c r="HDU16" s="147"/>
      <c r="HDV16" s="147"/>
      <c r="HDW16" s="147"/>
      <c r="HDX16" s="147"/>
      <c r="HDY16" s="147"/>
      <c r="HDZ16" s="147"/>
      <c r="HEA16" s="147"/>
      <c r="HEB16" s="147"/>
      <c r="HEC16" s="147"/>
      <c r="HED16" s="147"/>
      <c r="HEE16" s="147"/>
      <c r="HEF16" s="147"/>
      <c r="HEG16" s="147"/>
      <c r="HEH16" s="147"/>
      <c r="HEI16" s="147"/>
      <c r="HEJ16" s="147"/>
      <c r="HEK16" s="147"/>
      <c r="HEL16" s="147"/>
      <c r="HEM16" s="147"/>
      <c r="HEN16" s="147"/>
      <c r="HEO16" s="147"/>
      <c r="HEP16" s="147"/>
      <c r="HEQ16" s="147"/>
      <c r="HER16" s="147"/>
      <c r="HES16" s="147"/>
      <c r="HET16" s="147"/>
      <c r="HEU16" s="147"/>
      <c r="HEV16" s="147"/>
      <c r="HEW16" s="147"/>
      <c r="HEX16" s="147"/>
      <c r="HEY16" s="147"/>
      <c r="HEZ16" s="147"/>
      <c r="HFA16" s="147"/>
      <c r="HFB16" s="147"/>
      <c r="HFC16" s="147"/>
      <c r="HFD16" s="147"/>
      <c r="HFE16" s="147"/>
      <c r="HFF16" s="147"/>
      <c r="HFG16" s="147"/>
      <c r="HFH16" s="147"/>
      <c r="HFI16" s="147"/>
      <c r="HFJ16" s="147"/>
      <c r="HFK16" s="147"/>
      <c r="HFL16" s="147"/>
      <c r="HFM16" s="147"/>
      <c r="HFN16" s="147"/>
      <c r="HFO16" s="147"/>
      <c r="HFP16" s="147"/>
      <c r="HFQ16" s="147"/>
      <c r="HFR16" s="147"/>
      <c r="HFS16" s="147"/>
      <c r="HFT16" s="147"/>
      <c r="HFU16" s="147"/>
      <c r="HFV16" s="147"/>
      <c r="HFW16" s="147"/>
      <c r="HFX16" s="147"/>
      <c r="HFY16" s="147"/>
      <c r="HFZ16" s="147"/>
      <c r="HGA16" s="147"/>
      <c r="HGB16" s="147"/>
      <c r="HGC16" s="147"/>
      <c r="HGD16" s="147"/>
      <c r="HGE16" s="147"/>
      <c r="HGF16" s="147"/>
      <c r="HGG16" s="147"/>
      <c r="HGH16" s="147"/>
      <c r="HGI16" s="147"/>
      <c r="HGJ16" s="147"/>
      <c r="HGK16" s="147"/>
      <c r="HGL16" s="147"/>
      <c r="HGM16" s="147"/>
      <c r="HGN16" s="147"/>
      <c r="HGO16" s="147"/>
      <c r="HGP16" s="147"/>
      <c r="HGQ16" s="147"/>
      <c r="HGR16" s="147"/>
      <c r="HGS16" s="147"/>
      <c r="HGT16" s="147"/>
      <c r="HGU16" s="147"/>
      <c r="HGV16" s="147"/>
      <c r="HGW16" s="147"/>
      <c r="HGX16" s="147"/>
      <c r="HGY16" s="147"/>
      <c r="HGZ16" s="147"/>
      <c r="HHA16" s="147"/>
      <c r="HHB16" s="147"/>
      <c r="HHC16" s="147"/>
      <c r="HHD16" s="147"/>
      <c r="HHE16" s="147"/>
      <c r="HHF16" s="147"/>
      <c r="HHG16" s="147"/>
      <c r="HHH16" s="147"/>
      <c r="HHI16" s="147"/>
      <c r="HHJ16" s="147"/>
      <c r="HHK16" s="147"/>
      <c r="HHL16" s="147"/>
      <c r="HHM16" s="147"/>
      <c r="HHN16" s="147"/>
      <c r="HHO16" s="147"/>
      <c r="HHP16" s="147"/>
      <c r="HHQ16" s="147"/>
      <c r="HHR16" s="147"/>
      <c r="HHS16" s="147"/>
      <c r="HHT16" s="147"/>
      <c r="HHU16" s="147"/>
      <c r="HHV16" s="147"/>
      <c r="HHW16" s="147"/>
      <c r="HHX16" s="147"/>
      <c r="HHY16" s="147"/>
      <c r="HHZ16" s="147"/>
      <c r="HIA16" s="147"/>
      <c r="HIB16" s="147"/>
      <c r="HIC16" s="147"/>
      <c r="HID16" s="147"/>
      <c r="HIE16" s="147"/>
      <c r="HIF16" s="147"/>
      <c r="HIG16" s="147"/>
      <c r="HIH16" s="147"/>
      <c r="HII16" s="147"/>
      <c r="HIJ16" s="147"/>
      <c r="HIK16" s="147"/>
      <c r="HIL16" s="147"/>
      <c r="HIM16" s="147"/>
      <c r="HIN16" s="147"/>
      <c r="HIO16" s="147"/>
      <c r="HIP16" s="147"/>
      <c r="HIQ16" s="147"/>
      <c r="HIR16" s="147"/>
      <c r="HIS16" s="147"/>
      <c r="HIT16" s="147"/>
      <c r="HIU16" s="147"/>
      <c r="HIV16" s="147"/>
      <c r="HIW16" s="147"/>
      <c r="HIX16" s="147"/>
      <c r="HIY16" s="147"/>
      <c r="HIZ16" s="147"/>
      <c r="HJA16" s="147"/>
      <c r="HJB16" s="147"/>
      <c r="HJC16" s="147"/>
      <c r="HJD16" s="147"/>
      <c r="HJE16" s="147"/>
      <c r="HJF16" s="147"/>
      <c r="HJG16" s="147"/>
      <c r="HJH16" s="147"/>
      <c r="HJI16" s="147"/>
      <c r="HJJ16" s="147"/>
      <c r="HJK16" s="147"/>
      <c r="HJL16" s="147"/>
      <c r="HJM16" s="147"/>
      <c r="HJN16" s="147"/>
      <c r="HJO16" s="147"/>
      <c r="HJP16" s="147"/>
      <c r="HJQ16" s="147"/>
      <c r="HJR16" s="147"/>
      <c r="HJS16" s="147"/>
      <c r="HJT16" s="147"/>
      <c r="HJU16" s="147"/>
      <c r="HJV16" s="147"/>
      <c r="HJW16" s="147"/>
      <c r="HJX16" s="147"/>
      <c r="HJY16" s="147"/>
      <c r="HJZ16" s="147"/>
      <c r="HKA16" s="147"/>
      <c r="HKB16" s="147"/>
      <c r="HKC16" s="147"/>
      <c r="HKD16" s="147"/>
      <c r="HKE16" s="147"/>
      <c r="HKF16" s="147"/>
      <c r="HKG16" s="147"/>
      <c r="HKH16" s="147"/>
      <c r="HKI16" s="147"/>
      <c r="HKJ16" s="147"/>
      <c r="HKK16" s="147"/>
      <c r="HKL16" s="147"/>
      <c r="HKM16" s="147"/>
      <c r="HKN16" s="147"/>
      <c r="HKO16" s="147"/>
      <c r="HKP16" s="147"/>
      <c r="HKQ16" s="147"/>
      <c r="HKR16" s="147"/>
      <c r="HKS16" s="147"/>
      <c r="HKT16" s="147"/>
      <c r="HKU16" s="147"/>
      <c r="HKV16" s="147"/>
      <c r="HKW16" s="147"/>
      <c r="HKX16" s="147"/>
      <c r="HKY16" s="147"/>
      <c r="HKZ16" s="147"/>
      <c r="HLA16" s="147"/>
      <c r="HLB16" s="147"/>
      <c r="HLC16" s="147"/>
      <c r="HLD16" s="147"/>
      <c r="HLE16" s="147"/>
      <c r="HLF16" s="147"/>
      <c r="HLG16" s="147"/>
      <c r="HLH16" s="147"/>
      <c r="HLI16" s="147"/>
      <c r="HLJ16" s="147"/>
      <c r="HLK16" s="147"/>
      <c r="HLL16" s="147"/>
      <c r="HLM16" s="147"/>
      <c r="HLN16" s="147"/>
      <c r="HLO16" s="147"/>
      <c r="HLP16" s="147"/>
      <c r="HLQ16" s="147"/>
      <c r="HLR16" s="147"/>
      <c r="HLS16" s="147"/>
      <c r="HLT16" s="147"/>
      <c r="HLU16" s="147"/>
      <c r="HLV16" s="147"/>
      <c r="HLW16" s="147"/>
      <c r="HLX16" s="147"/>
      <c r="HLY16" s="147"/>
      <c r="HLZ16" s="147"/>
      <c r="HMA16" s="147"/>
      <c r="HMB16" s="147"/>
      <c r="HMC16" s="147"/>
      <c r="HMD16" s="147"/>
      <c r="HME16" s="147"/>
      <c r="HMF16" s="147"/>
      <c r="HMG16" s="147"/>
      <c r="HMH16" s="147"/>
      <c r="HMI16" s="147"/>
      <c r="HMJ16" s="147"/>
      <c r="HMK16" s="147"/>
      <c r="HML16" s="147"/>
      <c r="HMM16" s="147"/>
      <c r="HMN16" s="147"/>
      <c r="HMO16" s="147"/>
      <c r="HMP16" s="147"/>
      <c r="HMQ16" s="147"/>
      <c r="HMR16" s="147"/>
      <c r="HMS16" s="147"/>
      <c r="HMT16" s="147"/>
      <c r="HMU16" s="147"/>
      <c r="HMV16" s="147"/>
      <c r="HMW16" s="147"/>
      <c r="HMX16" s="147"/>
      <c r="HMY16" s="147"/>
      <c r="HMZ16" s="147"/>
      <c r="HNA16" s="147"/>
      <c r="HNB16" s="147"/>
      <c r="HNC16" s="147"/>
      <c r="HND16" s="147"/>
      <c r="HNE16" s="147"/>
      <c r="HNF16" s="147"/>
      <c r="HNG16" s="147"/>
      <c r="HNH16" s="147"/>
      <c r="HNI16" s="147"/>
      <c r="HNJ16" s="147"/>
      <c r="HNK16" s="147"/>
      <c r="HNL16" s="147"/>
      <c r="HNM16" s="147"/>
      <c r="HNN16" s="147"/>
      <c r="HNO16" s="147"/>
      <c r="HNP16" s="147"/>
      <c r="HNQ16" s="147"/>
      <c r="HNR16" s="147"/>
      <c r="HNS16" s="147"/>
      <c r="HNT16" s="147"/>
      <c r="HNU16" s="147"/>
      <c r="HNV16" s="147"/>
      <c r="HNW16" s="147"/>
      <c r="HNX16" s="147"/>
      <c r="HNY16" s="147"/>
      <c r="HNZ16" s="147"/>
      <c r="HOA16" s="147"/>
      <c r="HOB16" s="147"/>
      <c r="HOC16" s="147"/>
      <c r="HOD16" s="147"/>
      <c r="HOE16" s="147"/>
      <c r="HOF16" s="147"/>
      <c r="HOG16" s="147"/>
      <c r="HOH16" s="147"/>
      <c r="HOI16" s="147"/>
      <c r="HOJ16" s="147"/>
      <c r="HOK16" s="147"/>
      <c r="HOL16" s="147"/>
      <c r="HOM16" s="147"/>
      <c r="HON16" s="147"/>
      <c r="HOO16" s="147"/>
      <c r="HOP16" s="147"/>
      <c r="HOQ16" s="147"/>
      <c r="HOR16" s="147"/>
      <c r="HOS16" s="147"/>
      <c r="HOT16" s="147"/>
      <c r="HOU16" s="147"/>
      <c r="HOV16" s="147"/>
      <c r="HOW16" s="147"/>
      <c r="HOX16" s="147"/>
      <c r="HOY16" s="147"/>
      <c r="HOZ16" s="147"/>
      <c r="HPA16" s="147"/>
      <c r="HPB16" s="147"/>
      <c r="HPC16" s="147"/>
      <c r="HPD16" s="147"/>
      <c r="HPE16" s="147"/>
      <c r="HPF16" s="147"/>
      <c r="HPG16" s="147"/>
      <c r="HPH16" s="147"/>
      <c r="HPI16" s="147"/>
      <c r="HPJ16" s="147"/>
      <c r="HPK16" s="147"/>
      <c r="HPL16" s="147"/>
      <c r="HPM16" s="147"/>
      <c r="HPN16" s="147"/>
      <c r="HPO16" s="147"/>
      <c r="HPP16" s="147"/>
      <c r="HPQ16" s="147"/>
      <c r="HPR16" s="147"/>
      <c r="HPS16" s="147"/>
      <c r="HPT16" s="147"/>
      <c r="HPU16" s="147"/>
      <c r="HPV16" s="147"/>
      <c r="HPW16" s="147"/>
      <c r="HPX16" s="147"/>
      <c r="HPY16" s="147"/>
      <c r="HPZ16" s="147"/>
      <c r="HQA16" s="147"/>
      <c r="HQB16" s="147"/>
      <c r="HQC16" s="147"/>
      <c r="HQD16" s="147"/>
      <c r="HQE16" s="147"/>
      <c r="HQF16" s="147"/>
      <c r="HQG16" s="147"/>
      <c r="HQH16" s="147"/>
      <c r="HQI16" s="147"/>
      <c r="HQJ16" s="147"/>
      <c r="HQK16" s="147"/>
      <c r="HQL16" s="147"/>
      <c r="HQM16" s="147"/>
      <c r="HQN16" s="147"/>
      <c r="HQO16" s="147"/>
      <c r="HQP16" s="147"/>
      <c r="HQQ16" s="147"/>
      <c r="HQR16" s="147"/>
      <c r="HQS16" s="147"/>
      <c r="HQT16" s="147"/>
      <c r="HQU16" s="147"/>
      <c r="HQV16" s="147"/>
      <c r="HQW16" s="147"/>
      <c r="HQX16" s="147"/>
      <c r="HQY16" s="147"/>
      <c r="HQZ16" s="147"/>
      <c r="HRA16" s="147"/>
      <c r="HRB16" s="147"/>
      <c r="HRC16" s="147"/>
      <c r="HRD16" s="147"/>
      <c r="HRE16" s="147"/>
      <c r="HRF16" s="147"/>
      <c r="HRG16" s="147"/>
      <c r="HRH16" s="147"/>
      <c r="HRI16" s="147"/>
      <c r="HRJ16" s="147"/>
      <c r="HRK16" s="147"/>
      <c r="HRL16" s="147"/>
      <c r="HRM16" s="147"/>
      <c r="HRN16" s="147"/>
      <c r="HRO16" s="147"/>
      <c r="HRP16" s="147"/>
      <c r="HRQ16" s="147"/>
      <c r="HRR16" s="147"/>
      <c r="HRS16" s="147"/>
      <c r="HRT16" s="147"/>
      <c r="HRU16" s="147"/>
      <c r="HRV16" s="147"/>
      <c r="HRW16" s="147"/>
      <c r="HRX16" s="147"/>
      <c r="HRY16" s="147"/>
      <c r="HRZ16" s="147"/>
      <c r="HSA16" s="147"/>
      <c r="HSB16" s="147"/>
      <c r="HSC16" s="147"/>
      <c r="HSD16" s="147"/>
      <c r="HSE16" s="147"/>
      <c r="HSF16" s="147"/>
      <c r="HSG16" s="147"/>
      <c r="HSH16" s="147"/>
      <c r="HSI16" s="147"/>
      <c r="HSJ16" s="147"/>
      <c r="HSK16" s="147"/>
      <c r="HSL16" s="147"/>
      <c r="HSM16" s="147"/>
      <c r="HSN16" s="147"/>
      <c r="HSO16" s="147"/>
      <c r="HSP16" s="147"/>
      <c r="HSQ16" s="147"/>
      <c r="HSR16" s="147"/>
      <c r="HSS16" s="147"/>
      <c r="HST16" s="147"/>
      <c r="HSU16" s="147"/>
      <c r="HSV16" s="147"/>
      <c r="HSW16" s="147"/>
      <c r="HSX16" s="147"/>
      <c r="HSY16" s="147"/>
      <c r="HSZ16" s="147"/>
      <c r="HTA16" s="147"/>
      <c r="HTB16" s="147"/>
      <c r="HTC16" s="147"/>
      <c r="HTD16" s="147"/>
      <c r="HTE16" s="147"/>
      <c r="HTF16" s="147"/>
      <c r="HTG16" s="147"/>
      <c r="HTH16" s="147"/>
      <c r="HTI16" s="147"/>
      <c r="HTJ16" s="147"/>
      <c r="HTK16" s="147"/>
      <c r="HTL16" s="147"/>
      <c r="HTM16" s="147"/>
      <c r="HTN16" s="147"/>
      <c r="HTO16" s="147"/>
      <c r="HTP16" s="147"/>
      <c r="HTQ16" s="147"/>
      <c r="HTR16" s="147"/>
      <c r="HTS16" s="147"/>
      <c r="HTT16" s="147"/>
      <c r="HTU16" s="147"/>
      <c r="HTV16" s="147"/>
      <c r="HTW16" s="147"/>
      <c r="HTX16" s="147"/>
      <c r="HTY16" s="147"/>
      <c r="HTZ16" s="147"/>
      <c r="HUA16" s="147"/>
      <c r="HUB16" s="147"/>
      <c r="HUC16" s="147"/>
      <c r="HUD16" s="147"/>
      <c r="HUE16" s="147"/>
      <c r="HUF16" s="147"/>
      <c r="HUG16" s="147"/>
      <c r="HUH16" s="147"/>
      <c r="HUI16" s="147"/>
      <c r="HUJ16" s="147"/>
      <c r="HUK16" s="147"/>
      <c r="HUL16" s="147"/>
      <c r="HUM16" s="147"/>
      <c r="HUN16" s="147"/>
      <c r="HUO16" s="147"/>
      <c r="HUP16" s="147"/>
      <c r="HUQ16" s="147"/>
      <c r="HUR16" s="147"/>
      <c r="HUS16" s="147"/>
      <c r="HUT16" s="147"/>
      <c r="HUU16" s="147"/>
      <c r="HUV16" s="147"/>
      <c r="HUW16" s="147"/>
      <c r="HUX16" s="147"/>
      <c r="HUY16" s="147"/>
      <c r="HUZ16" s="147"/>
      <c r="HVA16" s="147"/>
      <c r="HVB16" s="147"/>
      <c r="HVC16" s="147"/>
      <c r="HVD16" s="147"/>
      <c r="HVE16" s="147"/>
      <c r="HVF16" s="147"/>
      <c r="HVG16" s="147"/>
      <c r="HVH16" s="147"/>
      <c r="HVI16" s="147"/>
      <c r="HVJ16" s="147"/>
      <c r="HVK16" s="147"/>
      <c r="HVL16" s="147"/>
      <c r="HVM16" s="147"/>
      <c r="HVN16" s="147"/>
      <c r="HVO16" s="147"/>
      <c r="HVP16" s="147"/>
      <c r="HVQ16" s="147"/>
      <c r="HVR16" s="147"/>
      <c r="HVS16" s="147"/>
      <c r="HVT16" s="147"/>
      <c r="HVU16" s="147"/>
      <c r="HVV16" s="147"/>
      <c r="HVW16" s="147"/>
      <c r="HVX16" s="147"/>
      <c r="HVY16" s="147"/>
      <c r="HVZ16" s="147"/>
      <c r="HWA16" s="147"/>
      <c r="HWB16" s="147"/>
      <c r="HWC16" s="147"/>
      <c r="HWD16" s="147"/>
      <c r="HWE16" s="147"/>
      <c r="HWF16" s="147"/>
      <c r="HWG16" s="147"/>
      <c r="HWH16" s="147"/>
      <c r="HWI16" s="147"/>
      <c r="HWJ16" s="147"/>
      <c r="HWK16" s="147"/>
      <c r="HWL16" s="147"/>
      <c r="HWM16" s="147"/>
      <c r="HWN16" s="147"/>
      <c r="HWO16" s="147"/>
      <c r="HWP16" s="147"/>
      <c r="HWQ16" s="147"/>
      <c r="HWR16" s="147"/>
      <c r="HWS16" s="147"/>
      <c r="HWT16" s="147"/>
      <c r="HWU16" s="147"/>
      <c r="HWV16" s="147"/>
      <c r="HWW16" s="147"/>
      <c r="HWX16" s="147"/>
      <c r="HWY16" s="147"/>
      <c r="HWZ16" s="147"/>
      <c r="HXA16" s="147"/>
      <c r="HXB16" s="147"/>
      <c r="HXC16" s="147"/>
      <c r="HXD16" s="147"/>
      <c r="HXE16" s="147"/>
      <c r="HXF16" s="147"/>
      <c r="HXG16" s="147"/>
      <c r="HXH16" s="147"/>
      <c r="HXI16" s="147"/>
      <c r="HXJ16" s="147"/>
      <c r="HXK16" s="147"/>
      <c r="HXL16" s="147"/>
      <c r="HXM16" s="147"/>
      <c r="HXN16" s="147"/>
      <c r="HXO16" s="147"/>
      <c r="HXP16" s="147"/>
      <c r="HXQ16" s="147"/>
      <c r="HXR16" s="147"/>
      <c r="HXS16" s="147"/>
      <c r="HXT16" s="147"/>
      <c r="HXU16" s="147"/>
      <c r="HXV16" s="147"/>
      <c r="HXW16" s="147"/>
      <c r="HXX16" s="147"/>
      <c r="HXY16" s="147"/>
      <c r="HXZ16" s="147"/>
      <c r="HYA16" s="147"/>
      <c r="HYB16" s="147"/>
      <c r="HYC16" s="147"/>
      <c r="HYD16" s="147"/>
      <c r="HYE16" s="147"/>
      <c r="HYF16" s="147"/>
      <c r="HYG16" s="147"/>
      <c r="HYH16" s="147"/>
      <c r="HYI16" s="147"/>
      <c r="HYJ16" s="147"/>
      <c r="HYK16" s="147"/>
      <c r="HYL16" s="147"/>
      <c r="HYM16" s="147"/>
      <c r="HYN16" s="147"/>
      <c r="HYO16" s="147"/>
      <c r="HYP16" s="147"/>
      <c r="HYQ16" s="147"/>
      <c r="HYR16" s="147"/>
      <c r="HYS16" s="147"/>
      <c r="HYT16" s="147"/>
      <c r="HYU16" s="147"/>
      <c r="HYV16" s="147"/>
      <c r="HYW16" s="147"/>
      <c r="HYX16" s="147"/>
      <c r="HYY16" s="147"/>
      <c r="HYZ16" s="147"/>
      <c r="HZA16" s="147"/>
      <c r="HZB16" s="147"/>
      <c r="HZC16" s="147"/>
      <c r="HZD16" s="147"/>
      <c r="HZE16" s="147"/>
      <c r="HZF16" s="147"/>
      <c r="HZG16" s="147"/>
      <c r="HZH16" s="147"/>
      <c r="HZI16" s="147"/>
      <c r="HZJ16" s="147"/>
      <c r="HZK16" s="147"/>
      <c r="HZL16" s="147"/>
      <c r="HZM16" s="147"/>
      <c r="HZN16" s="147"/>
      <c r="HZO16" s="147"/>
      <c r="HZP16" s="147"/>
      <c r="HZQ16" s="147"/>
      <c r="HZR16" s="147"/>
      <c r="HZS16" s="147"/>
      <c r="HZT16" s="147"/>
      <c r="HZU16" s="147"/>
      <c r="HZV16" s="147"/>
      <c r="HZW16" s="147"/>
      <c r="HZX16" s="147"/>
      <c r="HZY16" s="147"/>
      <c r="HZZ16" s="147"/>
      <c r="IAA16" s="147"/>
      <c r="IAB16" s="147"/>
      <c r="IAC16" s="147"/>
      <c r="IAD16" s="147"/>
      <c r="IAE16" s="147"/>
      <c r="IAF16" s="147"/>
      <c r="IAG16" s="147"/>
      <c r="IAH16" s="147"/>
      <c r="IAI16" s="147"/>
      <c r="IAJ16" s="147"/>
      <c r="IAK16" s="147"/>
      <c r="IAL16" s="147"/>
      <c r="IAM16" s="147"/>
      <c r="IAN16" s="147"/>
      <c r="IAO16" s="147"/>
      <c r="IAP16" s="147"/>
      <c r="IAQ16" s="147"/>
      <c r="IAR16" s="147"/>
      <c r="IAS16" s="147"/>
      <c r="IAT16" s="147"/>
      <c r="IAU16" s="147"/>
      <c r="IAV16" s="147"/>
      <c r="IAW16" s="147"/>
      <c r="IAX16" s="147"/>
      <c r="IAY16" s="147"/>
      <c r="IAZ16" s="147"/>
      <c r="IBA16" s="147"/>
      <c r="IBB16" s="147"/>
      <c r="IBC16" s="147"/>
      <c r="IBD16" s="147"/>
      <c r="IBE16" s="147"/>
      <c r="IBF16" s="147"/>
      <c r="IBG16" s="147"/>
      <c r="IBH16" s="147"/>
      <c r="IBI16" s="147"/>
      <c r="IBJ16" s="147"/>
      <c r="IBK16" s="147"/>
      <c r="IBL16" s="147"/>
      <c r="IBM16" s="147"/>
      <c r="IBN16" s="147"/>
      <c r="IBO16" s="147"/>
      <c r="IBP16" s="147"/>
      <c r="IBQ16" s="147"/>
      <c r="IBR16" s="147"/>
      <c r="IBS16" s="147"/>
      <c r="IBT16" s="147"/>
      <c r="IBU16" s="147"/>
      <c r="IBV16" s="147"/>
      <c r="IBW16" s="147"/>
      <c r="IBX16" s="147"/>
      <c r="IBY16" s="147"/>
      <c r="IBZ16" s="147"/>
      <c r="ICA16" s="147"/>
      <c r="ICB16" s="147"/>
      <c r="ICC16" s="147"/>
      <c r="ICD16" s="147"/>
      <c r="ICE16" s="147"/>
      <c r="ICF16" s="147"/>
      <c r="ICG16" s="147"/>
      <c r="ICH16" s="147"/>
      <c r="ICI16" s="147"/>
      <c r="ICJ16" s="147"/>
      <c r="ICK16" s="147"/>
      <c r="ICL16" s="147"/>
      <c r="ICM16" s="147"/>
      <c r="ICN16" s="147"/>
      <c r="ICO16" s="147"/>
      <c r="ICP16" s="147"/>
      <c r="ICQ16" s="147"/>
      <c r="ICR16" s="147"/>
      <c r="ICS16" s="147"/>
      <c r="ICT16" s="147"/>
      <c r="ICU16" s="147"/>
      <c r="ICV16" s="147"/>
      <c r="ICW16" s="147"/>
      <c r="ICX16" s="147"/>
      <c r="ICY16" s="147"/>
      <c r="ICZ16" s="147"/>
      <c r="IDA16" s="147"/>
      <c r="IDB16" s="147"/>
      <c r="IDC16" s="147"/>
      <c r="IDD16" s="147"/>
      <c r="IDE16" s="147"/>
      <c r="IDF16" s="147"/>
      <c r="IDG16" s="147"/>
      <c r="IDH16" s="147"/>
      <c r="IDI16" s="147"/>
      <c r="IDJ16" s="147"/>
      <c r="IDK16" s="147"/>
      <c r="IDL16" s="147"/>
      <c r="IDM16" s="147"/>
      <c r="IDN16" s="147"/>
      <c r="IDO16" s="147"/>
      <c r="IDP16" s="147"/>
      <c r="IDQ16" s="147"/>
      <c r="IDR16" s="147"/>
      <c r="IDS16" s="147"/>
      <c r="IDT16" s="147"/>
      <c r="IDU16" s="147"/>
      <c r="IDV16" s="147"/>
      <c r="IDW16" s="147"/>
      <c r="IDX16" s="147"/>
      <c r="IDY16" s="147"/>
      <c r="IDZ16" s="147"/>
      <c r="IEA16" s="147"/>
      <c r="IEB16" s="147"/>
      <c r="IEC16" s="147"/>
      <c r="IED16" s="147"/>
      <c r="IEE16" s="147"/>
      <c r="IEF16" s="147"/>
      <c r="IEG16" s="147"/>
      <c r="IEH16" s="147"/>
      <c r="IEI16" s="147"/>
      <c r="IEJ16" s="147"/>
      <c r="IEK16" s="147"/>
      <c r="IEL16" s="147"/>
      <c r="IEM16" s="147"/>
      <c r="IEN16" s="147"/>
      <c r="IEO16" s="147"/>
      <c r="IEP16" s="147"/>
      <c r="IEQ16" s="147"/>
      <c r="IER16" s="147"/>
      <c r="IES16" s="147"/>
      <c r="IET16" s="147"/>
      <c r="IEU16" s="147"/>
      <c r="IEV16" s="147"/>
      <c r="IEW16" s="147"/>
      <c r="IEX16" s="147"/>
      <c r="IEY16" s="147"/>
      <c r="IEZ16" s="147"/>
      <c r="IFA16" s="147"/>
      <c r="IFB16" s="147"/>
      <c r="IFC16" s="147"/>
      <c r="IFD16" s="147"/>
      <c r="IFE16" s="147"/>
      <c r="IFF16" s="147"/>
      <c r="IFG16" s="147"/>
      <c r="IFH16" s="147"/>
      <c r="IFI16" s="147"/>
      <c r="IFJ16" s="147"/>
      <c r="IFK16" s="147"/>
      <c r="IFL16" s="147"/>
      <c r="IFM16" s="147"/>
      <c r="IFN16" s="147"/>
      <c r="IFO16" s="147"/>
      <c r="IFP16" s="147"/>
      <c r="IFQ16" s="147"/>
      <c r="IFR16" s="147"/>
      <c r="IFS16" s="147"/>
      <c r="IFT16" s="147"/>
      <c r="IFU16" s="147"/>
      <c r="IFV16" s="147"/>
      <c r="IFW16" s="147"/>
      <c r="IFX16" s="147"/>
      <c r="IFY16" s="147"/>
      <c r="IFZ16" s="147"/>
      <c r="IGA16" s="147"/>
      <c r="IGB16" s="147"/>
      <c r="IGC16" s="147"/>
      <c r="IGD16" s="147"/>
      <c r="IGE16" s="147"/>
      <c r="IGF16" s="147"/>
      <c r="IGG16" s="147"/>
      <c r="IGH16" s="147"/>
      <c r="IGI16" s="147"/>
      <c r="IGJ16" s="147"/>
      <c r="IGK16" s="147"/>
      <c r="IGL16" s="147"/>
      <c r="IGM16" s="147"/>
      <c r="IGN16" s="147"/>
      <c r="IGO16" s="147"/>
      <c r="IGP16" s="147"/>
      <c r="IGQ16" s="147"/>
      <c r="IGR16" s="147"/>
      <c r="IGS16" s="147"/>
      <c r="IGT16" s="147"/>
      <c r="IGU16" s="147"/>
      <c r="IGV16" s="147"/>
      <c r="IGW16" s="147"/>
      <c r="IGX16" s="147"/>
      <c r="IGY16" s="147"/>
      <c r="IGZ16" s="147"/>
      <c r="IHA16" s="147"/>
      <c r="IHB16" s="147"/>
      <c r="IHC16" s="147"/>
      <c r="IHD16" s="147"/>
      <c r="IHE16" s="147"/>
      <c r="IHF16" s="147"/>
      <c r="IHG16" s="147"/>
      <c r="IHH16" s="147"/>
      <c r="IHI16" s="147"/>
      <c r="IHJ16" s="147"/>
      <c r="IHK16" s="147"/>
      <c r="IHL16" s="147"/>
      <c r="IHM16" s="147"/>
      <c r="IHN16" s="147"/>
      <c r="IHO16" s="147"/>
      <c r="IHP16" s="147"/>
      <c r="IHQ16" s="147"/>
      <c r="IHR16" s="147"/>
      <c r="IHS16" s="147"/>
      <c r="IHT16" s="147"/>
      <c r="IHU16" s="147"/>
      <c r="IHV16" s="147"/>
      <c r="IHW16" s="147"/>
      <c r="IHX16" s="147"/>
      <c r="IHY16" s="147"/>
      <c r="IHZ16" s="147"/>
      <c r="IIA16" s="147"/>
      <c r="IIB16" s="147"/>
      <c r="IIC16" s="147"/>
      <c r="IID16" s="147"/>
      <c r="IIE16" s="147"/>
      <c r="IIF16" s="147"/>
      <c r="IIG16" s="147"/>
      <c r="IIH16" s="147"/>
      <c r="III16" s="147"/>
      <c r="IIJ16" s="147"/>
      <c r="IIK16" s="147"/>
      <c r="IIL16" s="147"/>
      <c r="IIM16" s="147"/>
      <c r="IIN16" s="147"/>
      <c r="IIO16" s="147"/>
      <c r="IIP16" s="147"/>
      <c r="IIQ16" s="147"/>
      <c r="IIR16" s="147"/>
      <c r="IIS16" s="147"/>
      <c r="IIT16" s="147"/>
      <c r="IIU16" s="147"/>
      <c r="IIV16" s="147"/>
      <c r="IIW16" s="147"/>
      <c r="IIX16" s="147"/>
      <c r="IIY16" s="147"/>
      <c r="IIZ16" s="147"/>
      <c r="IJA16" s="147"/>
      <c r="IJB16" s="147"/>
      <c r="IJC16" s="147"/>
      <c r="IJD16" s="147"/>
      <c r="IJE16" s="147"/>
      <c r="IJF16" s="147"/>
      <c r="IJG16" s="147"/>
      <c r="IJH16" s="147"/>
      <c r="IJI16" s="147"/>
      <c r="IJJ16" s="147"/>
      <c r="IJK16" s="147"/>
      <c r="IJL16" s="147"/>
      <c r="IJM16" s="147"/>
      <c r="IJN16" s="147"/>
      <c r="IJO16" s="147"/>
      <c r="IJP16" s="147"/>
      <c r="IJQ16" s="147"/>
      <c r="IJR16" s="147"/>
      <c r="IJS16" s="147"/>
      <c r="IJT16" s="147"/>
      <c r="IJU16" s="147"/>
      <c r="IJV16" s="147"/>
      <c r="IJW16" s="147"/>
      <c r="IJX16" s="147"/>
      <c r="IJY16" s="147"/>
      <c r="IJZ16" s="147"/>
      <c r="IKA16" s="147"/>
      <c r="IKB16" s="147"/>
      <c r="IKC16" s="147"/>
      <c r="IKD16" s="147"/>
      <c r="IKE16" s="147"/>
      <c r="IKF16" s="147"/>
      <c r="IKG16" s="147"/>
      <c r="IKH16" s="147"/>
      <c r="IKI16" s="147"/>
      <c r="IKJ16" s="147"/>
      <c r="IKK16" s="147"/>
      <c r="IKL16" s="147"/>
      <c r="IKM16" s="147"/>
      <c r="IKN16" s="147"/>
      <c r="IKO16" s="147"/>
      <c r="IKP16" s="147"/>
      <c r="IKQ16" s="147"/>
      <c r="IKR16" s="147"/>
      <c r="IKS16" s="147"/>
      <c r="IKT16" s="147"/>
      <c r="IKU16" s="147"/>
      <c r="IKV16" s="147"/>
      <c r="IKW16" s="147"/>
      <c r="IKX16" s="147"/>
      <c r="IKY16" s="147"/>
      <c r="IKZ16" s="147"/>
      <c r="ILA16" s="147"/>
      <c r="ILB16" s="147"/>
      <c r="ILC16" s="147"/>
      <c r="ILD16" s="147"/>
      <c r="ILE16" s="147"/>
      <c r="ILF16" s="147"/>
      <c r="ILG16" s="147"/>
      <c r="ILH16" s="147"/>
      <c r="ILI16" s="147"/>
      <c r="ILJ16" s="147"/>
      <c r="ILK16" s="147"/>
      <c r="ILL16" s="147"/>
      <c r="ILM16" s="147"/>
      <c r="ILN16" s="147"/>
      <c r="ILO16" s="147"/>
      <c r="ILP16" s="147"/>
      <c r="ILQ16" s="147"/>
      <c r="ILR16" s="147"/>
      <c r="ILS16" s="147"/>
      <c r="ILT16" s="147"/>
      <c r="ILU16" s="147"/>
      <c r="ILV16" s="147"/>
      <c r="ILW16" s="147"/>
      <c r="ILX16" s="147"/>
      <c r="ILY16" s="147"/>
      <c r="ILZ16" s="147"/>
      <c r="IMA16" s="147"/>
      <c r="IMB16" s="147"/>
      <c r="IMC16" s="147"/>
      <c r="IMD16" s="147"/>
      <c r="IME16" s="147"/>
      <c r="IMF16" s="147"/>
      <c r="IMG16" s="147"/>
      <c r="IMH16" s="147"/>
      <c r="IMI16" s="147"/>
      <c r="IMJ16" s="147"/>
      <c r="IMK16" s="147"/>
      <c r="IML16" s="147"/>
      <c r="IMM16" s="147"/>
      <c r="IMN16" s="147"/>
      <c r="IMO16" s="147"/>
      <c r="IMP16" s="147"/>
      <c r="IMQ16" s="147"/>
      <c r="IMR16" s="147"/>
      <c r="IMS16" s="147"/>
      <c r="IMT16" s="147"/>
      <c r="IMU16" s="147"/>
      <c r="IMV16" s="147"/>
      <c r="IMW16" s="147"/>
      <c r="IMX16" s="147"/>
      <c r="IMY16" s="147"/>
      <c r="IMZ16" s="147"/>
      <c r="INA16" s="147"/>
      <c r="INB16" s="147"/>
      <c r="INC16" s="147"/>
      <c r="IND16" s="147"/>
      <c r="INE16" s="147"/>
      <c r="INF16" s="147"/>
      <c r="ING16" s="147"/>
      <c r="INH16" s="147"/>
      <c r="INI16" s="147"/>
      <c r="INJ16" s="147"/>
      <c r="INK16" s="147"/>
      <c r="INL16" s="147"/>
      <c r="INM16" s="147"/>
      <c r="INN16" s="147"/>
      <c r="INO16" s="147"/>
      <c r="INP16" s="147"/>
      <c r="INQ16" s="147"/>
      <c r="INR16" s="147"/>
      <c r="INS16" s="147"/>
      <c r="INT16" s="147"/>
      <c r="INU16" s="147"/>
      <c r="INV16" s="147"/>
      <c r="INW16" s="147"/>
      <c r="INX16" s="147"/>
      <c r="INY16" s="147"/>
      <c r="INZ16" s="147"/>
      <c r="IOA16" s="147"/>
      <c r="IOB16" s="147"/>
      <c r="IOC16" s="147"/>
      <c r="IOD16" s="147"/>
      <c r="IOE16" s="147"/>
      <c r="IOF16" s="147"/>
      <c r="IOG16" s="147"/>
      <c r="IOH16" s="147"/>
      <c r="IOI16" s="147"/>
      <c r="IOJ16" s="147"/>
      <c r="IOK16" s="147"/>
      <c r="IOL16" s="147"/>
      <c r="IOM16" s="147"/>
      <c r="ION16" s="147"/>
      <c r="IOO16" s="147"/>
      <c r="IOP16" s="147"/>
      <c r="IOQ16" s="147"/>
      <c r="IOR16" s="147"/>
      <c r="IOS16" s="147"/>
      <c r="IOT16" s="147"/>
      <c r="IOU16" s="147"/>
      <c r="IOV16" s="147"/>
      <c r="IOW16" s="147"/>
      <c r="IOX16" s="147"/>
      <c r="IOY16" s="147"/>
      <c r="IOZ16" s="147"/>
      <c r="IPA16" s="147"/>
      <c r="IPB16" s="147"/>
      <c r="IPC16" s="147"/>
      <c r="IPD16" s="147"/>
      <c r="IPE16" s="147"/>
      <c r="IPF16" s="147"/>
      <c r="IPG16" s="147"/>
      <c r="IPH16" s="147"/>
      <c r="IPI16" s="147"/>
      <c r="IPJ16" s="147"/>
      <c r="IPK16" s="147"/>
      <c r="IPL16" s="147"/>
      <c r="IPM16" s="147"/>
      <c r="IPN16" s="147"/>
      <c r="IPO16" s="147"/>
      <c r="IPP16" s="147"/>
      <c r="IPQ16" s="147"/>
      <c r="IPR16" s="147"/>
      <c r="IPS16" s="147"/>
      <c r="IPT16" s="147"/>
      <c r="IPU16" s="147"/>
      <c r="IPV16" s="147"/>
      <c r="IPW16" s="147"/>
      <c r="IPX16" s="147"/>
      <c r="IPY16" s="147"/>
      <c r="IPZ16" s="147"/>
      <c r="IQA16" s="147"/>
      <c r="IQB16" s="147"/>
      <c r="IQC16" s="147"/>
      <c r="IQD16" s="147"/>
      <c r="IQE16" s="147"/>
      <c r="IQF16" s="147"/>
      <c r="IQG16" s="147"/>
      <c r="IQH16" s="147"/>
      <c r="IQI16" s="147"/>
      <c r="IQJ16" s="147"/>
      <c r="IQK16" s="147"/>
      <c r="IQL16" s="147"/>
      <c r="IQM16" s="147"/>
      <c r="IQN16" s="147"/>
      <c r="IQO16" s="147"/>
      <c r="IQP16" s="147"/>
      <c r="IQQ16" s="147"/>
      <c r="IQR16" s="147"/>
      <c r="IQS16" s="147"/>
      <c r="IQT16" s="147"/>
      <c r="IQU16" s="147"/>
      <c r="IQV16" s="147"/>
      <c r="IQW16" s="147"/>
      <c r="IQX16" s="147"/>
      <c r="IQY16" s="147"/>
      <c r="IQZ16" s="147"/>
      <c r="IRA16" s="147"/>
      <c r="IRB16" s="147"/>
      <c r="IRC16" s="147"/>
      <c r="IRD16" s="147"/>
      <c r="IRE16" s="147"/>
      <c r="IRF16" s="147"/>
      <c r="IRG16" s="147"/>
      <c r="IRH16" s="147"/>
      <c r="IRI16" s="147"/>
      <c r="IRJ16" s="147"/>
      <c r="IRK16" s="147"/>
      <c r="IRL16" s="147"/>
      <c r="IRM16" s="147"/>
      <c r="IRN16" s="147"/>
      <c r="IRO16" s="147"/>
      <c r="IRP16" s="147"/>
      <c r="IRQ16" s="147"/>
      <c r="IRR16" s="147"/>
      <c r="IRS16" s="147"/>
      <c r="IRT16" s="147"/>
      <c r="IRU16" s="147"/>
      <c r="IRV16" s="147"/>
      <c r="IRW16" s="147"/>
      <c r="IRX16" s="147"/>
      <c r="IRY16" s="147"/>
      <c r="IRZ16" s="147"/>
      <c r="ISA16" s="147"/>
      <c r="ISB16" s="147"/>
      <c r="ISC16" s="147"/>
      <c r="ISD16" s="147"/>
      <c r="ISE16" s="147"/>
      <c r="ISF16" s="147"/>
      <c r="ISG16" s="147"/>
      <c r="ISH16" s="147"/>
      <c r="ISI16" s="147"/>
      <c r="ISJ16" s="147"/>
      <c r="ISK16" s="147"/>
      <c r="ISL16" s="147"/>
      <c r="ISM16" s="147"/>
      <c r="ISN16" s="147"/>
      <c r="ISO16" s="147"/>
      <c r="ISP16" s="147"/>
      <c r="ISQ16" s="147"/>
      <c r="ISR16" s="147"/>
      <c r="ISS16" s="147"/>
      <c r="IST16" s="147"/>
      <c r="ISU16" s="147"/>
      <c r="ISV16" s="147"/>
      <c r="ISW16" s="147"/>
      <c r="ISX16" s="147"/>
      <c r="ISY16" s="147"/>
      <c r="ISZ16" s="147"/>
      <c r="ITA16" s="147"/>
      <c r="ITB16" s="147"/>
      <c r="ITC16" s="147"/>
      <c r="ITD16" s="147"/>
      <c r="ITE16" s="147"/>
      <c r="ITF16" s="147"/>
      <c r="ITG16" s="147"/>
      <c r="ITH16" s="147"/>
      <c r="ITI16" s="147"/>
      <c r="ITJ16" s="147"/>
      <c r="ITK16" s="147"/>
      <c r="ITL16" s="147"/>
      <c r="ITM16" s="147"/>
      <c r="ITN16" s="147"/>
      <c r="ITO16" s="147"/>
      <c r="ITP16" s="147"/>
      <c r="ITQ16" s="147"/>
      <c r="ITR16" s="147"/>
      <c r="ITS16" s="147"/>
      <c r="ITT16" s="147"/>
      <c r="ITU16" s="147"/>
      <c r="ITV16" s="147"/>
      <c r="ITW16" s="147"/>
      <c r="ITX16" s="147"/>
      <c r="ITY16" s="147"/>
      <c r="ITZ16" s="147"/>
      <c r="IUA16" s="147"/>
      <c r="IUB16" s="147"/>
      <c r="IUC16" s="147"/>
      <c r="IUD16" s="147"/>
      <c r="IUE16" s="147"/>
      <c r="IUF16" s="147"/>
      <c r="IUG16" s="147"/>
      <c r="IUH16" s="147"/>
      <c r="IUI16" s="147"/>
      <c r="IUJ16" s="147"/>
      <c r="IUK16" s="147"/>
      <c r="IUL16" s="147"/>
      <c r="IUM16" s="147"/>
      <c r="IUN16" s="147"/>
      <c r="IUO16" s="147"/>
      <c r="IUP16" s="147"/>
      <c r="IUQ16" s="147"/>
      <c r="IUR16" s="147"/>
      <c r="IUS16" s="147"/>
      <c r="IUT16" s="147"/>
      <c r="IUU16" s="147"/>
      <c r="IUV16" s="147"/>
      <c r="IUW16" s="147"/>
      <c r="IUX16" s="147"/>
      <c r="IUY16" s="147"/>
      <c r="IUZ16" s="147"/>
      <c r="IVA16" s="147"/>
      <c r="IVB16" s="147"/>
      <c r="IVC16" s="147"/>
      <c r="IVD16" s="147"/>
      <c r="IVE16" s="147"/>
      <c r="IVF16" s="147"/>
      <c r="IVG16" s="147"/>
      <c r="IVH16" s="147"/>
      <c r="IVI16" s="147"/>
      <c r="IVJ16" s="147"/>
      <c r="IVK16" s="147"/>
      <c r="IVL16" s="147"/>
      <c r="IVM16" s="147"/>
      <c r="IVN16" s="147"/>
      <c r="IVO16" s="147"/>
      <c r="IVP16" s="147"/>
      <c r="IVQ16" s="147"/>
      <c r="IVR16" s="147"/>
      <c r="IVS16" s="147"/>
      <c r="IVT16" s="147"/>
      <c r="IVU16" s="147"/>
      <c r="IVV16" s="147"/>
      <c r="IVW16" s="147"/>
      <c r="IVX16" s="147"/>
      <c r="IVY16" s="147"/>
      <c r="IVZ16" s="147"/>
      <c r="IWA16" s="147"/>
      <c r="IWB16" s="147"/>
      <c r="IWC16" s="147"/>
      <c r="IWD16" s="147"/>
      <c r="IWE16" s="147"/>
      <c r="IWF16" s="147"/>
      <c r="IWG16" s="147"/>
      <c r="IWH16" s="147"/>
      <c r="IWI16" s="147"/>
      <c r="IWJ16" s="147"/>
      <c r="IWK16" s="147"/>
      <c r="IWL16" s="147"/>
      <c r="IWM16" s="147"/>
      <c r="IWN16" s="147"/>
      <c r="IWO16" s="147"/>
      <c r="IWP16" s="147"/>
      <c r="IWQ16" s="147"/>
      <c r="IWR16" s="147"/>
      <c r="IWS16" s="147"/>
      <c r="IWT16" s="147"/>
      <c r="IWU16" s="147"/>
      <c r="IWV16" s="147"/>
      <c r="IWW16" s="147"/>
      <c r="IWX16" s="147"/>
      <c r="IWY16" s="147"/>
      <c r="IWZ16" s="147"/>
      <c r="IXA16" s="147"/>
      <c r="IXB16" s="147"/>
      <c r="IXC16" s="147"/>
      <c r="IXD16" s="147"/>
      <c r="IXE16" s="147"/>
      <c r="IXF16" s="147"/>
      <c r="IXG16" s="147"/>
      <c r="IXH16" s="147"/>
      <c r="IXI16" s="147"/>
      <c r="IXJ16" s="147"/>
      <c r="IXK16" s="147"/>
      <c r="IXL16" s="147"/>
      <c r="IXM16" s="147"/>
      <c r="IXN16" s="147"/>
      <c r="IXO16" s="147"/>
      <c r="IXP16" s="147"/>
      <c r="IXQ16" s="147"/>
      <c r="IXR16" s="147"/>
      <c r="IXS16" s="147"/>
      <c r="IXT16" s="147"/>
      <c r="IXU16" s="147"/>
      <c r="IXV16" s="147"/>
      <c r="IXW16" s="147"/>
      <c r="IXX16" s="147"/>
      <c r="IXY16" s="147"/>
      <c r="IXZ16" s="147"/>
      <c r="IYA16" s="147"/>
      <c r="IYB16" s="147"/>
      <c r="IYC16" s="147"/>
      <c r="IYD16" s="147"/>
      <c r="IYE16" s="147"/>
      <c r="IYF16" s="147"/>
      <c r="IYG16" s="147"/>
      <c r="IYH16" s="147"/>
      <c r="IYI16" s="147"/>
      <c r="IYJ16" s="147"/>
      <c r="IYK16" s="147"/>
      <c r="IYL16" s="147"/>
      <c r="IYM16" s="147"/>
      <c r="IYN16" s="147"/>
      <c r="IYO16" s="147"/>
      <c r="IYP16" s="147"/>
      <c r="IYQ16" s="147"/>
      <c r="IYR16" s="147"/>
      <c r="IYS16" s="147"/>
      <c r="IYT16" s="147"/>
      <c r="IYU16" s="147"/>
      <c r="IYV16" s="147"/>
      <c r="IYW16" s="147"/>
      <c r="IYX16" s="147"/>
      <c r="IYY16" s="147"/>
      <c r="IYZ16" s="147"/>
      <c r="IZA16" s="147"/>
      <c r="IZB16" s="147"/>
      <c r="IZC16" s="147"/>
      <c r="IZD16" s="147"/>
      <c r="IZE16" s="147"/>
      <c r="IZF16" s="147"/>
      <c r="IZG16" s="147"/>
      <c r="IZH16" s="147"/>
      <c r="IZI16" s="147"/>
      <c r="IZJ16" s="147"/>
      <c r="IZK16" s="147"/>
      <c r="IZL16" s="147"/>
      <c r="IZM16" s="147"/>
      <c r="IZN16" s="147"/>
      <c r="IZO16" s="147"/>
      <c r="IZP16" s="147"/>
      <c r="IZQ16" s="147"/>
      <c r="IZR16" s="147"/>
      <c r="IZS16" s="147"/>
      <c r="IZT16" s="147"/>
      <c r="IZU16" s="147"/>
      <c r="IZV16" s="147"/>
      <c r="IZW16" s="147"/>
      <c r="IZX16" s="147"/>
      <c r="IZY16" s="147"/>
      <c r="IZZ16" s="147"/>
      <c r="JAA16" s="147"/>
      <c r="JAB16" s="147"/>
      <c r="JAC16" s="147"/>
      <c r="JAD16" s="147"/>
      <c r="JAE16" s="147"/>
      <c r="JAF16" s="147"/>
      <c r="JAG16" s="147"/>
      <c r="JAH16" s="147"/>
      <c r="JAI16" s="147"/>
      <c r="JAJ16" s="147"/>
      <c r="JAK16" s="147"/>
      <c r="JAL16" s="147"/>
      <c r="JAM16" s="147"/>
      <c r="JAN16" s="147"/>
      <c r="JAO16" s="147"/>
      <c r="JAP16" s="147"/>
      <c r="JAQ16" s="147"/>
      <c r="JAR16" s="147"/>
      <c r="JAS16" s="147"/>
      <c r="JAT16" s="147"/>
      <c r="JAU16" s="147"/>
      <c r="JAV16" s="147"/>
      <c r="JAW16" s="147"/>
      <c r="JAX16" s="147"/>
      <c r="JAY16" s="147"/>
      <c r="JAZ16" s="147"/>
      <c r="JBA16" s="147"/>
      <c r="JBB16" s="147"/>
      <c r="JBC16" s="147"/>
      <c r="JBD16" s="147"/>
      <c r="JBE16" s="147"/>
      <c r="JBF16" s="147"/>
      <c r="JBG16" s="147"/>
      <c r="JBH16" s="147"/>
      <c r="JBI16" s="147"/>
      <c r="JBJ16" s="147"/>
      <c r="JBK16" s="147"/>
      <c r="JBL16" s="147"/>
      <c r="JBM16" s="147"/>
      <c r="JBN16" s="147"/>
      <c r="JBO16" s="147"/>
      <c r="JBP16" s="147"/>
      <c r="JBQ16" s="147"/>
      <c r="JBR16" s="147"/>
      <c r="JBS16" s="147"/>
      <c r="JBT16" s="147"/>
      <c r="JBU16" s="147"/>
      <c r="JBV16" s="147"/>
      <c r="JBW16" s="147"/>
      <c r="JBX16" s="147"/>
      <c r="JBY16" s="147"/>
      <c r="JBZ16" s="147"/>
      <c r="JCA16" s="147"/>
      <c r="JCB16" s="147"/>
      <c r="JCC16" s="147"/>
      <c r="JCD16" s="147"/>
      <c r="JCE16" s="147"/>
      <c r="JCF16" s="147"/>
      <c r="JCG16" s="147"/>
      <c r="JCH16" s="147"/>
      <c r="JCI16" s="147"/>
      <c r="JCJ16" s="147"/>
      <c r="JCK16" s="147"/>
      <c r="JCL16" s="147"/>
      <c r="JCM16" s="147"/>
      <c r="JCN16" s="147"/>
      <c r="JCO16" s="147"/>
      <c r="JCP16" s="147"/>
      <c r="JCQ16" s="147"/>
      <c r="JCR16" s="147"/>
      <c r="JCS16" s="147"/>
      <c r="JCT16" s="147"/>
      <c r="JCU16" s="147"/>
      <c r="JCV16" s="147"/>
      <c r="JCW16" s="147"/>
      <c r="JCX16" s="147"/>
      <c r="JCY16" s="147"/>
      <c r="JCZ16" s="147"/>
      <c r="JDA16" s="147"/>
      <c r="JDB16" s="147"/>
      <c r="JDC16" s="147"/>
      <c r="JDD16" s="147"/>
      <c r="JDE16" s="147"/>
      <c r="JDF16" s="147"/>
      <c r="JDG16" s="147"/>
      <c r="JDH16" s="147"/>
      <c r="JDI16" s="147"/>
      <c r="JDJ16" s="147"/>
      <c r="JDK16" s="147"/>
      <c r="JDL16" s="147"/>
      <c r="JDM16" s="147"/>
      <c r="JDN16" s="147"/>
      <c r="JDO16" s="147"/>
      <c r="JDP16" s="147"/>
      <c r="JDQ16" s="147"/>
      <c r="JDR16" s="147"/>
      <c r="JDS16" s="147"/>
      <c r="JDT16" s="147"/>
      <c r="JDU16" s="147"/>
      <c r="JDV16" s="147"/>
      <c r="JDW16" s="147"/>
      <c r="JDX16" s="147"/>
      <c r="JDY16" s="147"/>
      <c r="JDZ16" s="147"/>
      <c r="JEA16" s="147"/>
      <c r="JEB16" s="147"/>
      <c r="JEC16" s="147"/>
      <c r="JED16" s="147"/>
      <c r="JEE16" s="147"/>
      <c r="JEF16" s="147"/>
      <c r="JEG16" s="147"/>
      <c r="JEH16" s="147"/>
      <c r="JEI16" s="147"/>
      <c r="JEJ16" s="147"/>
      <c r="JEK16" s="147"/>
      <c r="JEL16" s="147"/>
      <c r="JEM16" s="147"/>
      <c r="JEN16" s="147"/>
      <c r="JEO16" s="147"/>
      <c r="JEP16" s="147"/>
      <c r="JEQ16" s="147"/>
      <c r="JER16" s="147"/>
      <c r="JES16" s="147"/>
      <c r="JET16" s="147"/>
      <c r="JEU16" s="147"/>
      <c r="JEV16" s="147"/>
      <c r="JEW16" s="147"/>
      <c r="JEX16" s="147"/>
      <c r="JEY16" s="147"/>
      <c r="JEZ16" s="147"/>
      <c r="JFA16" s="147"/>
      <c r="JFB16" s="147"/>
      <c r="JFC16" s="147"/>
      <c r="JFD16" s="147"/>
      <c r="JFE16" s="147"/>
      <c r="JFF16" s="147"/>
      <c r="JFG16" s="147"/>
      <c r="JFH16" s="147"/>
      <c r="JFI16" s="147"/>
      <c r="JFJ16" s="147"/>
      <c r="JFK16" s="147"/>
      <c r="JFL16" s="147"/>
      <c r="JFM16" s="147"/>
      <c r="JFN16" s="147"/>
      <c r="JFO16" s="147"/>
      <c r="JFP16" s="147"/>
      <c r="JFQ16" s="147"/>
      <c r="JFR16" s="147"/>
      <c r="JFS16" s="147"/>
      <c r="JFT16" s="147"/>
      <c r="JFU16" s="147"/>
      <c r="JFV16" s="147"/>
      <c r="JFW16" s="147"/>
      <c r="JFX16" s="147"/>
      <c r="JFY16" s="147"/>
      <c r="JFZ16" s="147"/>
      <c r="JGA16" s="147"/>
      <c r="JGB16" s="147"/>
      <c r="JGC16" s="147"/>
      <c r="JGD16" s="147"/>
      <c r="JGE16" s="147"/>
      <c r="JGF16" s="147"/>
      <c r="JGG16" s="147"/>
      <c r="JGH16" s="147"/>
      <c r="JGI16" s="147"/>
      <c r="JGJ16" s="147"/>
      <c r="JGK16" s="147"/>
      <c r="JGL16" s="147"/>
      <c r="JGM16" s="147"/>
      <c r="JGN16" s="147"/>
      <c r="JGO16" s="147"/>
      <c r="JGP16" s="147"/>
      <c r="JGQ16" s="147"/>
      <c r="JGR16" s="147"/>
      <c r="JGS16" s="147"/>
      <c r="JGT16" s="147"/>
      <c r="JGU16" s="147"/>
      <c r="JGV16" s="147"/>
      <c r="JGW16" s="147"/>
      <c r="JGX16" s="147"/>
      <c r="JGY16" s="147"/>
      <c r="JGZ16" s="147"/>
      <c r="JHA16" s="147"/>
      <c r="JHB16" s="147"/>
      <c r="JHC16" s="147"/>
      <c r="JHD16" s="147"/>
      <c r="JHE16" s="147"/>
      <c r="JHF16" s="147"/>
      <c r="JHG16" s="147"/>
      <c r="JHH16" s="147"/>
      <c r="JHI16" s="147"/>
      <c r="JHJ16" s="147"/>
      <c r="JHK16" s="147"/>
      <c r="JHL16" s="147"/>
      <c r="JHM16" s="147"/>
      <c r="JHN16" s="147"/>
      <c r="JHO16" s="147"/>
      <c r="JHP16" s="147"/>
      <c r="JHQ16" s="147"/>
      <c r="JHR16" s="147"/>
      <c r="JHS16" s="147"/>
      <c r="JHT16" s="147"/>
      <c r="JHU16" s="147"/>
      <c r="JHV16" s="147"/>
      <c r="JHW16" s="147"/>
      <c r="JHX16" s="147"/>
      <c r="JHY16" s="147"/>
      <c r="JHZ16" s="147"/>
      <c r="JIA16" s="147"/>
      <c r="JIB16" s="147"/>
      <c r="JIC16" s="147"/>
      <c r="JID16" s="147"/>
      <c r="JIE16" s="147"/>
      <c r="JIF16" s="147"/>
      <c r="JIG16" s="147"/>
      <c r="JIH16" s="147"/>
      <c r="JII16" s="147"/>
      <c r="JIJ16" s="147"/>
      <c r="JIK16" s="147"/>
      <c r="JIL16" s="147"/>
      <c r="JIM16" s="147"/>
      <c r="JIN16" s="147"/>
      <c r="JIO16" s="147"/>
      <c r="JIP16" s="147"/>
      <c r="JIQ16" s="147"/>
      <c r="JIR16" s="147"/>
      <c r="JIS16" s="147"/>
      <c r="JIT16" s="147"/>
      <c r="JIU16" s="147"/>
      <c r="JIV16" s="147"/>
      <c r="JIW16" s="147"/>
      <c r="JIX16" s="147"/>
      <c r="JIY16" s="147"/>
      <c r="JIZ16" s="147"/>
      <c r="JJA16" s="147"/>
      <c r="JJB16" s="147"/>
      <c r="JJC16" s="147"/>
      <c r="JJD16" s="147"/>
      <c r="JJE16" s="147"/>
      <c r="JJF16" s="147"/>
      <c r="JJG16" s="147"/>
      <c r="JJH16" s="147"/>
      <c r="JJI16" s="147"/>
      <c r="JJJ16" s="147"/>
      <c r="JJK16" s="147"/>
      <c r="JJL16" s="147"/>
      <c r="JJM16" s="147"/>
      <c r="JJN16" s="147"/>
      <c r="JJO16" s="147"/>
      <c r="JJP16" s="147"/>
      <c r="JJQ16" s="147"/>
      <c r="JJR16" s="147"/>
      <c r="JJS16" s="147"/>
      <c r="JJT16" s="147"/>
      <c r="JJU16" s="147"/>
      <c r="JJV16" s="147"/>
      <c r="JJW16" s="147"/>
      <c r="JJX16" s="147"/>
      <c r="JJY16" s="147"/>
      <c r="JJZ16" s="147"/>
      <c r="JKA16" s="147"/>
      <c r="JKB16" s="147"/>
      <c r="JKC16" s="147"/>
      <c r="JKD16" s="147"/>
      <c r="JKE16" s="147"/>
      <c r="JKF16" s="147"/>
      <c r="JKG16" s="147"/>
      <c r="JKH16" s="147"/>
      <c r="JKI16" s="147"/>
      <c r="JKJ16" s="147"/>
      <c r="JKK16" s="147"/>
      <c r="JKL16" s="147"/>
      <c r="JKM16" s="147"/>
      <c r="JKN16" s="147"/>
      <c r="JKO16" s="147"/>
      <c r="JKP16" s="147"/>
      <c r="JKQ16" s="147"/>
      <c r="JKR16" s="147"/>
      <c r="JKS16" s="147"/>
      <c r="JKT16" s="147"/>
      <c r="JKU16" s="147"/>
      <c r="JKV16" s="147"/>
      <c r="JKW16" s="147"/>
      <c r="JKX16" s="147"/>
      <c r="JKY16" s="147"/>
      <c r="JKZ16" s="147"/>
      <c r="JLA16" s="147"/>
      <c r="JLB16" s="147"/>
      <c r="JLC16" s="147"/>
      <c r="JLD16" s="147"/>
      <c r="JLE16" s="147"/>
      <c r="JLF16" s="147"/>
      <c r="JLG16" s="147"/>
      <c r="JLH16" s="147"/>
      <c r="JLI16" s="147"/>
      <c r="JLJ16" s="147"/>
      <c r="JLK16" s="147"/>
      <c r="JLL16" s="147"/>
      <c r="JLM16" s="147"/>
      <c r="JLN16" s="147"/>
      <c r="JLO16" s="147"/>
      <c r="JLP16" s="147"/>
      <c r="JLQ16" s="147"/>
      <c r="JLR16" s="147"/>
      <c r="JLS16" s="147"/>
      <c r="JLT16" s="147"/>
      <c r="JLU16" s="147"/>
      <c r="JLV16" s="147"/>
      <c r="JLW16" s="147"/>
      <c r="JLX16" s="147"/>
      <c r="JLY16" s="147"/>
      <c r="JLZ16" s="147"/>
      <c r="JMA16" s="147"/>
      <c r="JMB16" s="147"/>
      <c r="JMC16" s="147"/>
      <c r="JMD16" s="147"/>
      <c r="JME16" s="147"/>
      <c r="JMF16" s="147"/>
      <c r="JMG16" s="147"/>
      <c r="JMH16" s="147"/>
      <c r="JMI16" s="147"/>
      <c r="JMJ16" s="147"/>
      <c r="JMK16" s="147"/>
      <c r="JML16" s="147"/>
      <c r="JMM16" s="147"/>
      <c r="JMN16" s="147"/>
      <c r="JMO16" s="147"/>
      <c r="JMP16" s="147"/>
      <c r="JMQ16" s="147"/>
      <c r="JMR16" s="147"/>
      <c r="JMS16" s="147"/>
      <c r="JMT16" s="147"/>
      <c r="JMU16" s="147"/>
      <c r="JMV16" s="147"/>
      <c r="JMW16" s="147"/>
      <c r="JMX16" s="147"/>
      <c r="JMY16" s="147"/>
      <c r="JMZ16" s="147"/>
      <c r="JNA16" s="147"/>
      <c r="JNB16" s="147"/>
      <c r="JNC16" s="147"/>
      <c r="JND16" s="147"/>
      <c r="JNE16" s="147"/>
      <c r="JNF16" s="147"/>
      <c r="JNG16" s="147"/>
      <c r="JNH16" s="147"/>
      <c r="JNI16" s="147"/>
      <c r="JNJ16" s="147"/>
      <c r="JNK16" s="147"/>
      <c r="JNL16" s="147"/>
      <c r="JNM16" s="147"/>
      <c r="JNN16" s="147"/>
      <c r="JNO16" s="147"/>
      <c r="JNP16" s="147"/>
      <c r="JNQ16" s="147"/>
      <c r="JNR16" s="147"/>
      <c r="JNS16" s="147"/>
      <c r="JNT16" s="147"/>
      <c r="JNU16" s="147"/>
      <c r="JNV16" s="147"/>
      <c r="JNW16" s="147"/>
      <c r="JNX16" s="147"/>
      <c r="JNY16" s="147"/>
      <c r="JNZ16" s="147"/>
      <c r="JOA16" s="147"/>
      <c r="JOB16" s="147"/>
      <c r="JOC16" s="147"/>
      <c r="JOD16" s="147"/>
      <c r="JOE16" s="147"/>
      <c r="JOF16" s="147"/>
      <c r="JOG16" s="147"/>
      <c r="JOH16" s="147"/>
      <c r="JOI16" s="147"/>
      <c r="JOJ16" s="147"/>
      <c r="JOK16" s="147"/>
      <c r="JOL16" s="147"/>
      <c r="JOM16" s="147"/>
      <c r="JON16" s="147"/>
      <c r="JOO16" s="147"/>
      <c r="JOP16" s="147"/>
      <c r="JOQ16" s="147"/>
      <c r="JOR16" s="147"/>
      <c r="JOS16" s="147"/>
      <c r="JOT16" s="147"/>
      <c r="JOU16" s="147"/>
      <c r="JOV16" s="147"/>
      <c r="JOW16" s="147"/>
      <c r="JOX16" s="147"/>
      <c r="JOY16" s="147"/>
      <c r="JOZ16" s="147"/>
      <c r="JPA16" s="147"/>
      <c r="JPB16" s="147"/>
      <c r="JPC16" s="147"/>
      <c r="JPD16" s="147"/>
      <c r="JPE16" s="147"/>
      <c r="JPF16" s="147"/>
      <c r="JPG16" s="147"/>
      <c r="JPH16" s="147"/>
      <c r="JPI16" s="147"/>
      <c r="JPJ16" s="147"/>
      <c r="JPK16" s="147"/>
      <c r="JPL16" s="147"/>
      <c r="JPM16" s="147"/>
      <c r="JPN16" s="147"/>
      <c r="JPO16" s="147"/>
      <c r="JPP16" s="147"/>
      <c r="JPQ16" s="147"/>
      <c r="JPR16" s="147"/>
      <c r="JPS16" s="147"/>
      <c r="JPT16" s="147"/>
      <c r="JPU16" s="147"/>
      <c r="JPV16" s="147"/>
      <c r="JPW16" s="147"/>
      <c r="JPX16" s="147"/>
      <c r="JPY16" s="147"/>
      <c r="JPZ16" s="147"/>
      <c r="JQA16" s="147"/>
      <c r="JQB16" s="147"/>
      <c r="JQC16" s="147"/>
      <c r="JQD16" s="147"/>
      <c r="JQE16" s="147"/>
      <c r="JQF16" s="147"/>
      <c r="JQG16" s="147"/>
      <c r="JQH16" s="147"/>
      <c r="JQI16" s="147"/>
      <c r="JQJ16" s="147"/>
      <c r="JQK16" s="147"/>
      <c r="JQL16" s="147"/>
      <c r="JQM16" s="147"/>
      <c r="JQN16" s="147"/>
      <c r="JQO16" s="147"/>
      <c r="JQP16" s="147"/>
      <c r="JQQ16" s="147"/>
      <c r="JQR16" s="147"/>
      <c r="JQS16" s="147"/>
      <c r="JQT16" s="147"/>
      <c r="JQU16" s="147"/>
      <c r="JQV16" s="147"/>
      <c r="JQW16" s="147"/>
      <c r="JQX16" s="147"/>
      <c r="JQY16" s="147"/>
      <c r="JQZ16" s="147"/>
      <c r="JRA16" s="147"/>
      <c r="JRB16" s="147"/>
      <c r="JRC16" s="147"/>
      <c r="JRD16" s="147"/>
      <c r="JRE16" s="147"/>
      <c r="JRF16" s="147"/>
      <c r="JRG16" s="147"/>
      <c r="JRH16" s="147"/>
      <c r="JRI16" s="147"/>
      <c r="JRJ16" s="147"/>
      <c r="JRK16" s="147"/>
      <c r="JRL16" s="147"/>
      <c r="JRM16" s="147"/>
      <c r="JRN16" s="147"/>
      <c r="JRO16" s="147"/>
      <c r="JRP16" s="147"/>
      <c r="JRQ16" s="147"/>
      <c r="JRR16" s="147"/>
      <c r="JRS16" s="147"/>
      <c r="JRT16" s="147"/>
      <c r="JRU16" s="147"/>
      <c r="JRV16" s="147"/>
      <c r="JRW16" s="147"/>
      <c r="JRX16" s="147"/>
      <c r="JRY16" s="147"/>
      <c r="JRZ16" s="147"/>
      <c r="JSA16" s="147"/>
      <c r="JSB16" s="147"/>
      <c r="JSC16" s="147"/>
      <c r="JSD16" s="147"/>
      <c r="JSE16" s="147"/>
      <c r="JSF16" s="147"/>
      <c r="JSG16" s="147"/>
      <c r="JSH16" s="147"/>
      <c r="JSI16" s="147"/>
      <c r="JSJ16" s="147"/>
      <c r="JSK16" s="147"/>
      <c r="JSL16" s="147"/>
      <c r="JSM16" s="147"/>
      <c r="JSN16" s="147"/>
      <c r="JSO16" s="147"/>
      <c r="JSP16" s="147"/>
      <c r="JSQ16" s="147"/>
      <c r="JSR16" s="147"/>
      <c r="JSS16" s="147"/>
      <c r="JST16" s="147"/>
      <c r="JSU16" s="147"/>
      <c r="JSV16" s="147"/>
      <c r="JSW16" s="147"/>
      <c r="JSX16" s="147"/>
      <c r="JSY16" s="147"/>
      <c r="JSZ16" s="147"/>
      <c r="JTA16" s="147"/>
      <c r="JTB16" s="147"/>
      <c r="JTC16" s="147"/>
      <c r="JTD16" s="147"/>
      <c r="JTE16" s="147"/>
      <c r="JTF16" s="147"/>
      <c r="JTG16" s="147"/>
      <c r="JTH16" s="147"/>
      <c r="JTI16" s="147"/>
      <c r="JTJ16" s="147"/>
      <c r="JTK16" s="147"/>
      <c r="JTL16" s="147"/>
      <c r="JTM16" s="147"/>
      <c r="JTN16" s="147"/>
      <c r="JTO16" s="147"/>
      <c r="JTP16" s="147"/>
      <c r="JTQ16" s="147"/>
      <c r="JTR16" s="147"/>
      <c r="JTS16" s="147"/>
      <c r="JTT16" s="147"/>
      <c r="JTU16" s="147"/>
      <c r="JTV16" s="147"/>
      <c r="JTW16" s="147"/>
      <c r="JTX16" s="147"/>
      <c r="JTY16" s="147"/>
      <c r="JTZ16" s="147"/>
      <c r="JUA16" s="147"/>
      <c r="JUB16" s="147"/>
      <c r="JUC16" s="147"/>
      <c r="JUD16" s="147"/>
      <c r="JUE16" s="147"/>
      <c r="JUF16" s="147"/>
      <c r="JUG16" s="147"/>
      <c r="JUH16" s="147"/>
      <c r="JUI16" s="147"/>
      <c r="JUJ16" s="147"/>
      <c r="JUK16" s="147"/>
      <c r="JUL16" s="147"/>
      <c r="JUM16" s="147"/>
      <c r="JUN16" s="147"/>
      <c r="JUO16" s="147"/>
      <c r="JUP16" s="147"/>
      <c r="JUQ16" s="147"/>
      <c r="JUR16" s="147"/>
      <c r="JUS16" s="147"/>
      <c r="JUT16" s="147"/>
      <c r="JUU16" s="147"/>
      <c r="JUV16" s="147"/>
      <c r="JUW16" s="147"/>
      <c r="JUX16" s="147"/>
      <c r="JUY16" s="147"/>
      <c r="JUZ16" s="147"/>
      <c r="JVA16" s="147"/>
      <c r="JVB16" s="147"/>
      <c r="JVC16" s="147"/>
      <c r="JVD16" s="147"/>
      <c r="JVE16" s="147"/>
      <c r="JVF16" s="147"/>
      <c r="JVG16" s="147"/>
      <c r="JVH16" s="147"/>
      <c r="JVI16" s="147"/>
      <c r="JVJ16" s="147"/>
      <c r="JVK16" s="147"/>
      <c r="JVL16" s="147"/>
      <c r="JVM16" s="147"/>
      <c r="JVN16" s="147"/>
      <c r="JVO16" s="147"/>
      <c r="JVP16" s="147"/>
      <c r="JVQ16" s="147"/>
      <c r="JVR16" s="147"/>
      <c r="JVS16" s="147"/>
      <c r="JVT16" s="147"/>
      <c r="JVU16" s="147"/>
      <c r="JVV16" s="147"/>
      <c r="JVW16" s="147"/>
      <c r="JVX16" s="147"/>
      <c r="JVY16" s="147"/>
      <c r="JVZ16" s="147"/>
      <c r="JWA16" s="147"/>
      <c r="JWB16" s="147"/>
      <c r="JWC16" s="147"/>
      <c r="JWD16" s="147"/>
      <c r="JWE16" s="147"/>
      <c r="JWF16" s="147"/>
      <c r="JWG16" s="147"/>
      <c r="JWH16" s="147"/>
      <c r="JWI16" s="147"/>
      <c r="JWJ16" s="147"/>
      <c r="JWK16" s="147"/>
      <c r="JWL16" s="147"/>
      <c r="JWM16" s="147"/>
      <c r="JWN16" s="147"/>
      <c r="JWO16" s="147"/>
      <c r="JWP16" s="147"/>
      <c r="JWQ16" s="147"/>
      <c r="JWR16" s="147"/>
      <c r="JWS16" s="147"/>
      <c r="JWT16" s="147"/>
      <c r="JWU16" s="147"/>
      <c r="JWV16" s="147"/>
      <c r="JWW16" s="147"/>
      <c r="JWX16" s="147"/>
      <c r="JWY16" s="147"/>
      <c r="JWZ16" s="147"/>
      <c r="JXA16" s="147"/>
      <c r="JXB16" s="147"/>
      <c r="JXC16" s="147"/>
      <c r="JXD16" s="147"/>
      <c r="JXE16" s="147"/>
      <c r="JXF16" s="147"/>
      <c r="JXG16" s="147"/>
      <c r="JXH16" s="147"/>
      <c r="JXI16" s="147"/>
      <c r="JXJ16" s="147"/>
      <c r="JXK16" s="147"/>
      <c r="JXL16" s="147"/>
      <c r="JXM16" s="147"/>
      <c r="JXN16" s="147"/>
      <c r="JXO16" s="147"/>
      <c r="JXP16" s="147"/>
      <c r="JXQ16" s="147"/>
      <c r="JXR16" s="147"/>
      <c r="JXS16" s="147"/>
      <c r="JXT16" s="147"/>
      <c r="JXU16" s="147"/>
      <c r="JXV16" s="147"/>
      <c r="JXW16" s="147"/>
      <c r="JXX16" s="147"/>
      <c r="JXY16" s="147"/>
      <c r="JXZ16" s="147"/>
      <c r="JYA16" s="147"/>
      <c r="JYB16" s="147"/>
      <c r="JYC16" s="147"/>
      <c r="JYD16" s="147"/>
      <c r="JYE16" s="147"/>
      <c r="JYF16" s="147"/>
      <c r="JYG16" s="147"/>
      <c r="JYH16" s="147"/>
      <c r="JYI16" s="147"/>
      <c r="JYJ16" s="147"/>
      <c r="JYK16" s="147"/>
      <c r="JYL16" s="147"/>
      <c r="JYM16" s="147"/>
      <c r="JYN16" s="147"/>
      <c r="JYO16" s="147"/>
      <c r="JYP16" s="147"/>
      <c r="JYQ16" s="147"/>
      <c r="JYR16" s="147"/>
      <c r="JYS16" s="147"/>
      <c r="JYT16" s="147"/>
      <c r="JYU16" s="147"/>
      <c r="JYV16" s="147"/>
      <c r="JYW16" s="147"/>
      <c r="JYX16" s="147"/>
      <c r="JYY16" s="147"/>
      <c r="JYZ16" s="147"/>
      <c r="JZA16" s="147"/>
      <c r="JZB16" s="147"/>
      <c r="JZC16" s="147"/>
      <c r="JZD16" s="147"/>
      <c r="JZE16" s="147"/>
      <c r="JZF16" s="147"/>
      <c r="JZG16" s="147"/>
      <c r="JZH16" s="147"/>
      <c r="JZI16" s="147"/>
      <c r="JZJ16" s="147"/>
      <c r="JZK16" s="147"/>
      <c r="JZL16" s="147"/>
      <c r="JZM16" s="147"/>
      <c r="JZN16" s="147"/>
      <c r="JZO16" s="147"/>
      <c r="JZP16" s="147"/>
      <c r="JZQ16" s="147"/>
      <c r="JZR16" s="147"/>
      <c r="JZS16" s="147"/>
      <c r="JZT16" s="147"/>
      <c r="JZU16" s="147"/>
      <c r="JZV16" s="147"/>
      <c r="JZW16" s="147"/>
      <c r="JZX16" s="147"/>
      <c r="JZY16" s="147"/>
      <c r="JZZ16" s="147"/>
      <c r="KAA16" s="147"/>
      <c r="KAB16" s="147"/>
      <c r="KAC16" s="147"/>
      <c r="KAD16" s="147"/>
      <c r="KAE16" s="147"/>
      <c r="KAF16" s="147"/>
      <c r="KAG16" s="147"/>
      <c r="KAH16" s="147"/>
      <c r="KAI16" s="147"/>
      <c r="KAJ16" s="147"/>
      <c r="KAK16" s="147"/>
      <c r="KAL16" s="147"/>
      <c r="KAM16" s="147"/>
      <c r="KAN16" s="147"/>
      <c r="KAO16" s="147"/>
      <c r="KAP16" s="147"/>
      <c r="KAQ16" s="147"/>
      <c r="KAR16" s="147"/>
      <c r="KAS16" s="147"/>
      <c r="KAT16" s="147"/>
      <c r="KAU16" s="147"/>
      <c r="KAV16" s="147"/>
      <c r="KAW16" s="147"/>
      <c r="KAX16" s="147"/>
      <c r="KAY16" s="147"/>
      <c r="KAZ16" s="147"/>
      <c r="KBA16" s="147"/>
      <c r="KBB16" s="147"/>
      <c r="KBC16" s="147"/>
      <c r="KBD16" s="147"/>
      <c r="KBE16" s="147"/>
      <c r="KBF16" s="147"/>
      <c r="KBG16" s="147"/>
      <c r="KBH16" s="147"/>
      <c r="KBI16" s="147"/>
      <c r="KBJ16" s="147"/>
      <c r="KBK16" s="147"/>
      <c r="KBL16" s="147"/>
      <c r="KBM16" s="147"/>
      <c r="KBN16" s="147"/>
      <c r="KBO16" s="147"/>
      <c r="KBP16" s="147"/>
      <c r="KBQ16" s="147"/>
      <c r="KBR16" s="147"/>
      <c r="KBS16" s="147"/>
      <c r="KBT16" s="147"/>
      <c r="KBU16" s="147"/>
      <c r="KBV16" s="147"/>
      <c r="KBW16" s="147"/>
      <c r="KBX16" s="147"/>
      <c r="KBY16" s="147"/>
      <c r="KBZ16" s="147"/>
      <c r="KCA16" s="147"/>
      <c r="KCB16" s="147"/>
      <c r="KCC16" s="147"/>
      <c r="KCD16" s="147"/>
      <c r="KCE16" s="147"/>
      <c r="KCF16" s="147"/>
      <c r="KCG16" s="147"/>
      <c r="KCH16" s="147"/>
      <c r="KCI16" s="147"/>
      <c r="KCJ16" s="147"/>
      <c r="KCK16" s="147"/>
      <c r="KCL16" s="147"/>
      <c r="KCM16" s="147"/>
      <c r="KCN16" s="147"/>
      <c r="KCO16" s="147"/>
      <c r="KCP16" s="147"/>
      <c r="KCQ16" s="147"/>
      <c r="KCR16" s="147"/>
      <c r="KCS16" s="147"/>
      <c r="KCT16" s="147"/>
      <c r="KCU16" s="147"/>
      <c r="KCV16" s="147"/>
      <c r="KCW16" s="147"/>
      <c r="KCX16" s="147"/>
      <c r="KCY16" s="147"/>
      <c r="KCZ16" s="147"/>
      <c r="KDA16" s="147"/>
      <c r="KDB16" s="147"/>
      <c r="KDC16" s="147"/>
      <c r="KDD16" s="147"/>
      <c r="KDE16" s="147"/>
      <c r="KDF16" s="147"/>
      <c r="KDG16" s="147"/>
      <c r="KDH16" s="147"/>
      <c r="KDI16" s="147"/>
      <c r="KDJ16" s="147"/>
      <c r="KDK16" s="147"/>
      <c r="KDL16" s="147"/>
      <c r="KDM16" s="147"/>
      <c r="KDN16" s="147"/>
      <c r="KDO16" s="147"/>
      <c r="KDP16" s="147"/>
      <c r="KDQ16" s="147"/>
      <c r="KDR16" s="147"/>
      <c r="KDS16" s="147"/>
      <c r="KDT16" s="147"/>
      <c r="KDU16" s="147"/>
      <c r="KDV16" s="147"/>
      <c r="KDW16" s="147"/>
      <c r="KDX16" s="147"/>
      <c r="KDY16" s="147"/>
      <c r="KDZ16" s="147"/>
      <c r="KEA16" s="147"/>
      <c r="KEB16" s="147"/>
      <c r="KEC16" s="147"/>
      <c r="KED16" s="147"/>
      <c r="KEE16" s="147"/>
      <c r="KEF16" s="147"/>
      <c r="KEG16" s="147"/>
      <c r="KEH16" s="147"/>
      <c r="KEI16" s="147"/>
      <c r="KEJ16" s="147"/>
      <c r="KEK16" s="147"/>
      <c r="KEL16" s="147"/>
      <c r="KEM16" s="147"/>
      <c r="KEN16" s="147"/>
      <c r="KEO16" s="147"/>
      <c r="KEP16" s="147"/>
      <c r="KEQ16" s="147"/>
      <c r="KER16" s="147"/>
      <c r="KES16" s="147"/>
      <c r="KET16" s="147"/>
      <c r="KEU16" s="147"/>
      <c r="KEV16" s="147"/>
      <c r="KEW16" s="147"/>
      <c r="KEX16" s="147"/>
      <c r="KEY16" s="147"/>
      <c r="KEZ16" s="147"/>
      <c r="KFA16" s="147"/>
      <c r="KFB16" s="147"/>
      <c r="KFC16" s="147"/>
      <c r="KFD16" s="147"/>
      <c r="KFE16" s="147"/>
      <c r="KFF16" s="147"/>
      <c r="KFG16" s="147"/>
      <c r="KFH16" s="147"/>
      <c r="KFI16" s="147"/>
      <c r="KFJ16" s="147"/>
      <c r="KFK16" s="147"/>
      <c r="KFL16" s="147"/>
      <c r="KFM16" s="147"/>
      <c r="KFN16" s="147"/>
      <c r="KFO16" s="147"/>
      <c r="KFP16" s="147"/>
      <c r="KFQ16" s="147"/>
      <c r="KFR16" s="147"/>
      <c r="KFS16" s="147"/>
      <c r="KFT16" s="147"/>
      <c r="KFU16" s="147"/>
      <c r="KFV16" s="147"/>
      <c r="KFW16" s="147"/>
      <c r="KFX16" s="147"/>
      <c r="KFY16" s="147"/>
      <c r="KFZ16" s="147"/>
      <c r="KGA16" s="147"/>
      <c r="KGB16" s="147"/>
      <c r="KGC16" s="147"/>
      <c r="KGD16" s="147"/>
      <c r="KGE16" s="147"/>
      <c r="KGF16" s="147"/>
      <c r="KGG16" s="147"/>
      <c r="KGH16" s="147"/>
      <c r="KGI16" s="147"/>
      <c r="KGJ16" s="147"/>
      <c r="KGK16" s="147"/>
      <c r="KGL16" s="147"/>
      <c r="KGM16" s="147"/>
      <c r="KGN16" s="147"/>
      <c r="KGO16" s="147"/>
      <c r="KGP16" s="147"/>
      <c r="KGQ16" s="147"/>
      <c r="KGR16" s="147"/>
      <c r="KGS16" s="147"/>
      <c r="KGT16" s="147"/>
      <c r="KGU16" s="147"/>
      <c r="KGV16" s="147"/>
      <c r="KGW16" s="147"/>
      <c r="KGX16" s="147"/>
      <c r="KGY16" s="147"/>
      <c r="KGZ16" s="147"/>
      <c r="KHA16" s="147"/>
      <c r="KHB16" s="147"/>
      <c r="KHC16" s="147"/>
      <c r="KHD16" s="147"/>
      <c r="KHE16" s="147"/>
      <c r="KHF16" s="147"/>
      <c r="KHG16" s="147"/>
      <c r="KHH16" s="147"/>
      <c r="KHI16" s="147"/>
      <c r="KHJ16" s="147"/>
      <c r="KHK16" s="147"/>
      <c r="KHL16" s="147"/>
      <c r="KHM16" s="147"/>
      <c r="KHN16" s="147"/>
      <c r="KHO16" s="147"/>
      <c r="KHP16" s="147"/>
      <c r="KHQ16" s="147"/>
      <c r="KHR16" s="147"/>
      <c r="KHS16" s="147"/>
      <c r="KHT16" s="147"/>
      <c r="KHU16" s="147"/>
      <c r="KHV16" s="147"/>
      <c r="KHW16" s="147"/>
      <c r="KHX16" s="147"/>
      <c r="KHY16" s="147"/>
      <c r="KHZ16" s="147"/>
      <c r="KIA16" s="147"/>
      <c r="KIB16" s="147"/>
      <c r="KIC16" s="147"/>
      <c r="KID16" s="147"/>
      <c r="KIE16" s="147"/>
      <c r="KIF16" s="147"/>
      <c r="KIG16" s="147"/>
      <c r="KIH16" s="147"/>
      <c r="KII16" s="147"/>
      <c r="KIJ16" s="147"/>
      <c r="KIK16" s="147"/>
      <c r="KIL16" s="147"/>
      <c r="KIM16" s="147"/>
      <c r="KIN16" s="147"/>
      <c r="KIO16" s="147"/>
      <c r="KIP16" s="147"/>
      <c r="KIQ16" s="147"/>
      <c r="KIR16" s="147"/>
      <c r="KIS16" s="147"/>
      <c r="KIT16" s="147"/>
      <c r="KIU16" s="147"/>
      <c r="KIV16" s="147"/>
      <c r="KIW16" s="147"/>
      <c r="KIX16" s="147"/>
      <c r="KIY16" s="147"/>
      <c r="KIZ16" s="147"/>
      <c r="KJA16" s="147"/>
      <c r="KJB16" s="147"/>
      <c r="KJC16" s="147"/>
      <c r="KJD16" s="147"/>
      <c r="KJE16" s="147"/>
      <c r="KJF16" s="147"/>
      <c r="KJG16" s="147"/>
      <c r="KJH16" s="147"/>
      <c r="KJI16" s="147"/>
      <c r="KJJ16" s="147"/>
      <c r="KJK16" s="147"/>
      <c r="KJL16" s="147"/>
      <c r="KJM16" s="147"/>
      <c r="KJN16" s="147"/>
      <c r="KJO16" s="147"/>
      <c r="KJP16" s="147"/>
      <c r="KJQ16" s="147"/>
      <c r="KJR16" s="147"/>
      <c r="KJS16" s="147"/>
      <c r="KJT16" s="147"/>
      <c r="KJU16" s="147"/>
      <c r="KJV16" s="147"/>
      <c r="KJW16" s="147"/>
      <c r="KJX16" s="147"/>
      <c r="KJY16" s="147"/>
      <c r="KJZ16" s="147"/>
      <c r="KKA16" s="147"/>
      <c r="KKB16" s="147"/>
      <c r="KKC16" s="147"/>
      <c r="KKD16" s="147"/>
      <c r="KKE16" s="147"/>
      <c r="KKF16" s="147"/>
      <c r="KKG16" s="147"/>
      <c r="KKH16" s="147"/>
      <c r="KKI16" s="147"/>
      <c r="KKJ16" s="147"/>
      <c r="KKK16" s="147"/>
      <c r="KKL16" s="147"/>
      <c r="KKM16" s="147"/>
      <c r="KKN16" s="147"/>
      <c r="KKO16" s="147"/>
      <c r="KKP16" s="147"/>
      <c r="KKQ16" s="147"/>
      <c r="KKR16" s="147"/>
      <c r="KKS16" s="147"/>
      <c r="KKT16" s="147"/>
      <c r="KKU16" s="147"/>
      <c r="KKV16" s="147"/>
      <c r="KKW16" s="147"/>
      <c r="KKX16" s="147"/>
      <c r="KKY16" s="147"/>
      <c r="KKZ16" s="147"/>
      <c r="KLA16" s="147"/>
      <c r="KLB16" s="147"/>
      <c r="KLC16" s="147"/>
      <c r="KLD16" s="147"/>
      <c r="KLE16" s="147"/>
      <c r="KLF16" s="147"/>
      <c r="KLG16" s="147"/>
      <c r="KLH16" s="147"/>
      <c r="KLI16" s="147"/>
      <c r="KLJ16" s="147"/>
      <c r="KLK16" s="147"/>
      <c r="KLL16" s="147"/>
      <c r="KLM16" s="147"/>
      <c r="KLN16" s="147"/>
      <c r="KLO16" s="147"/>
      <c r="KLP16" s="147"/>
      <c r="KLQ16" s="147"/>
      <c r="KLR16" s="147"/>
      <c r="KLS16" s="147"/>
      <c r="KLT16" s="147"/>
      <c r="KLU16" s="147"/>
      <c r="KLV16" s="147"/>
      <c r="KLW16" s="147"/>
      <c r="KLX16" s="147"/>
      <c r="KLY16" s="147"/>
      <c r="KLZ16" s="147"/>
      <c r="KMA16" s="147"/>
      <c r="KMB16" s="147"/>
      <c r="KMC16" s="147"/>
      <c r="KMD16" s="147"/>
      <c r="KME16" s="147"/>
      <c r="KMF16" s="147"/>
      <c r="KMG16" s="147"/>
      <c r="KMH16" s="147"/>
      <c r="KMI16" s="147"/>
      <c r="KMJ16" s="147"/>
      <c r="KMK16" s="147"/>
      <c r="KML16" s="147"/>
      <c r="KMM16" s="147"/>
      <c r="KMN16" s="147"/>
      <c r="KMO16" s="147"/>
      <c r="KMP16" s="147"/>
      <c r="KMQ16" s="147"/>
      <c r="KMR16" s="147"/>
      <c r="KMS16" s="147"/>
      <c r="KMT16" s="147"/>
      <c r="KMU16" s="147"/>
      <c r="KMV16" s="147"/>
      <c r="KMW16" s="147"/>
      <c r="KMX16" s="147"/>
      <c r="KMY16" s="147"/>
      <c r="KMZ16" s="147"/>
      <c r="KNA16" s="147"/>
      <c r="KNB16" s="147"/>
      <c r="KNC16" s="147"/>
      <c r="KND16" s="147"/>
      <c r="KNE16" s="147"/>
      <c r="KNF16" s="147"/>
      <c r="KNG16" s="147"/>
      <c r="KNH16" s="147"/>
      <c r="KNI16" s="147"/>
      <c r="KNJ16" s="147"/>
      <c r="KNK16" s="147"/>
      <c r="KNL16" s="147"/>
      <c r="KNM16" s="147"/>
      <c r="KNN16" s="147"/>
      <c r="KNO16" s="147"/>
      <c r="KNP16" s="147"/>
      <c r="KNQ16" s="147"/>
      <c r="KNR16" s="147"/>
      <c r="KNS16" s="147"/>
      <c r="KNT16" s="147"/>
      <c r="KNU16" s="147"/>
      <c r="KNV16" s="147"/>
      <c r="KNW16" s="147"/>
      <c r="KNX16" s="147"/>
      <c r="KNY16" s="147"/>
      <c r="KNZ16" s="147"/>
      <c r="KOA16" s="147"/>
      <c r="KOB16" s="147"/>
      <c r="KOC16" s="147"/>
      <c r="KOD16" s="147"/>
      <c r="KOE16" s="147"/>
      <c r="KOF16" s="147"/>
      <c r="KOG16" s="147"/>
      <c r="KOH16" s="147"/>
      <c r="KOI16" s="147"/>
      <c r="KOJ16" s="147"/>
      <c r="KOK16" s="147"/>
      <c r="KOL16" s="147"/>
      <c r="KOM16" s="147"/>
      <c r="KON16" s="147"/>
      <c r="KOO16" s="147"/>
      <c r="KOP16" s="147"/>
      <c r="KOQ16" s="147"/>
      <c r="KOR16" s="147"/>
      <c r="KOS16" s="147"/>
      <c r="KOT16" s="147"/>
      <c r="KOU16" s="147"/>
      <c r="KOV16" s="147"/>
      <c r="KOW16" s="147"/>
      <c r="KOX16" s="147"/>
      <c r="KOY16" s="147"/>
      <c r="KOZ16" s="147"/>
      <c r="KPA16" s="147"/>
      <c r="KPB16" s="147"/>
      <c r="KPC16" s="147"/>
      <c r="KPD16" s="147"/>
      <c r="KPE16" s="147"/>
      <c r="KPF16" s="147"/>
      <c r="KPG16" s="147"/>
      <c r="KPH16" s="147"/>
      <c r="KPI16" s="147"/>
      <c r="KPJ16" s="147"/>
      <c r="KPK16" s="147"/>
      <c r="KPL16" s="147"/>
      <c r="KPM16" s="147"/>
      <c r="KPN16" s="147"/>
      <c r="KPO16" s="147"/>
      <c r="KPP16" s="147"/>
      <c r="KPQ16" s="147"/>
      <c r="KPR16" s="147"/>
      <c r="KPS16" s="147"/>
      <c r="KPT16" s="147"/>
      <c r="KPU16" s="147"/>
      <c r="KPV16" s="147"/>
      <c r="KPW16" s="147"/>
      <c r="KPX16" s="147"/>
      <c r="KPY16" s="147"/>
      <c r="KPZ16" s="147"/>
      <c r="KQA16" s="147"/>
      <c r="KQB16" s="147"/>
      <c r="KQC16" s="147"/>
      <c r="KQD16" s="147"/>
      <c r="KQE16" s="147"/>
      <c r="KQF16" s="147"/>
      <c r="KQG16" s="147"/>
      <c r="KQH16" s="147"/>
      <c r="KQI16" s="147"/>
      <c r="KQJ16" s="147"/>
      <c r="KQK16" s="147"/>
      <c r="KQL16" s="147"/>
      <c r="KQM16" s="147"/>
      <c r="KQN16" s="147"/>
      <c r="KQO16" s="147"/>
      <c r="KQP16" s="147"/>
      <c r="KQQ16" s="147"/>
      <c r="KQR16" s="147"/>
      <c r="KQS16" s="147"/>
      <c r="KQT16" s="147"/>
      <c r="KQU16" s="147"/>
      <c r="KQV16" s="147"/>
      <c r="KQW16" s="147"/>
      <c r="KQX16" s="147"/>
      <c r="KQY16" s="147"/>
      <c r="KQZ16" s="147"/>
      <c r="KRA16" s="147"/>
      <c r="KRB16" s="147"/>
      <c r="KRC16" s="147"/>
      <c r="KRD16" s="147"/>
      <c r="KRE16" s="147"/>
      <c r="KRF16" s="147"/>
      <c r="KRG16" s="147"/>
      <c r="KRH16" s="147"/>
      <c r="KRI16" s="147"/>
      <c r="KRJ16" s="147"/>
      <c r="KRK16" s="147"/>
      <c r="KRL16" s="147"/>
      <c r="KRM16" s="147"/>
      <c r="KRN16" s="147"/>
      <c r="KRO16" s="147"/>
      <c r="KRP16" s="147"/>
      <c r="KRQ16" s="147"/>
      <c r="KRR16" s="147"/>
      <c r="KRS16" s="147"/>
      <c r="KRT16" s="147"/>
      <c r="KRU16" s="147"/>
      <c r="KRV16" s="147"/>
      <c r="KRW16" s="147"/>
      <c r="KRX16" s="147"/>
      <c r="KRY16" s="147"/>
      <c r="KRZ16" s="147"/>
      <c r="KSA16" s="147"/>
      <c r="KSB16" s="147"/>
      <c r="KSC16" s="147"/>
      <c r="KSD16" s="147"/>
      <c r="KSE16" s="147"/>
      <c r="KSF16" s="147"/>
      <c r="KSG16" s="147"/>
      <c r="KSH16" s="147"/>
      <c r="KSI16" s="147"/>
      <c r="KSJ16" s="147"/>
      <c r="KSK16" s="147"/>
      <c r="KSL16" s="147"/>
      <c r="KSM16" s="147"/>
      <c r="KSN16" s="147"/>
      <c r="KSO16" s="147"/>
      <c r="KSP16" s="147"/>
      <c r="KSQ16" s="147"/>
      <c r="KSR16" s="147"/>
      <c r="KSS16" s="147"/>
      <c r="KST16" s="147"/>
      <c r="KSU16" s="147"/>
      <c r="KSV16" s="147"/>
      <c r="KSW16" s="147"/>
      <c r="KSX16" s="147"/>
      <c r="KSY16" s="147"/>
      <c r="KSZ16" s="147"/>
      <c r="KTA16" s="147"/>
      <c r="KTB16" s="147"/>
      <c r="KTC16" s="147"/>
      <c r="KTD16" s="147"/>
      <c r="KTE16" s="147"/>
      <c r="KTF16" s="147"/>
      <c r="KTG16" s="147"/>
      <c r="KTH16" s="147"/>
      <c r="KTI16" s="147"/>
      <c r="KTJ16" s="147"/>
      <c r="KTK16" s="147"/>
      <c r="KTL16" s="147"/>
      <c r="KTM16" s="147"/>
      <c r="KTN16" s="147"/>
      <c r="KTO16" s="147"/>
      <c r="KTP16" s="147"/>
      <c r="KTQ16" s="147"/>
      <c r="KTR16" s="147"/>
      <c r="KTS16" s="147"/>
      <c r="KTT16" s="147"/>
      <c r="KTU16" s="147"/>
      <c r="KTV16" s="147"/>
      <c r="KTW16" s="147"/>
      <c r="KTX16" s="147"/>
      <c r="KTY16" s="147"/>
      <c r="KTZ16" s="147"/>
      <c r="KUA16" s="147"/>
      <c r="KUB16" s="147"/>
      <c r="KUC16" s="147"/>
      <c r="KUD16" s="147"/>
      <c r="KUE16" s="147"/>
      <c r="KUF16" s="147"/>
      <c r="KUG16" s="147"/>
      <c r="KUH16" s="147"/>
      <c r="KUI16" s="147"/>
      <c r="KUJ16" s="147"/>
      <c r="KUK16" s="147"/>
      <c r="KUL16" s="147"/>
      <c r="KUM16" s="147"/>
      <c r="KUN16" s="147"/>
      <c r="KUO16" s="147"/>
      <c r="KUP16" s="147"/>
      <c r="KUQ16" s="147"/>
      <c r="KUR16" s="147"/>
      <c r="KUS16" s="147"/>
      <c r="KUT16" s="147"/>
      <c r="KUU16" s="147"/>
      <c r="KUV16" s="147"/>
      <c r="KUW16" s="147"/>
      <c r="KUX16" s="147"/>
      <c r="KUY16" s="147"/>
      <c r="KUZ16" s="147"/>
      <c r="KVA16" s="147"/>
      <c r="KVB16" s="147"/>
      <c r="KVC16" s="147"/>
      <c r="KVD16" s="147"/>
      <c r="KVE16" s="147"/>
      <c r="KVF16" s="147"/>
      <c r="KVG16" s="147"/>
      <c r="KVH16" s="147"/>
      <c r="KVI16" s="147"/>
      <c r="KVJ16" s="147"/>
      <c r="KVK16" s="147"/>
      <c r="KVL16" s="147"/>
      <c r="KVM16" s="147"/>
      <c r="KVN16" s="147"/>
      <c r="KVO16" s="147"/>
      <c r="KVP16" s="147"/>
      <c r="KVQ16" s="147"/>
      <c r="KVR16" s="147"/>
      <c r="KVS16" s="147"/>
      <c r="KVT16" s="147"/>
      <c r="KVU16" s="147"/>
      <c r="KVV16" s="147"/>
      <c r="KVW16" s="147"/>
      <c r="KVX16" s="147"/>
      <c r="KVY16" s="147"/>
      <c r="KVZ16" s="147"/>
      <c r="KWA16" s="147"/>
      <c r="KWB16" s="147"/>
      <c r="KWC16" s="147"/>
      <c r="KWD16" s="147"/>
      <c r="KWE16" s="147"/>
      <c r="KWF16" s="147"/>
      <c r="KWG16" s="147"/>
      <c r="KWH16" s="147"/>
      <c r="KWI16" s="147"/>
      <c r="KWJ16" s="147"/>
      <c r="KWK16" s="147"/>
      <c r="KWL16" s="147"/>
      <c r="KWM16" s="147"/>
      <c r="KWN16" s="147"/>
      <c r="KWO16" s="147"/>
      <c r="KWP16" s="147"/>
      <c r="KWQ16" s="147"/>
      <c r="KWR16" s="147"/>
      <c r="KWS16" s="147"/>
      <c r="KWT16" s="147"/>
      <c r="KWU16" s="147"/>
      <c r="KWV16" s="147"/>
      <c r="KWW16" s="147"/>
      <c r="KWX16" s="147"/>
      <c r="KWY16" s="147"/>
      <c r="KWZ16" s="147"/>
      <c r="KXA16" s="147"/>
      <c r="KXB16" s="147"/>
      <c r="KXC16" s="147"/>
      <c r="KXD16" s="147"/>
      <c r="KXE16" s="147"/>
      <c r="KXF16" s="147"/>
      <c r="KXG16" s="147"/>
      <c r="KXH16" s="147"/>
      <c r="KXI16" s="147"/>
      <c r="KXJ16" s="147"/>
      <c r="KXK16" s="147"/>
      <c r="KXL16" s="147"/>
      <c r="KXM16" s="147"/>
      <c r="KXN16" s="147"/>
      <c r="KXO16" s="147"/>
      <c r="KXP16" s="147"/>
      <c r="KXQ16" s="147"/>
      <c r="KXR16" s="147"/>
      <c r="KXS16" s="147"/>
      <c r="KXT16" s="147"/>
      <c r="KXU16" s="147"/>
      <c r="KXV16" s="147"/>
      <c r="KXW16" s="147"/>
      <c r="KXX16" s="147"/>
      <c r="KXY16" s="147"/>
      <c r="KXZ16" s="147"/>
      <c r="KYA16" s="147"/>
      <c r="KYB16" s="147"/>
      <c r="KYC16" s="147"/>
      <c r="KYD16" s="147"/>
      <c r="KYE16" s="147"/>
      <c r="KYF16" s="147"/>
      <c r="KYG16" s="147"/>
      <c r="KYH16" s="147"/>
      <c r="KYI16" s="147"/>
      <c r="KYJ16" s="147"/>
      <c r="KYK16" s="147"/>
      <c r="KYL16" s="147"/>
      <c r="KYM16" s="147"/>
      <c r="KYN16" s="147"/>
      <c r="KYO16" s="147"/>
      <c r="KYP16" s="147"/>
      <c r="KYQ16" s="147"/>
      <c r="KYR16" s="147"/>
      <c r="KYS16" s="147"/>
      <c r="KYT16" s="147"/>
      <c r="KYU16" s="147"/>
      <c r="KYV16" s="147"/>
      <c r="KYW16" s="147"/>
      <c r="KYX16" s="147"/>
      <c r="KYY16" s="147"/>
      <c r="KYZ16" s="147"/>
      <c r="KZA16" s="147"/>
      <c r="KZB16" s="147"/>
      <c r="KZC16" s="147"/>
      <c r="KZD16" s="147"/>
      <c r="KZE16" s="147"/>
      <c r="KZF16" s="147"/>
      <c r="KZG16" s="147"/>
      <c r="KZH16" s="147"/>
      <c r="KZI16" s="147"/>
      <c r="KZJ16" s="147"/>
      <c r="KZK16" s="147"/>
      <c r="KZL16" s="147"/>
      <c r="KZM16" s="147"/>
      <c r="KZN16" s="147"/>
      <c r="KZO16" s="147"/>
      <c r="KZP16" s="147"/>
      <c r="KZQ16" s="147"/>
      <c r="KZR16" s="147"/>
      <c r="KZS16" s="147"/>
      <c r="KZT16" s="147"/>
      <c r="KZU16" s="147"/>
      <c r="KZV16" s="147"/>
      <c r="KZW16" s="147"/>
      <c r="KZX16" s="147"/>
      <c r="KZY16" s="147"/>
      <c r="KZZ16" s="147"/>
      <c r="LAA16" s="147"/>
      <c r="LAB16" s="147"/>
      <c r="LAC16" s="147"/>
      <c r="LAD16" s="147"/>
      <c r="LAE16" s="147"/>
      <c r="LAF16" s="147"/>
      <c r="LAG16" s="147"/>
      <c r="LAH16" s="147"/>
      <c r="LAI16" s="147"/>
      <c r="LAJ16" s="147"/>
      <c r="LAK16" s="147"/>
      <c r="LAL16" s="147"/>
      <c r="LAM16" s="147"/>
      <c r="LAN16" s="147"/>
      <c r="LAO16" s="147"/>
      <c r="LAP16" s="147"/>
      <c r="LAQ16" s="147"/>
      <c r="LAR16" s="147"/>
      <c r="LAS16" s="147"/>
      <c r="LAT16" s="147"/>
      <c r="LAU16" s="147"/>
      <c r="LAV16" s="147"/>
      <c r="LAW16" s="147"/>
      <c r="LAX16" s="147"/>
      <c r="LAY16" s="147"/>
      <c r="LAZ16" s="147"/>
      <c r="LBA16" s="147"/>
      <c r="LBB16" s="147"/>
      <c r="LBC16" s="147"/>
      <c r="LBD16" s="147"/>
      <c r="LBE16" s="147"/>
      <c r="LBF16" s="147"/>
      <c r="LBG16" s="147"/>
      <c r="LBH16" s="147"/>
      <c r="LBI16" s="147"/>
      <c r="LBJ16" s="147"/>
      <c r="LBK16" s="147"/>
      <c r="LBL16" s="147"/>
      <c r="LBM16" s="147"/>
      <c r="LBN16" s="147"/>
      <c r="LBO16" s="147"/>
      <c r="LBP16" s="147"/>
      <c r="LBQ16" s="147"/>
      <c r="LBR16" s="147"/>
      <c r="LBS16" s="147"/>
      <c r="LBT16" s="147"/>
      <c r="LBU16" s="147"/>
      <c r="LBV16" s="147"/>
      <c r="LBW16" s="147"/>
      <c r="LBX16" s="147"/>
      <c r="LBY16" s="147"/>
      <c r="LBZ16" s="147"/>
      <c r="LCA16" s="147"/>
      <c r="LCB16" s="147"/>
      <c r="LCC16" s="147"/>
      <c r="LCD16" s="147"/>
      <c r="LCE16" s="147"/>
      <c r="LCF16" s="147"/>
      <c r="LCG16" s="147"/>
      <c r="LCH16" s="147"/>
      <c r="LCI16" s="147"/>
      <c r="LCJ16" s="147"/>
      <c r="LCK16" s="147"/>
      <c r="LCL16" s="147"/>
      <c r="LCM16" s="147"/>
      <c r="LCN16" s="147"/>
      <c r="LCO16" s="147"/>
      <c r="LCP16" s="147"/>
      <c r="LCQ16" s="147"/>
      <c r="LCR16" s="147"/>
      <c r="LCS16" s="147"/>
      <c r="LCT16" s="147"/>
      <c r="LCU16" s="147"/>
      <c r="LCV16" s="147"/>
      <c r="LCW16" s="147"/>
      <c r="LCX16" s="147"/>
      <c r="LCY16" s="147"/>
      <c r="LCZ16" s="147"/>
      <c r="LDA16" s="147"/>
      <c r="LDB16" s="147"/>
      <c r="LDC16" s="147"/>
      <c r="LDD16" s="147"/>
      <c r="LDE16" s="147"/>
      <c r="LDF16" s="147"/>
      <c r="LDG16" s="147"/>
      <c r="LDH16" s="147"/>
      <c r="LDI16" s="147"/>
      <c r="LDJ16" s="147"/>
      <c r="LDK16" s="147"/>
      <c r="LDL16" s="147"/>
      <c r="LDM16" s="147"/>
      <c r="LDN16" s="147"/>
      <c r="LDO16" s="147"/>
      <c r="LDP16" s="147"/>
      <c r="LDQ16" s="147"/>
      <c r="LDR16" s="147"/>
      <c r="LDS16" s="147"/>
      <c r="LDT16" s="147"/>
      <c r="LDU16" s="147"/>
      <c r="LDV16" s="147"/>
      <c r="LDW16" s="147"/>
      <c r="LDX16" s="147"/>
      <c r="LDY16" s="147"/>
      <c r="LDZ16" s="147"/>
      <c r="LEA16" s="147"/>
      <c r="LEB16" s="147"/>
      <c r="LEC16" s="147"/>
      <c r="LED16" s="147"/>
      <c r="LEE16" s="147"/>
      <c r="LEF16" s="147"/>
      <c r="LEG16" s="147"/>
      <c r="LEH16" s="147"/>
      <c r="LEI16" s="147"/>
      <c r="LEJ16" s="147"/>
      <c r="LEK16" s="147"/>
      <c r="LEL16" s="147"/>
      <c r="LEM16" s="147"/>
      <c r="LEN16" s="147"/>
      <c r="LEO16" s="147"/>
      <c r="LEP16" s="147"/>
      <c r="LEQ16" s="147"/>
      <c r="LER16" s="147"/>
      <c r="LES16" s="147"/>
      <c r="LET16" s="147"/>
      <c r="LEU16" s="147"/>
      <c r="LEV16" s="147"/>
      <c r="LEW16" s="147"/>
      <c r="LEX16" s="147"/>
      <c r="LEY16" s="147"/>
      <c r="LEZ16" s="147"/>
      <c r="LFA16" s="147"/>
      <c r="LFB16" s="147"/>
      <c r="LFC16" s="147"/>
      <c r="LFD16" s="147"/>
      <c r="LFE16" s="147"/>
      <c r="LFF16" s="147"/>
      <c r="LFG16" s="147"/>
      <c r="LFH16" s="147"/>
      <c r="LFI16" s="147"/>
      <c r="LFJ16" s="147"/>
      <c r="LFK16" s="147"/>
      <c r="LFL16" s="147"/>
      <c r="LFM16" s="147"/>
      <c r="LFN16" s="147"/>
      <c r="LFO16" s="147"/>
      <c r="LFP16" s="147"/>
      <c r="LFQ16" s="147"/>
      <c r="LFR16" s="147"/>
      <c r="LFS16" s="147"/>
      <c r="LFT16" s="147"/>
      <c r="LFU16" s="147"/>
      <c r="LFV16" s="147"/>
      <c r="LFW16" s="147"/>
      <c r="LFX16" s="147"/>
      <c r="LFY16" s="147"/>
      <c r="LFZ16" s="147"/>
      <c r="LGA16" s="147"/>
      <c r="LGB16" s="147"/>
      <c r="LGC16" s="147"/>
      <c r="LGD16" s="147"/>
      <c r="LGE16" s="147"/>
      <c r="LGF16" s="147"/>
      <c r="LGG16" s="147"/>
      <c r="LGH16" s="147"/>
      <c r="LGI16" s="147"/>
      <c r="LGJ16" s="147"/>
      <c r="LGK16" s="147"/>
      <c r="LGL16" s="147"/>
      <c r="LGM16" s="147"/>
      <c r="LGN16" s="147"/>
      <c r="LGO16" s="147"/>
      <c r="LGP16" s="147"/>
      <c r="LGQ16" s="147"/>
      <c r="LGR16" s="147"/>
      <c r="LGS16" s="147"/>
      <c r="LGT16" s="147"/>
      <c r="LGU16" s="147"/>
      <c r="LGV16" s="147"/>
      <c r="LGW16" s="147"/>
      <c r="LGX16" s="147"/>
      <c r="LGY16" s="147"/>
      <c r="LGZ16" s="147"/>
      <c r="LHA16" s="147"/>
      <c r="LHB16" s="147"/>
      <c r="LHC16" s="147"/>
      <c r="LHD16" s="147"/>
      <c r="LHE16" s="147"/>
      <c r="LHF16" s="147"/>
      <c r="LHG16" s="147"/>
      <c r="LHH16" s="147"/>
      <c r="LHI16" s="147"/>
      <c r="LHJ16" s="147"/>
      <c r="LHK16" s="147"/>
      <c r="LHL16" s="147"/>
      <c r="LHM16" s="147"/>
      <c r="LHN16" s="147"/>
      <c r="LHO16" s="147"/>
      <c r="LHP16" s="147"/>
      <c r="LHQ16" s="147"/>
      <c r="LHR16" s="147"/>
      <c r="LHS16" s="147"/>
      <c r="LHT16" s="147"/>
      <c r="LHU16" s="147"/>
      <c r="LHV16" s="147"/>
      <c r="LHW16" s="147"/>
      <c r="LHX16" s="147"/>
      <c r="LHY16" s="147"/>
      <c r="LHZ16" s="147"/>
      <c r="LIA16" s="147"/>
      <c r="LIB16" s="147"/>
      <c r="LIC16" s="147"/>
      <c r="LID16" s="147"/>
      <c r="LIE16" s="147"/>
      <c r="LIF16" s="147"/>
      <c r="LIG16" s="147"/>
      <c r="LIH16" s="147"/>
      <c r="LII16" s="147"/>
      <c r="LIJ16" s="147"/>
      <c r="LIK16" s="147"/>
      <c r="LIL16" s="147"/>
      <c r="LIM16" s="147"/>
      <c r="LIN16" s="147"/>
      <c r="LIO16" s="147"/>
      <c r="LIP16" s="147"/>
      <c r="LIQ16" s="147"/>
      <c r="LIR16" s="147"/>
      <c r="LIS16" s="147"/>
      <c r="LIT16" s="147"/>
      <c r="LIU16" s="147"/>
      <c r="LIV16" s="147"/>
      <c r="LIW16" s="147"/>
      <c r="LIX16" s="147"/>
      <c r="LIY16" s="147"/>
      <c r="LIZ16" s="147"/>
      <c r="LJA16" s="147"/>
      <c r="LJB16" s="147"/>
      <c r="LJC16" s="147"/>
      <c r="LJD16" s="147"/>
      <c r="LJE16" s="147"/>
      <c r="LJF16" s="147"/>
      <c r="LJG16" s="147"/>
      <c r="LJH16" s="147"/>
      <c r="LJI16" s="147"/>
      <c r="LJJ16" s="147"/>
      <c r="LJK16" s="147"/>
      <c r="LJL16" s="147"/>
      <c r="LJM16" s="147"/>
      <c r="LJN16" s="147"/>
      <c r="LJO16" s="147"/>
      <c r="LJP16" s="147"/>
      <c r="LJQ16" s="147"/>
      <c r="LJR16" s="147"/>
      <c r="LJS16" s="147"/>
      <c r="LJT16" s="147"/>
      <c r="LJU16" s="147"/>
      <c r="LJV16" s="147"/>
      <c r="LJW16" s="147"/>
      <c r="LJX16" s="147"/>
      <c r="LJY16" s="147"/>
      <c r="LJZ16" s="147"/>
      <c r="LKA16" s="147"/>
      <c r="LKB16" s="147"/>
      <c r="LKC16" s="147"/>
      <c r="LKD16" s="147"/>
      <c r="LKE16" s="147"/>
      <c r="LKF16" s="147"/>
      <c r="LKG16" s="147"/>
      <c r="LKH16" s="147"/>
      <c r="LKI16" s="147"/>
      <c r="LKJ16" s="147"/>
      <c r="LKK16" s="147"/>
      <c r="LKL16" s="147"/>
      <c r="LKM16" s="147"/>
      <c r="LKN16" s="147"/>
      <c r="LKO16" s="147"/>
      <c r="LKP16" s="147"/>
      <c r="LKQ16" s="147"/>
      <c r="LKR16" s="147"/>
      <c r="LKS16" s="147"/>
      <c r="LKT16" s="147"/>
      <c r="LKU16" s="147"/>
      <c r="LKV16" s="147"/>
      <c r="LKW16" s="147"/>
      <c r="LKX16" s="147"/>
      <c r="LKY16" s="147"/>
      <c r="LKZ16" s="147"/>
      <c r="LLA16" s="147"/>
      <c r="LLB16" s="147"/>
      <c r="LLC16" s="147"/>
      <c r="LLD16" s="147"/>
      <c r="LLE16" s="147"/>
      <c r="LLF16" s="147"/>
      <c r="LLG16" s="147"/>
      <c r="LLH16" s="147"/>
      <c r="LLI16" s="147"/>
      <c r="LLJ16" s="147"/>
      <c r="LLK16" s="147"/>
      <c r="LLL16" s="147"/>
      <c r="LLM16" s="147"/>
      <c r="LLN16" s="147"/>
      <c r="LLO16" s="147"/>
      <c r="LLP16" s="147"/>
      <c r="LLQ16" s="147"/>
      <c r="LLR16" s="147"/>
      <c r="LLS16" s="147"/>
      <c r="LLT16" s="147"/>
      <c r="LLU16" s="147"/>
      <c r="LLV16" s="147"/>
      <c r="LLW16" s="147"/>
      <c r="LLX16" s="147"/>
      <c r="LLY16" s="147"/>
      <c r="LLZ16" s="147"/>
      <c r="LMA16" s="147"/>
      <c r="LMB16" s="147"/>
      <c r="LMC16" s="147"/>
      <c r="LMD16" s="147"/>
      <c r="LME16" s="147"/>
      <c r="LMF16" s="147"/>
      <c r="LMG16" s="147"/>
      <c r="LMH16" s="147"/>
      <c r="LMI16" s="147"/>
      <c r="LMJ16" s="147"/>
      <c r="LMK16" s="147"/>
      <c r="LML16" s="147"/>
      <c r="LMM16" s="147"/>
      <c r="LMN16" s="147"/>
      <c r="LMO16" s="147"/>
      <c r="LMP16" s="147"/>
      <c r="LMQ16" s="147"/>
      <c r="LMR16" s="147"/>
      <c r="LMS16" s="147"/>
      <c r="LMT16" s="147"/>
      <c r="LMU16" s="147"/>
      <c r="LMV16" s="147"/>
      <c r="LMW16" s="147"/>
      <c r="LMX16" s="147"/>
      <c r="LMY16" s="147"/>
      <c r="LMZ16" s="147"/>
      <c r="LNA16" s="147"/>
      <c r="LNB16" s="147"/>
      <c r="LNC16" s="147"/>
      <c r="LND16" s="147"/>
      <c r="LNE16" s="147"/>
      <c r="LNF16" s="147"/>
      <c r="LNG16" s="147"/>
      <c r="LNH16" s="147"/>
      <c r="LNI16" s="147"/>
      <c r="LNJ16" s="147"/>
      <c r="LNK16" s="147"/>
      <c r="LNL16" s="147"/>
      <c r="LNM16" s="147"/>
      <c r="LNN16" s="147"/>
      <c r="LNO16" s="147"/>
      <c r="LNP16" s="147"/>
      <c r="LNQ16" s="147"/>
      <c r="LNR16" s="147"/>
      <c r="LNS16" s="147"/>
      <c r="LNT16" s="147"/>
      <c r="LNU16" s="147"/>
      <c r="LNV16" s="147"/>
      <c r="LNW16" s="147"/>
      <c r="LNX16" s="147"/>
      <c r="LNY16" s="147"/>
      <c r="LNZ16" s="147"/>
      <c r="LOA16" s="147"/>
      <c r="LOB16" s="147"/>
      <c r="LOC16" s="147"/>
      <c r="LOD16" s="147"/>
      <c r="LOE16" s="147"/>
      <c r="LOF16" s="147"/>
      <c r="LOG16" s="147"/>
      <c r="LOH16" s="147"/>
      <c r="LOI16" s="147"/>
      <c r="LOJ16" s="147"/>
      <c r="LOK16" s="147"/>
      <c r="LOL16" s="147"/>
      <c r="LOM16" s="147"/>
      <c r="LON16" s="147"/>
      <c r="LOO16" s="147"/>
      <c r="LOP16" s="147"/>
      <c r="LOQ16" s="147"/>
      <c r="LOR16" s="147"/>
      <c r="LOS16" s="147"/>
      <c r="LOT16" s="147"/>
      <c r="LOU16" s="147"/>
      <c r="LOV16" s="147"/>
      <c r="LOW16" s="147"/>
      <c r="LOX16" s="147"/>
      <c r="LOY16" s="147"/>
      <c r="LOZ16" s="147"/>
      <c r="LPA16" s="147"/>
      <c r="LPB16" s="147"/>
      <c r="LPC16" s="147"/>
      <c r="LPD16" s="147"/>
      <c r="LPE16" s="147"/>
      <c r="LPF16" s="147"/>
      <c r="LPG16" s="147"/>
      <c r="LPH16" s="147"/>
      <c r="LPI16" s="147"/>
      <c r="LPJ16" s="147"/>
      <c r="LPK16" s="147"/>
      <c r="LPL16" s="147"/>
      <c r="LPM16" s="147"/>
      <c r="LPN16" s="147"/>
      <c r="LPO16" s="147"/>
      <c r="LPP16" s="147"/>
      <c r="LPQ16" s="147"/>
      <c r="LPR16" s="147"/>
      <c r="LPS16" s="147"/>
      <c r="LPT16" s="147"/>
      <c r="LPU16" s="147"/>
      <c r="LPV16" s="147"/>
      <c r="LPW16" s="147"/>
      <c r="LPX16" s="147"/>
      <c r="LPY16" s="147"/>
      <c r="LPZ16" s="147"/>
      <c r="LQA16" s="147"/>
      <c r="LQB16" s="147"/>
      <c r="LQC16" s="147"/>
      <c r="LQD16" s="147"/>
      <c r="LQE16" s="147"/>
      <c r="LQF16" s="147"/>
      <c r="LQG16" s="147"/>
      <c r="LQH16" s="147"/>
      <c r="LQI16" s="147"/>
      <c r="LQJ16" s="147"/>
      <c r="LQK16" s="147"/>
      <c r="LQL16" s="147"/>
      <c r="LQM16" s="147"/>
      <c r="LQN16" s="147"/>
      <c r="LQO16" s="147"/>
      <c r="LQP16" s="147"/>
      <c r="LQQ16" s="147"/>
      <c r="LQR16" s="147"/>
      <c r="LQS16" s="147"/>
      <c r="LQT16" s="147"/>
      <c r="LQU16" s="147"/>
      <c r="LQV16" s="147"/>
      <c r="LQW16" s="147"/>
      <c r="LQX16" s="147"/>
      <c r="LQY16" s="147"/>
      <c r="LQZ16" s="147"/>
      <c r="LRA16" s="147"/>
      <c r="LRB16" s="147"/>
      <c r="LRC16" s="147"/>
      <c r="LRD16" s="147"/>
      <c r="LRE16" s="147"/>
      <c r="LRF16" s="147"/>
      <c r="LRG16" s="147"/>
      <c r="LRH16" s="147"/>
      <c r="LRI16" s="147"/>
      <c r="LRJ16" s="147"/>
      <c r="LRK16" s="147"/>
      <c r="LRL16" s="147"/>
      <c r="LRM16" s="147"/>
      <c r="LRN16" s="147"/>
      <c r="LRO16" s="147"/>
      <c r="LRP16" s="147"/>
      <c r="LRQ16" s="147"/>
      <c r="LRR16" s="147"/>
      <c r="LRS16" s="147"/>
      <c r="LRT16" s="147"/>
      <c r="LRU16" s="147"/>
      <c r="LRV16" s="147"/>
      <c r="LRW16" s="147"/>
      <c r="LRX16" s="147"/>
      <c r="LRY16" s="147"/>
      <c r="LRZ16" s="147"/>
      <c r="LSA16" s="147"/>
      <c r="LSB16" s="147"/>
      <c r="LSC16" s="147"/>
      <c r="LSD16" s="147"/>
      <c r="LSE16" s="147"/>
      <c r="LSF16" s="147"/>
      <c r="LSG16" s="147"/>
      <c r="LSH16" s="147"/>
      <c r="LSI16" s="147"/>
      <c r="LSJ16" s="147"/>
      <c r="LSK16" s="147"/>
      <c r="LSL16" s="147"/>
      <c r="LSM16" s="147"/>
      <c r="LSN16" s="147"/>
      <c r="LSO16" s="147"/>
      <c r="LSP16" s="147"/>
      <c r="LSQ16" s="147"/>
      <c r="LSR16" s="147"/>
      <c r="LSS16" s="147"/>
      <c r="LST16" s="147"/>
      <c r="LSU16" s="147"/>
      <c r="LSV16" s="147"/>
      <c r="LSW16" s="147"/>
      <c r="LSX16" s="147"/>
      <c r="LSY16" s="147"/>
      <c r="LSZ16" s="147"/>
      <c r="LTA16" s="147"/>
      <c r="LTB16" s="147"/>
      <c r="LTC16" s="147"/>
      <c r="LTD16" s="147"/>
      <c r="LTE16" s="147"/>
      <c r="LTF16" s="147"/>
      <c r="LTG16" s="147"/>
      <c r="LTH16" s="147"/>
      <c r="LTI16" s="147"/>
      <c r="LTJ16" s="147"/>
      <c r="LTK16" s="147"/>
      <c r="LTL16" s="147"/>
      <c r="LTM16" s="147"/>
      <c r="LTN16" s="147"/>
      <c r="LTO16" s="147"/>
      <c r="LTP16" s="147"/>
      <c r="LTQ16" s="147"/>
      <c r="LTR16" s="147"/>
      <c r="LTS16" s="147"/>
      <c r="LTT16" s="147"/>
      <c r="LTU16" s="147"/>
      <c r="LTV16" s="147"/>
      <c r="LTW16" s="147"/>
      <c r="LTX16" s="147"/>
      <c r="LTY16" s="147"/>
      <c r="LTZ16" s="147"/>
      <c r="LUA16" s="147"/>
      <c r="LUB16" s="147"/>
      <c r="LUC16" s="147"/>
      <c r="LUD16" s="147"/>
      <c r="LUE16" s="147"/>
      <c r="LUF16" s="147"/>
      <c r="LUG16" s="147"/>
      <c r="LUH16" s="147"/>
      <c r="LUI16" s="147"/>
      <c r="LUJ16" s="147"/>
      <c r="LUK16" s="147"/>
      <c r="LUL16" s="147"/>
      <c r="LUM16" s="147"/>
      <c r="LUN16" s="147"/>
      <c r="LUO16" s="147"/>
      <c r="LUP16" s="147"/>
      <c r="LUQ16" s="147"/>
      <c r="LUR16" s="147"/>
      <c r="LUS16" s="147"/>
      <c r="LUT16" s="147"/>
      <c r="LUU16" s="147"/>
      <c r="LUV16" s="147"/>
      <c r="LUW16" s="147"/>
      <c r="LUX16" s="147"/>
      <c r="LUY16" s="147"/>
      <c r="LUZ16" s="147"/>
      <c r="LVA16" s="147"/>
      <c r="LVB16" s="147"/>
      <c r="LVC16" s="147"/>
      <c r="LVD16" s="147"/>
      <c r="LVE16" s="147"/>
      <c r="LVF16" s="147"/>
      <c r="LVG16" s="147"/>
      <c r="LVH16" s="147"/>
      <c r="LVI16" s="147"/>
      <c r="LVJ16" s="147"/>
      <c r="LVK16" s="147"/>
      <c r="LVL16" s="147"/>
      <c r="LVM16" s="147"/>
      <c r="LVN16" s="147"/>
      <c r="LVO16" s="147"/>
      <c r="LVP16" s="147"/>
      <c r="LVQ16" s="147"/>
      <c r="LVR16" s="147"/>
      <c r="LVS16" s="147"/>
      <c r="LVT16" s="147"/>
      <c r="LVU16" s="147"/>
      <c r="LVV16" s="147"/>
      <c r="LVW16" s="147"/>
      <c r="LVX16" s="147"/>
      <c r="LVY16" s="147"/>
      <c r="LVZ16" s="147"/>
      <c r="LWA16" s="147"/>
      <c r="LWB16" s="147"/>
      <c r="LWC16" s="147"/>
      <c r="LWD16" s="147"/>
      <c r="LWE16" s="147"/>
      <c r="LWF16" s="147"/>
      <c r="LWG16" s="147"/>
      <c r="LWH16" s="147"/>
      <c r="LWI16" s="147"/>
      <c r="LWJ16" s="147"/>
      <c r="LWK16" s="147"/>
      <c r="LWL16" s="147"/>
      <c r="LWM16" s="147"/>
      <c r="LWN16" s="147"/>
      <c r="LWO16" s="147"/>
      <c r="LWP16" s="147"/>
      <c r="LWQ16" s="147"/>
      <c r="LWR16" s="147"/>
      <c r="LWS16" s="147"/>
      <c r="LWT16" s="147"/>
      <c r="LWU16" s="147"/>
      <c r="LWV16" s="147"/>
      <c r="LWW16" s="147"/>
      <c r="LWX16" s="147"/>
      <c r="LWY16" s="147"/>
      <c r="LWZ16" s="147"/>
      <c r="LXA16" s="147"/>
      <c r="LXB16" s="147"/>
      <c r="LXC16" s="147"/>
      <c r="LXD16" s="147"/>
      <c r="LXE16" s="147"/>
      <c r="LXF16" s="147"/>
      <c r="LXG16" s="147"/>
      <c r="LXH16" s="147"/>
      <c r="LXI16" s="147"/>
      <c r="LXJ16" s="147"/>
      <c r="LXK16" s="147"/>
      <c r="LXL16" s="147"/>
      <c r="LXM16" s="147"/>
      <c r="LXN16" s="147"/>
      <c r="LXO16" s="147"/>
      <c r="LXP16" s="147"/>
      <c r="LXQ16" s="147"/>
      <c r="LXR16" s="147"/>
      <c r="LXS16" s="147"/>
      <c r="LXT16" s="147"/>
      <c r="LXU16" s="147"/>
      <c r="LXV16" s="147"/>
      <c r="LXW16" s="147"/>
      <c r="LXX16" s="147"/>
      <c r="LXY16" s="147"/>
      <c r="LXZ16" s="147"/>
      <c r="LYA16" s="147"/>
      <c r="LYB16" s="147"/>
      <c r="LYC16" s="147"/>
      <c r="LYD16" s="147"/>
      <c r="LYE16" s="147"/>
      <c r="LYF16" s="147"/>
      <c r="LYG16" s="147"/>
      <c r="LYH16" s="147"/>
      <c r="LYI16" s="147"/>
      <c r="LYJ16" s="147"/>
      <c r="LYK16" s="147"/>
      <c r="LYL16" s="147"/>
      <c r="LYM16" s="147"/>
      <c r="LYN16" s="147"/>
      <c r="LYO16" s="147"/>
      <c r="LYP16" s="147"/>
      <c r="LYQ16" s="147"/>
      <c r="LYR16" s="147"/>
      <c r="LYS16" s="147"/>
      <c r="LYT16" s="147"/>
      <c r="LYU16" s="147"/>
      <c r="LYV16" s="147"/>
      <c r="LYW16" s="147"/>
      <c r="LYX16" s="147"/>
      <c r="LYY16" s="147"/>
      <c r="LYZ16" s="147"/>
      <c r="LZA16" s="147"/>
      <c r="LZB16" s="147"/>
      <c r="LZC16" s="147"/>
      <c r="LZD16" s="147"/>
      <c r="LZE16" s="147"/>
      <c r="LZF16" s="147"/>
      <c r="LZG16" s="147"/>
      <c r="LZH16" s="147"/>
      <c r="LZI16" s="147"/>
      <c r="LZJ16" s="147"/>
      <c r="LZK16" s="147"/>
      <c r="LZL16" s="147"/>
      <c r="LZM16" s="147"/>
      <c r="LZN16" s="147"/>
      <c r="LZO16" s="147"/>
      <c r="LZP16" s="147"/>
      <c r="LZQ16" s="147"/>
      <c r="LZR16" s="147"/>
      <c r="LZS16" s="147"/>
      <c r="LZT16" s="147"/>
      <c r="LZU16" s="147"/>
      <c r="LZV16" s="147"/>
      <c r="LZW16" s="147"/>
      <c r="LZX16" s="147"/>
      <c r="LZY16" s="147"/>
      <c r="LZZ16" s="147"/>
      <c r="MAA16" s="147"/>
      <c r="MAB16" s="147"/>
      <c r="MAC16" s="147"/>
      <c r="MAD16" s="147"/>
      <c r="MAE16" s="147"/>
      <c r="MAF16" s="147"/>
      <c r="MAG16" s="147"/>
      <c r="MAH16" s="147"/>
      <c r="MAI16" s="147"/>
      <c r="MAJ16" s="147"/>
      <c r="MAK16" s="147"/>
      <c r="MAL16" s="147"/>
      <c r="MAM16" s="147"/>
      <c r="MAN16" s="147"/>
      <c r="MAO16" s="147"/>
      <c r="MAP16" s="147"/>
      <c r="MAQ16" s="147"/>
      <c r="MAR16" s="147"/>
      <c r="MAS16" s="147"/>
      <c r="MAT16" s="147"/>
      <c r="MAU16" s="147"/>
      <c r="MAV16" s="147"/>
      <c r="MAW16" s="147"/>
      <c r="MAX16" s="147"/>
      <c r="MAY16" s="147"/>
      <c r="MAZ16" s="147"/>
      <c r="MBA16" s="147"/>
      <c r="MBB16" s="147"/>
      <c r="MBC16" s="147"/>
      <c r="MBD16" s="147"/>
      <c r="MBE16" s="147"/>
      <c r="MBF16" s="147"/>
      <c r="MBG16" s="147"/>
      <c r="MBH16" s="147"/>
      <c r="MBI16" s="147"/>
      <c r="MBJ16" s="147"/>
      <c r="MBK16" s="147"/>
      <c r="MBL16" s="147"/>
      <c r="MBM16" s="147"/>
      <c r="MBN16" s="147"/>
      <c r="MBO16" s="147"/>
      <c r="MBP16" s="147"/>
      <c r="MBQ16" s="147"/>
      <c r="MBR16" s="147"/>
      <c r="MBS16" s="147"/>
      <c r="MBT16" s="147"/>
      <c r="MBU16" s="147"/>
      <c r="MBV16" s="147"/>
      <c r="MBW16" s="147"/>
      <c r="MBX16" s="147"/>
      <c r="MBY16" s="147"/>
      <c r="MBZ16" s="147"/>
      <c r="MCA16" s="147"/>
      <c r="MCB16" s="147"/>
      <c r="MCC16" s="147"/>
      <c r="MCD16" s="147"/>
      <c r="MCE16" s="147"/>
      <c r="MCF16" s="147"/>
      <c r="MCG16" s="147"/>
      <c r="MCH16" s="147"/>
      <c r="MCI16" s="147"/>
      <c r="MCJ16" s="147"/>
      <c r="MCK16" s="147"/>
      <c r="MCL16" s="147"/>
      <c r="MCM16" s="147"/>
      <c r="MCN16" s="147"/>
      <c r="MCO16" s="147"/>
      <c r="MCP16" s="147"/>
      <c r="MCQ16" s="147"/>
      <c r="MCR16" s="147"/>
      <c r="MCS16" s="147"/>
      <c r="MCT16" s="147"/>
      <c r="MCU16" s="147"/>
      <c r="MCV16" s="147"/>
      <c r="MCW16" s="147"/>
      <c r="MCX16" s="147"/>
      <c r="MCY16" s="147"/>
      <c r="MCZ16" s="147"/>
      <c r="MDA16" s="147"/>
      <c r="MDB16" s="147"/>
      <c r="MDC16" s="147"/>
      <c r="MDD16" s="147"/>
      <c r="MDE16" s="147"/>
      <c r="MDF16" s="147"/>
      <c r="MDG16" s="147"/>
      <c r="MDH16" s="147"/>
      <c r="MDI16" s="147"/>
      <c r="MDJ16" s="147"/>
      <c r="MDK16" s="147"/>
      <c r="MDL16" s="147"/>
      <c r="MDM16" s="147"/>
      <c r="MDN16" s="147"/>
      <c r="MDO16" s="147"/>
      <c r="MDP16" s="147"/>
      <c r="MDQ16" s="147"/>
      <c r="MDR16" s="147"/>
      <c r="MDS16" s="147"/>
      <c r="MDT16" s="147"/>
      <c r="MDU16" s="147"/>
      <c r="MDV16" s="147"/>
      <c r="MDW16" s="147"/>
      <c r="MDX16" s="147"/>
      <c r="MDY16" s="147"/>
      <c r="MDZ16" s="147"/>
      <c r="MEA16" s="147"/>
      <c r="MEB16" s="147"/>
      <c r="MEC16" s="147"/>
      <c r="MED16" s="147"/>
      <c r="MEE16" s="147"/>
      <c r="MEF16" s="147"/>
      <c r="MEG16" s="147"/>
      <c r="MEH16" s="147"/>
      <c r="MEI16" s="147"/>
      <c r="MEJ16" s="147"/>
      <c r="MEK16" s="147"/>
      <c r="MEL16" s="147"/>
      <c r="MEM16" s="147"/>
      <c r="MEN16" s="147"/>
      <c r="MEO16" s="147"/>
      <c r="MEP16" s="147"/>
      <c r="MEQ16" s="147"/>
      <c r="MER16" s="147"/>
      <c r="MES16" s="147"/>
      <c r="MET16" s="147"/>
      <c r="MEU16" s="147"/>
      <c r="MEV16" s="147"/>
      <c r="MEW16" s="147"/>
      <c r="MEX16" s="147"/>
      <c r="MEY16" s="147"/>
      <c r="MEZ16" s="147"/>
      <c r="MFA16" s="147"/>
      <c r="MFB16" s="147"/>
      <c r="MFC16" s="147"/>
      <c r="MFD16" s="147"/>
      <c r="MFE16" s="147"/>
      <c r="MFF16" s="147"/>
      <c r="MFG16" s="147"/>
      <c r="MFH16" s="147"/>
      <c r="MFI16" s="147"/>
      <c r="MFJ16" s="147"/>
      <c r="MFK16" s="147"/>
      <c r="MFL16" s="147"/>
      <c r="MFM16" s="147"/>
      <c r="MFN16" s="147"/>
      <c r="MFO16" s="147"/>
      <c r="MFP16" s="147"/>
      <c r="MFQ16" s="147"/>
      <c r="MFR16" s="147"/>
      <c r="MFS16" s="147"/>
      <c r="MFT16" s="147"/>
      <c r="MFU16" s="147"/>
      <c r="MFV16" s="147"/>
      <c r="MFW16" s="147"/>
      <c r="MFX16" s="147"/>
      <c r="MFY16" s="147"/>
      <c r="MFZ16" s="147"/>
      <c r="MGA16" s="147"/>
      <c r="MGB16" s="147"/>
      <c r="MGC16" s="147"/>
      <c r="MGD16" s="147"/>
      <c r="MGE16" s="147"/>
      <c r="MGF16" s="147"/>
      <c r="MGG16" s="147"/>
      <c r="MGH16" s="147"/>
      <c r="MGI16" s="147"/>
      <c r="MGJ16" s="147"/>
      <c r="MGK16" s="147"/>
      <c r="MGL16" s="147"/>
      <c r="MGM16" s="147"/>
      <c r="MGN16" s="147"/>
      <c r="MGO16" s="147"/>
      <c r="MGP16" s="147"/>
      <c r="MGQ16" s="147"/>
      <c r="MGR16" s="147"/>
      <c r="MGS16" s="147"/>
      <c r="MGT16" s="147"/>
      <c r="MGU16" s="147"/>
      <c r="MGV16" s="147"/>
      <c r="MGW16" s="147"/>
      <c r="MGX16" s="147"/>
      <c r="MGY16" s="147"/>
      <c r="MGZ16" s="147"/>
      <c r="MHA16" s="147"/>
      <c r="MHB16" s="147"/>
      <c r="MHC16" s="147"/>
      <c r="MHD16" s="147"/>
      <c r="MHE16" s="147"/>
      <c r="MHF16" s="147"/>
      <c r="MHG16" s="147"/>
      <c r="MHH16" s="147"/>
      <c r="MHI16" s="147"/>
      <c r="MHJ16" s="147"/>
      <c r="MHK16" s="147"/>
      <c r="MHL16" s="147"/>
      <c r="MHM16" s="147"/>
      <c r="MHN16" s="147"/>
      <c r="MHO16" s="147"/>
      <c r="MHP16" s="147"/>
      <c r="MHQ16" s="147"/>
      <c r="MHR16" s="147"/>
      <c r="MHS16" s="147"/>
      <c r="MHT16" s="147"/>
      <c r="MHU16" s="147"/>
      <c r="MHV16" s="147"/>
      <c r="MHW16" s="147"/>
      <c r="MHX16" s="147"/>
      <c r="MHY16" s="147"/>
      <c r="MHZ16" s="147"/>
      <c r="MIA16" s="147"/>
      <c r="MIB16" s="147"/>
      <c r="MIC16" s="147"/>
      <c r="MID16" s="147"/>
      <c r="MIE16" s="147"/>
      <c r="MIF16" s="147"/>
      <c r="MIG16" s="147"/>
      <c r="MIH16" s="147"/>
      <c r="MII16" s="147"/>
      <c r="MIJ16" s="147"/>
      <c r="MIK16" s="147"/>
      <c r="MIL16" s="147"/>
      <c r="MIM16" s="147"/>
      <c r="MIN16" s="147"/>
      <c r="MIO16" s="147"/>
      <c r="MIP16" s="147"/>
      <c r="MIQ16" s="147"/>
      <c r="MIR16" s="147"/>
      <c r="MIS16" s="147"/>
      <c r="MIT16" s="147"/>
      <c r="MIU16" s="147"/>
      <c r="MIV16" s="147"/>
      <c r="MIW16" s="147"/>
      <c r="MIX16" s="147"/>
      <c r="MIY16" s="147"/>
      <c r="MIZ16" s="147"/>
      <c r="MJA16" s="147"/>
      <c r="MJB16" s="147"/>
      <c r="MJC16" s="147"/>
      <c r="MJD16" s="147"/>
      <c r="MJE16" s="147"/>
      <c r="MJF16" s="147"/>
      <c r="MJG16" s="147"/>
      <c r="MJH16" s="147"/>
      <c r="MJI16" s="147"/>
      <c r="MJJ16" s="147"/>
      <c r="MJK16" s="147"/>
      <c r="MJL16" s="147"/>
      <c r="MJM16" s="147"/>
      <c r="MJN16" s="147"/>
      <c r="MJO16" s="147"/>
      <c r="MJP16" s="147"/>
      <c r="MJQ16" s="147"/>
      <c r="MJR16" s="147"/>
      <c r="MJS16" s="147"/>
      <c r="MJT16" s="147"/>
      <c r="MJU16" s="147"/>
      <c r="MJV16" s="147"/>
      <c r="MJW16" s="147"/>
      <c r="MJX16" s="147"/>
      <c r="MJY16" s="147"/>
      <c r="MJZ16" s="147"/>
      <c r="MKA16" s="147"/>
      <c r="MKB16" s="147"/>
      <c r="MKC16" s="147"/>
      <c r="MKD16" s="147"/>
      <c r="MKE16" s="147"/>
      <c r="MKF16" s="147"/>
      <c r="MKG16" s="147"/>
      <c r="MKH16" s="147"/>
      <c r="MKI16" s="147"/>
      <c r="MKJ16" s="147"/>
      <c r="MKK16" s="147"/>
      <c r="MKL16" s="147"/>
      <c r="MKM16" s="147"/>
      <c r="MKN16" s="147"/>
      <c r="MKO16" s="147"/>
      <c r="MKP16" s="147"/>
      <c r="MKQ16" s="147"/>
      <c r="MKR16" s="147"/>
      <c r="MKS16" s="147"/>
      <c r="MKT16" s="147"/>
      <c r="MKU16" s="147"/>
      <c r="MKV16" s="147"/>
      <c r="MKW16" s="147"/>
      <c r="MKX16" s="147"/>
      <c r="MKY16" s="147"/>
      <c r="MKZ16" s="147"/>
      <c r="MLA16" s="147"/>
      <c r="MLB16" s="147"/>
      <c r="MLC16" s="147"/>
      <c r="MLD16" s="147"/>
      <c r="MLE16" s="147"/>
      <c r="MLF16" s="147"/>
      <c r="MLG16" s="147"/>
      <c r="MLH16" s="147"/>
      <c r="MLI16" s="147"/>
      <c r="MLJ16" s="147"/>
      <c r="MLK16" s="147"/>
      <c r="MLL16" s="147"/>
      <c r="MLM16" s="147"/>
      <c r="MLN16" s="147"/>
      <c r="MLO16" s="147"/>
      <c r="MLP16" s="147"/>
      <c r="MLQ16" s="147"/>
      <c r="MLR16" s="147"/>
      <c r="MLS16" s="147"/>
      <c r="MLT16" s="147"/>
      <c r="MLU16" s="147"/>
      <c r="MLV16" s="147"/>
      <c r="MLW16" s="147"/>
      <c r="MLX16" s="147"/>
      <c r="MLY16" s="147"/>
      <c r="MLZ16" s="147"/>
      <c r="MMA16" s="147"/>
      <c r="MMB16" s="147"/>
      <c r="MMC16" s="147"/>
      <c r="MMD16" s="147"/>
      <c r="MME16" s="147"/>
      <c r="MMF16" s="147"/>
      <c r="MMG16" s="147"/>
      <c r="MMH16" s="147"/>
      <c r="MMI16" s="147"/>
      <c r="MMJ16" s="147"/>
      <c r="MMK16" s="147"/>
      <c r="MML16" s="147"/>
      <c r="MMM16" s="147"/>
      <c r="MMN16" s="147"/>
      <c r="MMO16" s="147"/>
      <c r="MMP16" s="147"/>
      <c r="MMQ16" s="147"/>
      <c r="MMR16" s="147"/>
      <c r="MMS16" s="147"/>
      <c r="MMT16" s="147"/>
      <c r="MMU16" s="147"/>
      <c r="MMV16" s="147"/>
      <c r="MMW16" s="147"/>
      <c r="MMX16" s="147"/>
      <c r="MMY16" s="147"/>
      <c r="MMZ16" s="147"/>
      <c r="MNA16" s="147"/>
      <c r="MNB16" s="147"/>
      <c r="MNC16" s="147"/>
      <c r="MND16" s="147"/>
      <c r="MNE16" s="147"/>
      <c r="MNF16" s="147"/>
      <c r="MNG16" s="147"/>
      <c r="MNH16" s="147"/>
      <c r="MNI16" s="147"/>
      <c r="MNJ16" s="147"/>
      <c r="MNK16" s="147"/>
      <c r="MNL16" s="147"/>
      <c r="MNM16" s="147"/>
      <c r="MNN16" s="147"/>
      <c r="MNO16" s="147"/>
      <c r="MNP16" s="147"/>
      <c r="MNQ16" s="147"/>
      <c r="MNR16" s="147"/>
      <c r="MNS16" s="147"/>
      <c r="MNT16" s="147"/>
      <c r="MNU16" s="147"/>
      <c r="MNV16" s="147"/>
      <c r="MNW16" s="147"/>
      <c r="MNX16" s="147"/>
      <c r="MNY16" s="147"/>
      <c r="MNZ16" s="147"/>
      <c r="MOA16" s="147"/>
      <c r="MOB16" s="147"/>
      <c r="MOC16" s="147"/>
      <c r="MOD16" s="147"/>
      <c r="MOE16" s="147"/>
      <c r="MOF16" s="147"/>
      <c r="MOG16" s="147"/>
      <c r="MOH16" s="147"/>
      <c r="MOI16" s="147"/>
      <c r="MOJ16" s="147"/>
      <c r="MOK16" s="147"/>
      <c r="MOL16" s="147"/>
      <c r="MOM16" s="147"/>
      <c r="MON16" s="147"/>
      <c r="MOO16" s="147"/>
      <c r="MOP16" s="147"/>
      <c r="MOQ16" s="147"/>
      <c r="MOR16" s="147"/>
      <c r="MOS16" s="147"/>
      <c r="MOT16" s="147"/>
      <c r="MOU16" s="147"/>
      <c r="MOV16" s="147"/>
      <c r="MOW16" s="147"/>
      <c r="MOX16" s="147"/>
      <c r="MOY16" s="147"/>
      <c r="MOZ16" s="147"/>
      <c r="MPA16" s="147"/>
      <c r="MPB16" s="147"/>
      <c r="MPC16" s="147"/>
      <c r="MPD16" s="147"/>
      <c r="MPE16" s="147"/>
      <c r="MPF16" s="147"/>
      <c r="MPG16" s="147"/>
      <c r="MPH16" s="147"/>
      <c r="MPI16" s="147"/>
      <c r="MPJ16" s="147"/>
      <c r="MPK16" s="147"/>
      <c r="MPL16" s="147"/>
      <c r="MPM16" s="147"/>
      <c r="MPN16" s="147"/>
      <c r="MPO16" s="147"/>
      <c r="MPP16" s="147"/>
      <c r="MPQ16" s="147"/>
      <c r="MPR16" s="147"/>
      <c r="MPS16" s="147"/>
      <c r="MPT16" s="147"/>
      <c r="MPU16" s="147"/>
      <c r="MPV16" s="147"/>
      <c r="MPW16" s="147"/>
      <c r="MPX16" s="147"/>
      <c r="MPY16" s="147"/>
      <c r="MPZ16" s="147"/>
      <c r="MQA16" s="147"/>
      <c r="MQB16" s="147"/>
      <c r="MQC16" s="147"/>
      <c r="MQD16" s="147"/>
      <c r="MQE16" s="147"/>
      <c r="MQF16" s="147"/>
      <c r="MQG16" s="147"/>
      <c r="MQH16" s="147"/>
      <c r="MQI16" s="147"/>
      <c r="MQJ16" s="147"/>
      <c r="MQK16" s="147"/>
      <c r="MQL16" s="147"/>
      <c r="MQM16" s="147"/>
      <c r="MQN16" s="147"/>
      <c r="MQO16" s="147"/>
      <c r="MQP16" s="147"/>
      <c r="MQQ16" s="147"/>
      <c r="MQR16" s="147"/>
      <c r="MQS16" s="147"/>
      <c r="MQT16" s="147"/>
      <c r="MQU16" s="147"/>
      <c r="MQV16" s="147"/>
      <c r="MQW16" s="147"/>
      <c r="MQX16" s="147"/>
      <c r="MQY16" s="147"/>
      <c r="MQZ16" s="147"/>
      <c r="MRA16" s="147"/>
      <c r="MRB16" s="147"/>
      <c r="MRC16" s="147"/>
      <c r="MRD16" s="147"/>
      <c r="MRE16" s="147"/>
      <c r="MRF16" s="147"/>
      <c r="MRG16" s="147"/>
      <c r="MRH16" s="147"/>
      <c r="MRI16" s="147"/>
      <c r="MRJ16" s="147"/>
      <c r="MRK16" s="147"/>
      <c r="MRL16" s="147"/>
      <c r="MRM16" s="147"/>
      <c r="MRN16" s="147"/>
      <c r="MRO16" s="147"/>
      <c r="MRP16" s="147"/>
      <c r="MRQ16" s="147"/>
      <c r="MRR16" s="147"/>
      <c r="MRS16" s="147"/>
      <c r="MRT16" s="147"/>
      <c r="MRU16" s="147"/>
      <c r="MRV16" s="147"/>
      <c r="MRW16" s="147"/>
      <c r="MRX16" s="147"/>
      <c r="MRY16" s="147"/>
      <c r="MRZ16" s="147"/>
      <c r="MSA16" s="147"/>
      <c r="MSB16" s="147"/>
      <c r="MSC16" s="147"/>
      <c r="MSD16" s="147"/>
      <c r="MSE16" s="147"/>
      <c r="MSF16" s="147"/>
      <c r="MSG16" s="147"/>
      <c r="MSH16" s="147"/>
      <c r="MSI16" s="147"/>
      <c r="MSJ16" s="147"/>
      <c r="MSK16" s="147"/>
      <c r="MSL16" s="147"/>
      <c r="MSM16" s="147"/>
      <c r="MSN16" s="147"/>
      <c r="MSO16" s="147"/>
      <c r="MSP16" s="147"/>
      <c r="MSQ16" s="147"/>
      <c r="MSR16" s="147"/>
      <c r="MSS16" s="147"/>
      <c r="MST16" s="147"/>
      <c r="MSU16" s="147"/>
      <c r="MSV16" s="147"/>
      <c r="MSW16" s="147"/>
      <c r="MSX16" s="147"/>
      <c r="MSY16" s="147"/>
      <c r="MSZ16" s="147"/>
      <c r="MTA16" s="147"/>
      <c r="MTB16" s="147"/>
      <c r="MTC16" s="147"/>
      <c r="MTD16" s="147"/>
      <c r="MTE16" s="147"/>
      <c r="MTF16" s="147"/>
      <c r="MTG16" s="147"/>
      <c r="MTH16" s="147"/>
      <c r="MTI16" s="147"/>
      <c r="MTJ16" s="147"/>
      <c r="MTK16" s="147"/>
      <c r="MTL16" s="147"/>
      <c r="MTM16" s="147"/>
      <c r="MTN16" s="147"/>
      <c r="MTO16" s="147"/>
      <c r="MTP16" s="147"/>
      <c r="MTQ16" s="147"/>
      <c r="MTR16" s="147"/>
      <c r="MTS16" s="147"/>
      <c r="MTT16" s="147"/>
      <c r="MTU16" s="147"/>
      <c r="MTV16" s="147"/>
      <c r="MTW16" s="147"/>
      <c r="MTX16" s="147"/>
      <c r="MTY16" s="147"/>
      <c r="MTZ16" s="147"/>
      <c r="MUA16" s="147"/>
      <c r="MUB16" s="147"/>
      <c r="MUC16" s="147"/>
      <c r="MUD16" s="147"/>
      <c r="MUE16" s="147"/>
      <c r="MUF16" s="147"/>
      <c r="MUG16" s="147"/>
      <c r="MUH16" s="147"/>
      <c r="MUI16" s="147"/>
      <c r="MUJ16" s="147"/>
      <c r="MUK16" s="147"/>
      <c r="MUL16" s="147"/>
      <c r="MUM16" s="147"/>
      <c r="MUN16" s="147"/>
      <c r="MUO16" s="147"/>
      <c r="MUP16" s="147"/>
      <c r="MUQ16" s="147"/>
      <c r="MUR16" s="147"/>
      <c r="MUS16" s="147"/>
      <c r="MUT16" s="147"/>
      <c r="MUU16" s="147"/>
      <c r="MUV16" s="147"/>
      <c r="MUW16" s="147"/>
      <c r="MUX16" s="147"/>
      <c r="MUY16" s="147"/>
      <c r="MUZ16" s="147"/>
      <c r="MVA16" s="147"/>
      <c r="MVB16" s="147"/>
      <c r="MVC16" s="147"/>
      <c r="MVD16" s="147"/>
      <c r="MVE16" s="147"/>
      <c r="MVF16" s="147"/>
      <c r="MVG16" s="147"/>
      <c r="MVH16" s="147"/>
      <c r="MVI16" s="147"/>
      <c r="MVJ16" s="147"/>
      <c r="MVK16" s="147"/>
      <c r="MVL16" s="147"/>
      <c r="MVM16" s="147"/>
      <c r="MVN16" s="147"/>
      <c r="MVO16" s="147"/>
      <c r="MVP16" s="147"/>
      <c r="MVQ16" s="147"/>
      <c r="MVR16" s="147"/>
      <c r="MVS16" s="147"/>
      <c r="MVT16" s="147"/>
      <c r="MVU16" s="147"/>
      <c r="MVV16" s="147"/>
      <c r="MVW16" s="147"/>
      <c r="MVX16" s="147"/>
      <c r="MVY16" s="147"/>
      <c r="MVZ16" s="147"/>
      <c r="MWA16" s="147"/>
      <c r="MWB16" s="147"/>
      <c r="MWC16" s="147"/>
      <c r="MWD16" s="147"/>
      <c r="MWE16" s="147"/>
      <c r="MWF16" s="147"/>
      <c r="MWG16" s="147"/>
      <c r="MWH16" s="147"/>
      <c r="MWI16" s="147"/>
      <c r="MWJ16" s="147"/>
      <c r="MWK16" s="147"/>
      <c r="MWL16" s="147"/>
      <c r="MWM16" s="147"/>
      <c r="MWN16" s="147"/>
      <c r="MWO16" s="147"/>
      <c r="MWP16" s="147"/>
      <c r="MWQ16" s="147"/>
      <c r="MWR16" s="147"/>
      <c r="MWS16" s="147"/>
      <c r="MWT16" s="147"/>
      <c r="MWU16" s="147"/>
      <c r="MWV16" s="147"/>
      <c r="MWW16" s="147"/>
      <c r="MWX16" s="147"/>
      <c r="MWY16" s="147"/>
      <c r="MWZ16" s="147"/>
      <c r="MXA16" s="147"/>
      <c r="MXB16" s="147"/>
      <c r="MXC16" s="147"/>
      <c r="MXD16" s="147"/>
      <c r="MXE16" s="147"/>
      <c r="MXF16" s="147"/>
      <c r="MXG16" s="147"/>
      <c r="MXH16" s="147"/>
      <c r="MXI16" s="147"/>
      <c r="MXJ16" s="147"/>
      <c r="MXK16" s="147"/>
      <c r="MXL16" s="147"/>
      <c r="MXM16" s="147"/>
      <c r="MXN16" s="147"/>
      <c r="MXO16" s="147"/>
      <c r="MXP16" s="147"/>
      <c r="MXQ16" s="147"/>
      <c r="MXR16" s="147"/>
      <c r="MXS16" s="147"/>
      <c r="MXT16" s="147"/>
      <c r="MXU16" s="147"/>
      <c r="MXV16" s="147"/>
      <c r="MXW16" s="147"/>
      <c r="MXX16" s="147"/>
      <c r="MXY16" s="147"/>
      <c r="MXZ16" s="147"/>
      <c r="MYA16" s="147"/>
      <c r="MYB16" s="147"/>
      <c r="MYC16" s="147"/>
      <c r="MYD16" s="147"/>
      <c r="MYE16" s="147"/>
      <c r="MYF16" s="147"/>
      <c r="MYG16" s="147"/>
      <c r="MYH16" s="147"/>
      <c r="MYI16" s="147"/>
      <c r="MYJ16" s="147"/>
      <c r="MYK16" s="147"/>
      <c r="MYL16" s="147"/>
      <c r="MYM16" s="147"/>
      <c r="MYN16" s="147"/>
      <c r="MYO16" s="147"/>
      <c r="MYP16" s="147"/>
      <c r="MYQ16" s="147"/>
      <c r="MYR16" s="147"/>
      <c r="MYS16" s="147"/>
      <c r="MYT16" s="147"/>
      <c r="MYU16" s="147"/>
      <c r="MYV16" s="147"/>
      <c r="MYW16" s="147"/>
      <c r="MYX16" s="147"/>
      <c r="MYY16" s="147"/>
      <c r="MYZ16" s="147"/>
      <c r="MZA16" s="147"/>
      <c r="MZB16" s="147"/>
      <c r="MZC16" s="147"/>
      <c r="MZD16" s="147"/>
      <c r="MZE16" s="147"/>
      <c r="MZF16" s="147"/>
      <c r="MZG16" s="147"/>
      <c r="MZH16" s="147"/>
      <c r="MZI16" s="147"/>
      <c r="MZJ16" s="147"/>
      <c r="MZK16" s="147"/>
      <c r="MZL16" s="147"/>
      <c r="MZM16" s="147"/>
      <c r="MZN16" s="147"/>
      <c r="MZO16" s="147"/>
      <c r="MZP16" s="147"/>
      <c r="MZQ16" s="147"/>
      <c r="MZR16" s="147"/>
      <c r="MZS16" s="147"/>
      <c r="MZT16" s="147"/>
      <c r="MZU16" s="147"/>
      <c r="MZV16" s="147"/>
      <c r="MZW16" s="147"/>
      <c r="MZX16" s="147"/>
      <c r="MZY16" s="147"/>
      <c r="MZZ16" s="147"/>
      <c r="NAA16" s="147"/>
      <c r="NAB16" s="147"/>
      <c r="NAC16" s="147"/>
      <c r="NAD16" s="147"/>
      <c r="NAE16" s="147"/>
      <c r="NAF16" s="147"/>
      <c r="NAG16" s="147"/>
      <c r="NAH16" s="147"/>
      <c r="NAI16" s="147"/>
      <c r="NAJ16" s="147"/>
      <c r="NAK16" s="147"/>
      <c r="NAL16" s="147"/>
      <c r="NAM16" s="147"/>
      <c r="NAN16" s="147"/>
      <c r="NAO16" s="147"/>
      <c r="NAP16" s="147"/>
      <c r="NAQ16" s="147"/>
      <c r="NAR16" s="147"/>
      <c r="NAS16" s="147"/>
      <c r="NAT16" s="147"/>
      <c r="NAU16" s="147"/>
      <c r="NAV16" s="147"/>
      <c r="NAW16" s="147"/>
      <c r="NAX16" s="147"/>
      <c r="NAY16" s="147"/>
      <c r="NAZ16" s="147"/>
      <c r="NBA16" s="147"/>
      <c r="NBB16" s="147"/>
      <c r="NBC16" s="147"/>
      <c r="NBD16" s="147"/>
      <c r="NBE16" s="147"/>
      <c r="NBF16" s="147"/>
      <c r="NBG16" s="147"/>
      <c r="NBH16" s="147"/>
      <c r="NBI16" s="147"/>
      <c r="NBJ16" s="147"/>
      <c r="NBK16" s="147"/>
      <c r="NBL16" s="147"/>
      <c r="NBM16" s="147"/>
      <c r="NBN16" s="147"/>
      <c r="NBO16" s="147"/>
      <c r="NBP16" s="147"/>
      <c r="NBQ16" s="147"/>
      <c r="NBR16" s="147"/>
      <c r="NBS16" s="147"/>
      <c r="NBT16" s="147"/>
      <c r="NBU16" s="147"/>
      <c r="NBV16" s="147"/>
      <c r="NBW16" s="147"/>
      <c r="NBX16" s="147"/>
      <c r="NBY16" s="147"/>
      <c r="NBZ16" s="147"/>
      <c r="NCA16" s="147"/>
      <c r="NCB16" s="147"/>
      <c r="NCC16" s="147"/>
      <c r="NCD16" s="147"/>
      <c r="NCE16" s="147"/>
      <c r="NCF16" s="147"/>
      <c r="NCG16" s="147"/>
      <c r="NCH16" s="147"/>
      <c r="NCI16" s="147"/>
      <c r="NCJ16" s="147"/>
      <c r="NCK16" s="147"/>
      <c r="NCL16" s="147"/>
      <c r="NCM16" s="147"/>
      <c r="NCN16" s="147"/>
      <c r="NCO16" s="147"/>
      <c r="NCP16" s="147"/>
      <c r="NCQ16" s="147"/>
      <c r="NCR16" s="147"/>
      <c r="NCS16" s="147"/>
      <c r="NCT16" s="147"/>
      <c r="NCU16" s="147"/>
      <c r="NCV16" s="147"/>
      <c r="NCW16" s="147"/>
      <c r="NCX16" s="147"/>
      <c r="NCY16" s="147"/>
      <c r="NCZ16" s="147"/>
      <c r="NDA16" s="147"/>
      <c r="NDB16" s="147"/>
      <c r="NDC16" s="147"/>
      <c r="NDD16" s="147"/>
      <c r="NDE16" s="147"/>
      <c r="NDF16" s="147"/>
      <c r="NDG16" s="147"/>
      <c r="NDH16" s="147"/>
      <c r="NDI16" s="147"/>
      <c r="NDJ16" s="147"/>
      <c r="NDK16" s="147"/>
      <c r="NDL16" s="147"/>
      <c r="NDM16" s="147"/>
      <c r="NDN16" s="147"/>
      <c r="NDO16" s="147"/>
      <c r="NDP16" s="147"/>
      <c r="NDQ16" s="147"/>
      <c r="NDR16" s="147"/>
      <c r="NDS16" s="147"/>
      <c r="NDT16" s="147"/>
      <c r="NDU16" s="147"/>
      <c r="NDV16" s="147"/>
      <c r="NDW16" s="147"/>
      <c r="NDX16" s="147"/>
      <c r="NDY16" s="147"/>
      <c r="NDZ16" s="147"/>
      <c r="NEA16" s="147"/>
      <c r="NEB16" s="147"/>
      <c r="NEC16" s="147"/>
      <c r="NED16" s="147"/>
      <c r="NEE16" s="147"/>
      <c r="NEF16" s="147"/>
      <c r="NEG16" s="147"/>
      <c r="NEH16" s="147"/>
      <c r="NEI16" s="147"/>
      <c r="NEJ16" s="147"/>
      <c r="NEK16" s="147"/>
      <c r="NEL16" s="147"/>
      <c r="NEM16" s="147"/>
      <c r="NEN16" s="147"/>
      <c r="NEO16" s="147"/>
      <c r="NEP16" s="147"/>
      <c r="NEQ16" s="147"/>
      <c r="NER16" s="147"/>
      <c r="NES16" s="147"/>
      <c r="NET16" s="147"/>
      <c r="NEU16" s="147"/>
      <c r="NEV16" s="147"/>
      <c r="NEW16" s="147"/>
      <c r="NEX16" s="147"/>
      <c r="NEY16" s="147"/>
      <c r="NEZ16" s="147"/>
      <c r="NFA16" s="147"/>
      <c r="NFB16" s="147"/>
      <c r="NFC16" s="147"/>
      <c r="NFD16" s="147"/>
      <c r="NFE16" s="147"/>
      <c r="NFF16" s="147"/>
      <c r="NFG16" s="147"/>
      <c r="NFH16" s="147"/>
      <c r="NFI16" s="147"/>
      <c r="NFJ16" s="147"/>
      <c r="NFK16" s="147"/>
      <c r="NFL16" s="147"/>
      <c r="NFM16" s="147"/>
      <c r="NFN16" s="147"/>
      <c r="NFO16" s="147"/>
      <c r="NFP16" s="147"/>
      <c r="NFQ16" s="147"/>
      <c r="NFR16" s="147"/>
      <c r="NFS16" s="147"/>
      <c r="NFT16" s="147"/>
      <c r="NFU16" s="147"/>
      <c r="NFV16" s="147"/>
      <c r="NFW16" s="147"/>
      <c r="NFX16" s="147"/>
      <c r="NFY16" s="147"/>
      <c r="NFZ16" s="147"/>
      <c r="NGA16" s="147"/>
      <c r="NGB16" s="147"/>
      <c r="NGC16" s="147"/>
      <c r="NGD16" s="147"/>
      <c r="NGE16" s="147"/>
      <c r="NGF16" s="147"/>
      <c r="NGG16" s="147"/>
      <c r="NGH16" s="147"/>
      <c r="NGI16" s="147"/>
      <c r="NGJ16" s="147"/>
      <c r="NGK16" s="147"/>
      <c r="NGL16" s="147"/>
      <c r="NGM16" s="147"/>
      <c r="NGN16" s="147"/>
      <c r="NGO16" s="147"/>
      <c r="NGP16" s="147"/>
      <c r="NGQ16" s="147"/>
      <c r="NGR16" s="147"/>
      <c r="NGS16" s="147"/>
      <c r="NGT16" s="147"/>
      <c r="NGU16" s="147"/>
      <c r="NGV16" s="147"/>
      <c r="NGW16" s="147"/>
      <c r="NGX16" s="147"/>
      <c r="NGY16" s="147"/>
      <c r="NGZ16" s="147"/>
      <c r="NHA16" s="147"/>
      <c r="NHB16" s="147"/>
      <c r="NHC16" s="147"/>
      <c r="NHD16" s="147"/>
      <c r="NHE16" s="147"/>
      <c r="NHF16" s="147"/>
      <c r="NHG16" s="147"/>
      <c r="NHH16" s="147"/>
      <c r="NHI16" s="147"/>
      <c r="NHJ16" s="147"/>
      <c r="NHK16" s="147"/>
      <c r="NHL16" s="147"/>
      <c r="NHM16" s="147"/>
      <c r="NHN16" s="147"/>
      <c r="NHO16" s="147"/>
      <c r="NHP16" s="147"/>
      <c r="NHQ16" s="147"/>
      <c r="NHR16" s="147"/>
      <c r="NHS16" s="147"/>
      <c r="NHT16" s="147"/>
      <c r="NHU16" s="147"/>
      <c r="NHV16" s="147"/>
      <c r="NHW16" s="147"/>
      <c r="NHX16" s="147"/>
      <c r="NHY16" s="147"/>
      <c r="NHZ16" s="147"/>
      <c r="NIA16" s="147"/>
      <c r="NIB16" s="147"/>
      <c r="NIC16" s="147"/>
      <c r="NID16" s="147"/>
      <c r="NIE16" s="147"/>
      <c r="NIF16" s="147"/>
      <c r="NIG16" s="147"/>
      <c r="NIH16" s="147"/>
      <c r="NII16" s="147"/>
      <c r="NIJ16" s="147"/>
      <c r="NIK16" s="147"/>
      <c r="NIL16" s="147"/>
      <c r="NIM16" s="147"/>
      <c r="NIN16" s="147"/>
      <c r="NIO16" s="147"/>
      <c r="NIP16" s="147"/>
      <c r="NIQ16" s="147"/>
      <c r="NIR16" s="147"/>
      <c r="NIS16" s="147"/>
      <c r="NIT16" s="147"/>
      <c r="NIU16" s="147"/>
      <c r="NIV16" s="147"/>
      <c r="NIW16" s="147"/>
      <c r="NIX16" s="147"/>
      <c r="NIY16" s="147"/>
      <c r="NIZ16" s="147"/>
      <c r="NJA16" s="147"/>
      <c r="NJB16" s="147"/>
      <c r="NJC16" s="147"/>
      <c r="NJD16" s="147"/>
      <c r="NJE16" s="147"/>
      <c r="NJF16" s="147"/>
      <c r="NJG16" s="147"/>
      <c r="NJH16" s="147"/>
      <c r="NJI16" s="147"/>
      <c r="NJJ16" s="147"/>
      <c r="NJK16" s="147"/>
      <c r="NJL16" s="147"/>
      <c r="NJM16" s="147"/>
      <c r="NJN16" s="147"/>
      <c r="NJO16" s="147"/>
      <c r="NJP16" s="147"/>
      <c r="NJQ16" s="147"/>
      <c r="NJR16" s="147"/>
      <c r="NJS16" s="147"/>
      <c r="NJT16" s="147"/>
      <c r="NJU16" s="147"/>
      <c r="NJV16" s="147"/>
      <c r="NJW16" s="147"/>
      <c r="NJX16" s="147"/>
      <c r="NJY16" s="147"/>
      <c r="NJZ16" s="147"/>
      <c r="NKA16" s="147"/>
      <c r="NKB16" s="147"/>
      <c r="NKC16" s="147"/>
      <c r="NKD16" s="147"/>
      <c r="NKE16" s="147"/>
      <c r="NKF16" s="147"/>
      <c r="NKG16" s="147"/>
      <c r="NKH16" s="147"/>
      <c r="NKI16" s="147"/>
      <c r="NKJ16" s="147"/>
      <c r="NKK16" s="147"/>
      <c r="NKL16" s="147"/>
      <c r="NKM16" s="147"/>
      <c r="NKN16" s="147"/>
      <c r="NKO16" s="147"/>
      <c r="NKP16" s="147"/>
      <c r="NKQ16" s="147"/>
      <c r="NKR16" s="147"/>
      <c r="NKS16" s="147"/>
      <c r="NKT16" s="147"/>
      <c r="NKU16" s="147"/>
      <c r="NKV16" s="147"/>
      <c r="NKW16" s="147"/>
      <c r="NKX16" s="147"/>
      <c r="NKY16" s="147"/>
      <c r="NKZ16" s="147"/>
      <c r="NLA16" s="147"/>
      <c r="NLB16" s="147"/>
      <c r="NLC16" s="147"/>
      <c r="NLD16" s="147"/>
      <c r="NLE16" s="147"/>
      <c r="NLF16" s="147"/>
      <c r="NLG16" s="147"/>
      <c r="NLH16" s="147"/>
      <c r="NLI16" s="147"/>
      <c r="NLJ16" s="147"/>
      <c r="NLK16" s="147"/>
      <c r="NLL16" s="147"/>
      <c r="NLM16" s="147"/>
      <c r="NLN16" s="147"/>
      <c r="NLO16" s="147"/>
      <c r="NLP16" s="147"/>
      <c r="NLQ16" s="147"/>
      <c r="NLR16" s="147"/>
      <c r="NLS16" s="147"/>
      <c r="NLT16" s="147"/>
      <c r="NLU16" s="147"/>
      <c r="NLV16" s="147"/>
      <c r="NLW16" s="147"/>
      <c r="NLX16" s="147"/>
      <c r="NLY16" s="147"/>
      <c r="NLZ16" s="147"/>
      <c r="NMA16" s="147"/>
      <c r="NMB16" s="147"/>
      <c r="NMC16" s="147"/>
      <c r="NMD16" s="147"/>
      <c r="NME16" s="147"/>
      <c r="NMF16" s="147"/>
      <c r="NMG16" s="147"/>
      <c r="NMH16" s="147"/>
      <c r="NMI16" s="147"/>
      <c r="NMJ16" s="147"/>
      <c r="NMK16" s="147"/>
      <c r="NML16" s="147"/>
      <c r="NMM16" s="147"/>
      <c r="NMN16" s="147"/>
      <c r="NMO16" s="147"/>
      <c r="NMP16" s="147"/>
      <c r="NMQ16" s="147"/>
      <c r="NMR16" s="147"/>
      <c r="NMS16" s="147"/>
      <c r="NMT16" s="147"/>
      <c r="NMU16" s="147"/>
      <c r="NMV16" s="147"/>
      <c r="NMW16" s="147"/>
      <c r="NMX16" s="147"/>
      <c r="NMY16" s="147"/>
      <c r="NMZ16" s="147"/>
      <c r="NNA16" s="147"/>
      <c r="NNB16" s="147"/>
      <c r="NNC16" s="147"/>
      <c r="NND16" s="147"/>
      <c r="NNE16" s="147"/>
      <c r="NNF16" s="147"/>
      <c r="NNG16" s="147"/>
      <c r="NNH16" s="147"/>
      <c r="NNI16" s="147"/>
      <c r="NNJ16" s="147"/>
      <c r="NNK16" s="147"/>
      <c r="NNL16" s="147"/>
      <c r="NNM16" s="147"/>
      <c r="NNN16" s="147"/>
      <c r="NNO16" s="147"/>
      <c r="NNP16" s="147"/>
      <c r="NNQ16" s="147"/>
      <c r="NNR16" s="147"/>
      <c r="NNS16" s="147"/>
      <c r="NNT16" s="147"/>
      <c r="NNU16" s="147"/>
      <c r="NNV16" s="147"/>
      <c r="NNW16" s="147"/>
      <c r="NNX16" s="147"/>
      <c r="NNY16" s="147"/>
      <c r="NNZ16" s="147"/>
      <c r="NOA16" s="147"/>
      <c r="NOB16" s="147"/>
      <c r="NOC16" s="147"/>
      <c r="NOD16" s="147"/>
      <c r="NOE16" s="147"/>
      <c r="NOF16" s="147"/>
      <c r="NOG16" s="147"/>
      <c r="NOH16" s="147"/>
      <c r="NOI16" s="147"/>
      <c r="NOJ16" s="147"/>
      <c r="NOK16" s="147"/>
      <c r="NOL16" s="147"/>
      <c r="NOM16" s="147"/>
      <c r="NON16" s="147"/>
      <c r="NOO16" s="147"/>
      <c r="NOP16" s="147"/>
      <c r="NOQ16" s="147"/>
      <c r="NOR16" s="147"/>
      <c r="NOS16" s="147"/>
      <c r="NOT16" s="147"/>
      <c r="NOU16" s="147"/>
      <c r="NOV16" s="147"/>
      <c r="NOW16" s="147"/>
      <c r="NOX16" s="147"/>
      <c r="NOY16" s="147"/>
      <c r="NOZ16" s="147"/>
      <c r="NPA16" s="147"/>
      <c r="NPB16" s="147"/>
      <c r="NPC16" s="147"/>
      <c r="NPD16" s="147"/>
      <c r="NPE16" s="147"/>
      <c r="NPF16" s="147"/>
      <c r="NPG16" s="147"/>
      <c r="NPH16" s="147"/>
      <c r="NPI16" s="147"/>
      <c r="NPJ16" s="147"/>
      <c r="NPK16" s="147"/>
      <c r="NPL16" s="147"/>
      <c r="NPM16" s="147"/>
      <c r="NPN16" s="147"/>
      <c r="NPO16" s="147"/>
      <c r="NPP16" s="147"/>
      <c r="NPQ16" s="147"/>
      <c r="NPR16" s="147"/>
      <c r="NPS16" s="147"/>
      <c r="NPT16" s="147"/>
      <c r="NPU16" s="147"/>
      <c r="NPV16" s="147"/>
      <c r="NPW16" s="147"/>
      <c r="NPX16" s="147"/>
      <c r="NPY16" s="147"/>
      <c r="NPZ16" s="147"/>
      <c r="NQA16" s="147"/>
      <c r="NQB16" s="147"/>
      <c r="NQC16" s="147"/>
      <c r="NQD16" s="147"/>
      <c r="NQE16" s="147"/>
      <c r="NQF16" s="147"/>
      <c r="NQG16" s="147"/>
      <c r="NQH16" s="147"/>
      <c r="NQI16" s="147"/>
      <c r="NQJ16" s="147"/>
      <c r="NQK16" s="147"/>
      <c r="NQL16" s="147"/>
      <c r="NQM16" s="147"/>
      <c r="NQN16" s="147"/>
      <c r="NQO16" s="147"/>
      <c r="NQP16" s="147"/>
      <c r="NQQ16" s="147"/>
      <c r="NQR16" s="147"/>
      <c r="NQS16" s="147"/>
      <c r="NQT16" s="147"/>
      <c r="NQU16" s="147"/>
      <c r="NQV16" s="147"/>
      <c r="NQW16" s="147"/>
      <c r="NQX16" s="147"/>
      <c r="NQY16" s="147"/>
      <c r="NQZ16" s="147"/>
      <c r="NRA16" s="147"/>
      <c r="NRB16" s="147"/>
      <c r="NRC16" s="147"/>
      <c r="NRD16" s="147"/>
      <c r="NRE16" s="147"/>
      <c r="NRF16" s="147"/>
      <c r="NRG16" s="147"/>
      <c r="NRH16" s="147"/>
      <c r="NRI16" s="147"/>
      <c r="NRJ16" s="147"/>
      <c r="NRK16" s="147"/>
      <c r="NRL16" s="147"/>
      <c r="NRM16" s="147"/>
      <c r="NRN16" s="147"/>
      <c r="NRO16" s="147"/>
      <c r="NRP16" s="147"/>
      <c r="NRQ16" s="147"/>
      <c r="NRR16" s="147"/>
      <c r="NRS16" s="147"/>
      <c r="NRT16" s="147"/>
      <c r="NRU16" s="147"/>
      <c r="NRV16" s="147"/>
      <c r="NRW16" s="147"/>
      <c r="NRX16" s="147"/>
      <c r="NRY16" s="147"/>
      <c r="NRZ16" s="147"/>
      <c r="NSA16" s="147"/>
      <c r="NSB16" s="147"/>
      <c r="NSC16" s="147"/>
      <c r="NSD16" s="147"/>
      <c r="NSE16" s="147"/>
      <c r="NSF16" s="147"/>
      <c r="NSG16" s="147"/>
      <c r="NSH16" s="147"/>
      <c r="NSI16" s="147"/>
      <c r="NSJ16" s="147"/>
      <c r="NSK16" s="147"/>
      <c r="NSL16" s="147"/>
      <c r="NSM16" s="147"/>
      <c r="NSN16" s="147"/>
      <c r="NSO16" s="147"/>
      <c r="NSP16" s="147"/>
      <c r="NSQ16" s="147"/>
      <c r="NSR16" s="147"/>
      <c r="NSS16" s="147"/>
      <c r="NST16" s="147"/>
      <c r="NSU16" s="147"/>
      <c r="NSV16" s="147"/>
      <c r="NSW16" s="147"/>
      <c r="NSX16" s="147"/>
      <c r="NSY16" s="147"/>
      <c r="NSZ16" s="147"/>
      <c r="NTA16" s="147"/>
      <c r="NTB16" s="147"/>
      <c r="NTC16" s="147"/>
      <c r="NTD16" s="147"/>
      <c r="NTE16" s="147"/>
      <c r="NTF16" s="147"/>
      <c r="NTG16" s="147"/>
      <c r="NTH16" s="147"/>
      <c r="NTI16" s="147"/>
      <c r="NTJ16" s="147"/>
      <c r="NTK16" s="147"/>
      <c r="NTL16" s="147"/>
      <c r="NTM16" s="147"/>
      <c r="NTN16" s="147"/>
      <c r="NTO16" s="147"/>
      <c r="NTP16" s="147"/>
      <c r="NTQ16" s="147"/>
      <c r="NTR16" s="147"/>
      <c r="NTS16" s="147"/>
      <c r="NTT16" s="147"/>
      <c r="NTU16" s="147"/>
      <c r="NTV16" s="147"/>
      <c r="NTW16" s="147"/>
      <c r="NTX16" s="147"/>
      <c r="NTY16" s="147"/>
      <c r="NTZ16" s="147"/>
      <c r="NUA16" s="147"/>
      <c r="NUB16" s="147"/>
      <c r="NUC16" s="147"/>
      <c r="NUD16" s="147"/>
      <c r="NUE16" s="147"/>
      <c r="NUF16" s="147"/>
      <c r="NUG16" s="147"/>
      <c r="NUH16" s="147"/>
      <c r="NUI16" s="147"/>
      <c r="NUJ16" s="147"/>
      <c r="NUK16" s="147"/>
      <c r="NUL16" s="147"/>
      <c r="NUM16" s="147"/>
      <c r="NUN16" s="147"/>
      <c r="NUO16" s="147"/>
      <c r="NUP16" s="147"/>
      <c r="NUQ16" s="147"/>
      <c r="NUR16" s="147"/>
      <c r="NUS16" s="147"/>
      <c r="NUT16" s="147"/>
      <c r="NUU16" s="147"/>
      <c r="NUV16" s="147"/>
      <c r="NUW16" s="147"/>
      <c r="NUX16" s="147"/>
      <c r="NUY16" s="147"/>
      <c r="NUZ16" s="147"/>
      <c r="NVA16" s="147"/>
      <c r="NVB16" s="147"/>
      <c r="NVC16" s="147"/>
      <c r="NVD16" s="147"/>
      <c r="NVE16" s="147"/>
      <c r="NVF16" s="147"/>
      <c r="NVG16" s="147"/>
      <c r="NVH16" s="147"/>
      <c r="NVI16" s="147"/>
      <c r="NVJ16" s="147"/>
      <c r="NVK16" s="147"/>
      <c r="NVL16" s="147"/>
      <c r="NVM16" s="147"/>
      <c r="NVN16" s="147"/>
      <c r="NVO16" s="147"/>
      <c r="NVP16" s="147"/>
      <c r="NVQ16" s="147"/>
      <c r="NVR16" s="147"/>
      <c r="NVS16" s="147"/>
      <c r="NVT16" s="147"/>
      <c r="NVU16" s="147"/>
      <c r="NVV16" s="147"/>
      <c r="NVW16" s="147"/>
      <c r="NVX16" s="147"/>
      <c r="NVY16" s="147"/>
      <c r="NVZ16" s="147"/>
      <c r="NWA16" s="147"/>
      <c r="NWB16" s="147"/>
      <c r="NWC16" s="147"/>
      <c r="NWD16" s="147"/>
      <c r="NWE16" s="147"/>
      <c r="NWF16" s="147"/>
      <c r="NWG16" s="147"/>
      <c r="NWH16" s="147"/>
      <c r="NWI16" s="147"/>
      <c r="NWJ16" s="147"/>
      <c r="NWK16" s="147"/>
      <c r="NWL16" s="147"/>
      <c r="NWM16" s="147"/>
      <c r="NWN16" s="147"/>
      <c r="NWO16" s="147"/>
      <c r="NWP16" s="147"/>
      <c r="NWQ16" s="147"/>
      <c r="NWR16" s="147"/>
      <c r="NWS16" s="147"/>
      <c r="NWT16" s="147"/>
      <c r="NWU16" s="147"/>
      <c r="NWV16" s="147"/>
      <c r="NWW16" s="147"/>
      <c r="NWX16" s="147"/>
      <c r="NWY16" s="147"/>
      <c r="NWZ16" s="147"/>
      <c r="NXA16" s="147"/>
      <c r="NXB16" s="147"/>
      <c r="NXC16" s="147"/>
      <c r="NXD16" s="147"/>
      <c r="NXE16" s="147"/>
      <c r="NXF16" s="147"/>
      <c r="NXG16" s="147"/>
      <c r="NXH16" s="147"/>
      <c r="NXI16" s="147"/>
      <c r="NXJ16" s="147"/>
      <c r="NXK16" s="147"/>
      <c r="NXL16" s="147"/>
      <c r="NXM16" s="147"/>
      <c r="NXN16" s="147"/>
      <c r="NXO16" s="147"/>
      <c r="NXP16" s="147"/>
      <c r="NXQ16" s="147"/>
      <c r="NXR16" s="147"/>
      <c r="NXS16" s="147"/>
      <c r="NXT16" s="147"/>
      <c r="NXU16" s="147"/>
      <c r="NXV16" s="147"/>
      <c r="NXW16" s="147"/>
      <c r="NXX16" s="147"/>
      <c r="NXY16" s="147"/>
      <c r="NXZ16" s="147"/>
      <c r="NYA16" s="147"/>
      <c r="NYB16" s="147"/>
      <c r="NYC16" s="147"/>
      <c r="NYD16" s="147"/>
      <c r="NYE16" s="147"/>
      <c r="NYF16" s="147"/>
      <c r="NYG16" s="147"/>
      <c r="NYH16" s="147"/>
      <c r="NYI16" s="147"/>
      <c r="NYJ16" s="147"/>
      <c r="NYK16" s="147"/>
      <c r="NYL16" s="147"/>
      <c r="NYM16" s="147"/>
      <c r="NYN16" s="147"/>
      <c r="NYO16" s="147"/>
      <c r="NYP16" s="147"/>
      <c r="NYQ16" s="147"/>
      <c r="NYR16" s="147"/>
      <c r="NYS16" s="147"/>
      <c r="NYT16" s="147"/>
      <c r="NYU16" s="147"/>
      <c r="NYV16" s="147"/>
      <c r="NYW16" s="147"/>
      <c r="NYX16" s="147"/>
      <c r="NYY16" s="147"/>
      <c r="NYZ16" s="147"/>
      <c r="NZA16" s="147"/>
      <c r="NZB16" s="147"/>
      <c r="NZC16" s="147"/>
      <c r="NZD16" s="147"/>
      <c r="NZE16" s="147"/>
      <c r="NZF16" s="147"/>
      <c r="NZG16" s="147"/>
      <c r="NZH16" s="147"/>
      <c r="NZI16" s="147"/>
      <c r="NZJ16" s="147"/>
      <c r="NZK16" s="147"/>
      <c r="NZL16" s="147"/>
      <c r="NZM16" s="147"/>
      <c r="NZN16" s="147"/>
      <c r="NZO16" s="147"/>
      <c r="NZP16" s="147"/>
      <c r="NZQ16" s="147"/>
      <c r="NZR16" s="147"/>
      <c r="NZS16" s="147"/>
      <c r="NZT16" s="147"/>
      <c r="NZU16" s="147"/>
      <c r="NZV16" s="147"/>
      <c r="NZW16" s="147"/>
      <c r="NZX16" s="147"/>
      <c r="NZY16" s="147"/>
      <c r="NZZ16" s="147"/>
      <c r="OAA16" s="147"/>
      <c r="OAB16" s="147"/>
      <c r="OAC16" s="147"/>
      <c r="OAD16" s="147"/>
      <c r="OAE16" s="147"/>
      <c r="OAF16" s="147"/>
      <c r="OAG16" s="147"/>
      <c r="OAH16" s="147"/>
      <c r="OAI16" s="147"/>
      <c r="OAJ16" s="147"/>
      <c r="OAK16" s="147"/>
      <c r="OAL16" s="147"/>
      <c r="OAM16" s="147"/>
      <c r="OAN16" s="147"/>
      <c r="OAO16" s="147"/>
      <c r="OAP16" s="147"/>
      <c r="OAQ16" s="147"/>
      <c r="OAR16" s="147"/>
      <c r="OAS16" s="147"/>
      <c r="OAT16" s="147"/>
      <c r="OAU16" s="147"/>
      <c r="OAV16" s="147"/>
      <c r="OAW16" s="147"/>
      <c r="OAX16" s="147"/>
      <c r="OAY16" s="147"/>
      <c r="OAZ16" s="147"/>
      <c r="OBA16" s="147"/>
      <c r="OBB16" s="147"/>
      <c r="OBC16" s="147"/>
      <c r="OBD16" s="147"/>
      <c r="OBE16" s="147"/>
      <c r="OBF16" s="147"/>
      <c r="OBG16" s="147"/>
      <c r="OBH16" s="147"/>
      <c r="OBI16" s="147"/>
      <c r="OBJ16" s="147"/>
      <c r="OBK16" s="147"/>
      <c r="OBL16" s="147"/>
      <c r="OBM16" s="147"/>
      <c r="OBN16" s="147"/>
      <c r="OBO16" s="147"/>
      <c r="OBP16" s="147"/>
      <c r="OBQ16" s="147"/>
      <c r="OBR16" s="147"/>
      <c r="OBS16" s="147"/>
      <c r="OBT16" s="147"/>
      <c r="OBU16" s="147"/>
      <c r="OBV16" s="147"/>
      <c r="OBW16" s="147"/>
      <c r="OBX16" s="147"/>
      <c r="OBY16" s="147"/>
      <c r="OBZ16" s="147"/>
      <c r="OCA16" s="147"/>
      <c r="OCB16" s="147"/>
      <c r="OCC16" s="147"/>
      <c r="OCD16" s="147"/>
      <c r="OCE16" s="147"/>
      <c r="OCF16" s="147"/>
      <c r="OCG16" s="147"/>
      <c r="OCH16" s="147"/>
      <c r="OCI16" s="147"/>
      <c r="OCJ16" s="147"/>
      <c r="OCK16" s="147"/>
      <c r="OCL16" s="147"/>
      <c r="OCM16" s="147"/>
      <c r="OCN16" s="147"/>
      <c r="OCO16" s="147"/>
      <c r="OCP16" s="147"/>
      <c r="OCQ16" s="147"/>
      <c r="OCR16" s="147"/>
      <c r="OCS16" s="147"/>
      <c r="OCT16" s="147"/>
      <c r="OCU16" s="147"/>
      <c r="OCV16" s="147"/>
      <c r="OCW16" s="147"/>
      <c r="OCX16" s="147"/>
      <c r="OCY16" s="147"/>
      <c r="OCZ16" s="147"/>
      <c r="ODA16" s="147"/>
      <c r="ODB16" s="147"/>
      <c r="ODC16" s="147"/>
      <c r="ODD16" s="147"/>
      <c r="ODE16" s="147"/>
      <c r="ODF16" s="147"/>
      <c r="ODG16" s="147"/>
      <c r="ODH16" s="147"/>
      <c r="ODI16" s="147"/>
      <c r="ODJ16" s="147"/>
      <c r="ODK16" s="147"/>
      <c r="ODL16" s="147"/>
      <c r="ODM16" s="147"/>
      <c r="ODN16" s="147"/>
      <c r="ODO16" s="147"/>
      <c r="ODP16" s="147"/>
      <c r="ODQ16" s="147"/>
      <c r="ODR16" s="147"/>
      <c r="ODS16" s="147"/>
      <c r="ODT16" s="147"/>
      <c r="ODU16" s="147"/>
      <c r="ODV16" s="147"/>
      <c r="ODW16" s="147"/>
      <c r="ODX16" s="147"/>
      <c r="ODY16" s="147"/>
      <c r="ODZ16" s="147"/>
      <c r="OEA16" s="147"/>
      <c r="OEB16" s="147"/>
      <c r="OEC16" s="147"/>
      <c r="OED16" s="147"/>
      <c r="OEE16" s="147"/>
      <c r="OEF16" s="147"/>
      <c r="OEG16" s="147"/>
      <c r="OEH16" s="147"/>
      <c r="OEI16" s="147"/>
      <c r="OEJ16" s="147"/>
      <c r="OEK16" s="147"/>
      <c r="OEL16" s="147"/>
      <c r="OEM16" s="147"/>
      <c r="OEN16" s="147"/>
      <c r="OEO16" s="147"/>
      <c r="OEP16" s="147"/>
      <c r="OEQ16" s="147"/>
      <c r="OER16" s="147"/>
      <c r="OES16" s="147"/>
      <c r="OET16" s="147"/>
      <c r="OEU16" s="147"/>
      <c r="OEV16" s="147"/>
      <c r="OEW16" s="147"/>
      <c r="OEX16" s="147"/>
      <c r="OEY16" s="147"/>
      <c r="OEZ16" s="147"/>
      <c r="OFA16" s="147"/>
      <c r="OFB16" s="147"/>
      <c r="OFC16" s="147"/>
      <c r="OFD16" s="147"/>
      <c r="OFE16" s="147"/>
      <c r="OFF16" s="147"/>
      <c r="OFG16" s="147"/>
      <c r="OFH16" s="147"/>
      <c r="OFI16" s="147"/>
      <c r="OFJ16" s="147"/>
      <c r="OFK16" s="147"/>
      <c r="OFL16" s="147"/>
      <c r="OFM16" s="147"/>
      <c r="OFN16" s="147"/>
      <c r="OFO16" s="147"/>
      <c r="OFP16" s="147"/>
      <c r="OFQ16" s="147"/>
      <c r="OFR16" s="147"/>
      <c r="OFS16" s="147"/>
      <c r="OFT16" s="147"/>
      <c r="OFU16" s="147"/>
      <c r="OFV16" s="147"/>
      <c r="OFW16" s="147"/>
      <c r="OFX16" s="147"/>
      <c r="OFY16" s="147"/>
      <c r="OFZ16" s="147"/>
      <c r="OGA16" s="147"/>
      <c r="OGB16" s="147"/>
      <c r="OGC16" s="147"/>
      <c r="OGD16" s="147"/>
      <c r="OGE16" s="147"/>
      <c r="OGF16" s="147"/>
      <c r="OGG16" s="147"/>
      <c r="OGH16" s="147"/>
      <c r="OGI16" s="147"/>
      <c r="OGJ16" s="147"/>
      <c r="OGK16" s="147"/>
      <c r="OGL16" s="147"/>
      <c r="OGM16" s="147"/>
      <c r="OGN16" s="147"/>
      <c r="OGO16" s="147"/>
      <c r="OGP16" s="147"/>
      <c r="OGQ16" s="147"/>
      <c r="OGR16" s="147"/>
      <c r="OGS16" s="147"/>
      <c r="OGT16" s="147"/>
      <c r="OGU16" s="147"/>
      <c r="OGV16" s="147"/>
      <c r="OGW16" s="147"/>
      <c r="OGX16" s="147"/>
      <c r="OGY16" s="147"/>
      <c r="OGZ16" s="147"/>
      <c r="OHA16" s="147"/>
      <c r="OHB16" s="147"/>
      <c r="OHC16" s="147"/>
      <c r="OHD16" s="147"/>
      <c r="OHE16" s="147"/>
      <c r="OHF16" s="147"/>
      <c r="OHG16" s="147"/>
      <c r="OHH16" s="147"/>
      <c r="OHI16" s="147"/>
      <c r="OHJ16" s="147"/>
      <c r="OHK16" s="147"/>
      <c r="OHL16" s="147"/>
      <c r="OHM16" s="147"/>
      <c r="OHN16" s="147"/>
      <c r="OHO16" s="147"/>
      <c r="OHP16" s="147"/>
      <c r="OHQ16" s="147"/>
      <c r="OHR16" s="147"/>
      <c r="OHS16" s="147"/>
      <c r="OHT16" s="147"/>
      <c r="OHU16" s="147"/>
      <c r="OHV16" s="147"/>
      <c r="OHW16" s="147"/>
      <c r="OHX16" s="147"/>
      <c r="OHY16" s="147"/>
      <c r="OHZ16" s="147"/>
      <c r="OIA16" s="147"/>
      <c r="OIB16" s="147"/>
      <c r="OIC16" s="147"/>
      <c r="OID16" s="147"/>
      <c r="OIE16" s="147"/>
      <c r="OIF16" s="147"/>
      <c r="OIG16" s="147"/>
      <c r="OIH16" s="147"/>
      <c r="OII16" s="147"/>
      <c r="OIJ16" s="147"/>
      <c r="OIK16" s="147"/>
      <c r="OIL16" s="147"/>
      <c r="OIM16" s="147"/>
      <c r="OIN16" s="147"/>
      <c r="OIO16" s="147"/>
      <c r="OIP16" s="147"/>
      <c r="OIQ16" s="147"/>
      <c r="OIR16" s="147"/>
      <c r="OIS16" s="147"/>
      <c r="OIT16" s="147"/>
      <c r="OIU16" s="147"/>
      <c r="OIV16" s="147"/>
      <c r="OIW16" s="147"/>
      <c r="OIX16" s="147"/>
      <c r="OIY16" s="147"/>
      <c r="OIZ16" s="147"/>
      <c r="OJA16" s="147"/>
      <c r="OJB16" s="147"/>
      <c r="OJC16" s="147"/>
      <c r="OJD16" s="147"/>
      <c r="OJE16" s="147"/>
      <c r="OJF16" s="147"/>
      <c r="OJG16" s="147"/>
      <c r="OJH16" s="147"/>
      <c r="OJI16" s="147"/>
      <c r="OJJ16" s="147"/>
      <c r="OJK16" s="147"/>
      <c r="OJL16" s="147"/>
      <c r="OJM16" s="147"/>
      <c r="OJN16" s="147"/>
      <c r="OJO16" s="147"/>
      <c r="OJP16" s="147"/>
      <c r="OJQ16" s="147"/>
      <c r="OJR16" s="147"/>
      <c r="OJS16" s="147"/>
      <c r="OJT16" s="147"/>
      <c r="OJU16" s="147"/>
      <c r="OJV16" s="147"/>
      <c r="OJW16" s="147"/>
      <c r="OJX16" s="147"/>
      <c r="OJY16" s="147"/>
      <c r="OJZ16" s="147"/>
      <c r="OKA16" s="147"/>
      <c r="OKB16" s="147"/>
      <c r="OKC16" s="147"/>
      <c r="OKD16" s="147"/>
      <c r="OKE16" s="147"/>
      <c r="OKF16" s="147"/>
      <c r="OKG16" s="147"/>
      <c r="OKH16" s="147"/>
      <c r="OKI16" s="147"/>
      <c r="OKJ16" s="147"/>
      <c r="OKK16" s="147"/>
      <c r="OKL16" s="147"/>
      <c r="OKM16" s="147"/>
      <c r="OKN16" s="147"/>
      <c r="OKO16" s="147"/>
      <c r="OKP16" s="147"/>
      <c r="OKQ16" s="147"/>
      <c r="OKR16" s="147"/>
      <c r="OKS16" s="147"/>
      <c r="OKT16" s="147"/>
      <c r="OKU16" s="147"/>
      <c r="OKV16" s="147"/>
      <c r="OKW16" s="147"/>
      <c r="OKX16" s="147"/>
      <c r="OKY16" s="147"/>
      <c r="OKZ16" s="147"/>
      <c r="OLA16" s="147"/>
      <c r="OLB16" s="147"/>
      <c r="OLC16" s="147"/>
      <c r="OLD16" s="147"/>
      <c r="OLE16" s="147"/>
      <c r="OLF16" s="147"/>
      <c r="OLG16" s="147"/>
      <c r="OLH16" s="147"/>
      <c r="OLI16" s="147"/>
      <c r="OLJ16" s="147"/>
      <c r="OLK16" s="147"/>
      <c r="OLL16" s="147"/>
      <c r="OLM16" s="147"/>
      <c r="OLN16" s="147"/>
      <c r="OLO16" s="147"/>
      <c r="OLP16" s="147"/>
      <c r="OLQ16" s="147"/>
      <c r="OLR16" s="147"/>
      <c r="OLS16" s="147"/>
      <c r="OLT16" s="147"/>
      <c r="OLU16" s="147"/>
      <c r="OLV16" s="147"/>
      <c r="OLW16" s="147"/>
      <c r="OLX16" s="147"/>
      <c r="OLY16" s="147"/>
      <c r="OLZ16" s="147"/>
      <c r="OMA16" s="147"/>
      <c r="OMB16" s="147"/>
      <c r="OMC16" s="147"/>
      <c r="OMD16" s="147"/>
      <c r="OME16" s="147"/>
      <c r="OMF16" s="147"/>
      <c r="OMG16" s="147"/>
      <c r="OMH16" s="147"/>
      <c r="OMI16" s="147"/>
      <c r="OMJ16" s="147"/>
      <c r="OMK16" s="147"/>
      <c r="OML16" s="147"/>
      <c r="OMM16" s="147"/>
      <c r="OMN16" s="147"/>
      <c r="OMO16" s="147"/>
      <c r="OMP16" s="147"/>
      <c r="OMQ16" s="147"/>
      <c r="OMR16" s="147"/>
      <c r="OMS16" s="147"/>
      <c r="OMT16" s="147"/>
      <c r="OMU16" s="147"/>
      <c r="OMV16" s="147"/>
      <c r="OMW16" s="147"/>
      <c r="OMX16" s="147"/>
      <c r="OMY16" s="147"/>
      <c r="OMZ16" s="147"/>
      <c r="ONA16" s="147"/>
      <c r="ONB16" s="147"/>
      <c r="ONC16" s="147"/>
      <c r="OND16" s="147"/>
      <c r="ONE16" s="147"/>
      <c r="ONF16" s="147"/>
      <c r="ONG16" s="147"/>
      <c r="ONH16" s="147"/>
      <c r="ONI16" s="147"/>
      <c r="ONJ16" s="147"/>
      <c r="ONK16" s="147"/>
      <c r="ONL16" s="147"/>
      <c r="ONM16" s="147"/>
      <c r="ONN16" s="147"/>
      <c r="ONO16" s="147"/>
      <c r="ONP16" s="147"/>
      <c r="ONQ16" s="147"/>
      <c r="ONR16" s="147"/>
      <c r="ONS16" s="147"/>
      <c r="ONT16" s="147"/>
      <c r="ONU16" s="147"/>
      <c r="ONV16" s="147"/>
      <c r="ONW16" s="147"/>
      <c r="ONX16" s="147"/>
      <c r="ONY16" s="147"/>
      <c r="ONZ16" s="147"/>
      <c r="OOA16" s="147"/>
      <c r="OOB16" s="147"/>
      <c r="OOC16" s="147"/>
      <c r="OOD16" s="147"/>
      <c r="OOE16" s="147"/>
      <c r="OOF16" s="147"/>
      <c r="OOG16" s="147"/>
      <c r="OOH16" s="147"/>
      <c r="OOI16" s="147"/>
      <c r="OOJ16" s="147"/>
      <c r="OOK16" s="147"/>
      <c r="OOL16" s="147"/>
      <c r="OOM16" s="147"/>
      <c r="OON16" s="147"/>
      <c r="OOO16" s="147"/>
      <c r="OOP16" s="147"/>
      <c r="OOQ16" s="147"/>
      <c r="OOR16" s="147"/>
      <c r="OOS16" s="147"/>
      <c r="OOT16" s="147"/>
      <c r="OOU16" s="147"/>
      <c r="OOV16" s="147"/>
      <c r="OOW16" s="147"/>
      <c r="OOX16" s="147"/>
      <c r="OOY16" s="147"/>
      <c r="OOZ16" s="147"/>
      <c r="OPA16" s="147"/>
      <c r="OPB16" s="147"/>
      <c r="OPC16" s="147"/>
      <c r="OPD16" s="147"/>
      <c r="OPE16" s="147"/>
      <c r="OPF16" s="147"/>
      <c r="OPG16" s="147"/>
      <c r="OPH16" s="147"/>
      <c r="OPI16" s="147"/>
      <c r="OPJ16" s="147"/>
      <c r="OPK16" s="147"/>
      <c r="OPL16" s="147"/>
      <c r="OPM16" s="147"/>
      <c r="OPN16" s="147"/>
      <c r="OPO16" s="147"/>
      <c r="OPP16" s="147"/>
      <c r="OPQ16" s="147"/>
      <c r="OPR16" s="147"/>
      <c r="OPS16" s="147"/>
      <c r="OPT16" s="147"/>
      <c r="OPU16" s="147"/>
      <c r="OPV16" s="147"/>
      <c r="OPW16" s="147"/>
      <c r="OPX16" s="147"/>
      <c r="OPY16" s="147"/>
      <c r="OPZ16" s="147"/>
      <c r="OQA16" s="147"/>
      <c r="OQB16" s="147"/>
      <c r="OQC16" s="147"/>
      <c r="OQD16" s="147"/>
      <c r="OQE16" s="147"/>
      <c r="OQF16" s="147"/>
      <c r="OQG16" s="147"/>
      <c r="OQH16" s="147"/>
      <c r="OQI16" s="147"/>
      <c r="OQJ16" s="147"/>
      <c r="OQK16" s="147"/>
      <c r="OQL16" s="147"/>
      <c r="OQM16" s="147"/>
      <c r="OQN16" s="147"/>
      <c r="OQO16" s="147"/>
      <c r="OQP16" s="147"/>
      <c r="OQQ16" s="147"/>
      <c r="OQR16" s="147"/>
      <c r="OQS16" s="147"/>
      <c r="OQT16" s="147"/>
      <c r="OQU16" s="147"/>
      <c r="OQV16" s="147"/>
      <c r="OQW16" s="147"/>
      <c r="OQX16" s="147"/>
      <c r="OQY16" s="147"/>
      <c r="OQZ16" s="147"/>
      <c r="ORA16" s="147"/>
      <c r="ORB16" s="147"/>
      <c r="ORC16" s="147"/>
      <c r="ORD16" s="147"/>
      <c r="ORE16" s="147"/>
      <c r="ORF16" s="147"/>
      <c r="ORG16" s="147"/>
      <c r="ORH16" s="147"/>
      <c r="ORI16" s="147"/>
      <c r="ORJ16" s="147"/>
      <c r="ORK16" s="147"/>
      <c r="ORL16" s="147"/>
      <c r="ORM16" s="147"/>
      <c r="ORN16" s="147"/>
      <c r="ORO16" s="147"/>
      <c r="ORP16" s="147"/>
      <c r="ORQ16" s="147"/>
      <c r="ORR16" s="147"/>
      <c r="ORS16" s="147"/>
      <c r="ORT16" s="147"/>
      <c r="ORU16" s="147"/>
      <c r="ORV16" s="147"/>
      <c r="ORW16" s="147"/>
      <c r="ORX16" s="147"/>
      <c r="ORY16" s="147"/>
      <c r="ORZ16" s="147"/>
      <c r="OSA16" s="147"/>
      <c r="OSB16" s="147"/>
      <c r="OSC16" s="147"/>
      <c r="OSD16" s="147"/>
      <c r="OSE16" s="147"/>
      <c r="OSF16" s="147"/>
      <c r="OSG16" s="147"/>
      <c r="OSH16" s="147"/>
      <c r="OSI16" s="147"/>
      <c r="OSJ16" s="147"/>
      <c r="OSK16" s="147"/>
      <c r="OSL16" s="147"/>
      <c r="OSM16" s="147"/>
      <c r="OSN16" s="147"/>
      <c r="OSO16" s="147"/>
      <c r="OSP16" s="147"/>
      <c r="OSQ16" s="147"/>
      <c r="OSR16" s="147"/>
      <c r="OSS16" s="147"/>
      <c r="OST16" s="147"/>
      <c r="OSU16" s="147"/>
      <c r="OSV16" s="147"/>
      <c r="OSW16" s="147"/>
      <c r="OSX16" s="147"/>
      <c r="OSY16" s="147"/>
      <c r="OSZ16" s="147"/>
      <c r="OTA16" s="147"/>
      <c r="OTB16" s="147"/>
      <c r="OTC16" s="147"/>
      <c r="OTD16" s="147"/>
      <c r="OTE16" s="147"/>
      <c r="OTF16" s="147"/>
      <c r="OTG16" s="147"/>
      <c r="OTH16" s="147"/>
      <c r="OTI16" s="147"/>
      <c r="OTJ16" s="147"/>
      <c r="OTK16" s="147"/>
      <c r="OTL16" s="147"/>
      <c r="OTM16" s="147"/>
      <c r="OTN16" s="147"/>
      <c r="OTO16" s="147"/>
      <c r="OTP16" s="147"/>
      <c r="OTQ16" s="147"/>
      <c r="OTR16" s="147"/>
      <c r="OTS16" s="147"/>
      <c r="OTT16" s="147"/>
      <c r="OTU16" s="147"/>
      <c r="OTV16" s="147"/>
      <c r="OTW16" s="147"/>
      <c r="OTX16" s="147"/>
      <c r="OTY16" s="147"/>
      <c r="OTZ16" s="147"/>
      <c r="OUA16" s="147"/>
      <c r="OUB16" s="147"/>
      <c r="OUC16" s="147"/>
      <c r="OUD16" s="147"/>
      <c r="OUE16" s="147"/>
      <c r="OUF16" s="147"/>
      <c r="OUG16" s="147"/>
      <c r="OUH16" s="147"/>
      <c r="OUI16" s="147"/>
      <c r="OUJ16" s="147"/>
      <c r="OUK16" s="147"/>
      <c r="OUL16" s="147"/>
      <c r="OUM16" s="147"/>
      <c r="OUN16" s="147"/>
      <c r="OUO16" s="147"/>
      <c r="OUP16" s="147"/>
      <c r="OUQ16" s="147"/>
      <c r="OUR16" s="147"/>
      <c r="OUS16" s="147"/>
      <c r="OUT16" s="147"/>
      <c r="OUU16" s="147"/>
      <c r="OUV16" s="147"/>
      <c r="OUW16" s="147"/>
      <c r="OUX16" s="147"/>
      <c r="OUY16" s="147"/>
      <c r="OUZ16" s="147"/>
      <c r="OVA16" s="147"/>
      <c r="OVB16" s="147"/>
      <c r="OVC16" s="147"/>
      <c r="OVD16" s="147"/>
      <c r="OVE16" s="147"/>
      <c r="OVF16" s="147"/>
      <c r="OVG16" s="147"/>
      <c r="OVH16" s="147"/>
      <c r="OVI16" s="147"/>
      <c r="OVJ16" s="147"/>
      <c r="OVK16" s="147"/>
      <c r="OVL16" s="147"/>
      <c r="OVM16" s="147"/>
      <c r="OVN16" s="147"/>
      <c r="OVO16" s="147"/>
      <c r="OVP16" s="147"/>
      <c r="OVQ16" s="147"/>
      <c r="OVR16" s="147"/>
      <c r="OVS16" s="147"/>
      <c r="OVT16" s="147"/>
      <c r="OVU16" s="147"/>
      <c r="OVV16" s="147"/>
      <c r="OVW16" s="147"/>
      <c r="OVX16" s="147"/>
      <c r="OVY16" s="147"/>
      <c r="OVZ16" s="147"/>
      <c r="OWA16" s="147"/>
      <c r="OWB16" s="147"/>
      <c r="OWC16" s="147"/>
      <c r="OWD16" s="147"/>
      <c r="OWE16" s="147"/>
      <c r="OWF16" s="147"/>
      <c r="OWG16" s="147"/>
      <c r="OWH16" s="147"/>
      <c r="OWI16" s="147"/>
      <c r="OWJ16" s="147"/>
      <c r="OWK16" s="147"/>
      <c r="OWL16" s="147"/>
      <c r="OWM16" s="147"/>
      <c r="OWN16" s="147"/>
      <c r="OWO16" s="147"/>
      <c r="OWP16" s="147"/>
      <c r="OWQ16" s="147"/>
      <c r="OWR16" s="147"/>
      <c r="OWS16" s="147"/>
      <c r="OWT16" s="147"/>
      <c r="OWU16" s="147"/>
      <c r="OWV16" s="147"/>
      <c r="OWW16" s="147"/>
      <c r="OWX16" s="147"/>
      <c r="OWY16" s="147"/>
      <c r="OWZ16" s="147"/>
      <c r="OXA16" s="147"/>
      <c r="OXB16" s="147"/>
      <c r="OXC16" s="147"/>
      <c r="OXD16" s="147"/>
      <c r="OXE16" s="147"/>
      <c r="OXF16" s="147"/>
      <c r="OXG16" s="147"/>
      <c r="OXH16" s="147"/>
      <c r="OXI16" s="147"/>
      <c r="OXJ16" s="147"/>
      <c r="OXK16" s="147"/>
      <c r="OXL16" s="147"/>
      <c r="OXM16" s="147"/>
      <c r="OXN16" s="147"/>
      <c r="OXO16" s="147"/>
      <c r="OXP16" s="147"/>
      <c r="OXQ16" s="147"/>
      <c r="OXR16" s="147"/>
      <c r="OXS16" s="147"/>
      <c r="OXT16" s="147"/>
      <c r="OXU16" s="147"/>
      <c r="OXV16" s="147"/>
      <c r="OXW16" s="147"/>
      <c r="OXX16" s="147"/>
      <c r="OXY16" s="147"/>
      <c r="OXZ16" s="147"/>
      <c r="OYA16" s="147"/>
      <c r="OYB16" s="147"/>
      <c r="OYC16" s="147"/>
      <c r="OYD16" s="147"/>
      <c r="OYE16" s="147"/>
      <c r="OYF16" s="147"/>
      <c r="OYG16" s="147"/>
      <c r="OYH16" s="147"/>
      <c r="OYI16" s="147"/>
      <c r="OYJ16" s="147"/>
      <c r="OYK16" s="147"/>
      <c r="OYL16" s="147"/>
      <c r="OYM16" s="147"/>
      <c r="OYN16" s="147"/>
      <c r="OYO16" s="147"/>
      <c r="OYP16" s="147"/>
      <c r="OYQ16" s="147"/>
      <c r="OYR16" s="147"/>
      <c r="OYS16" s="147"/>
      <c r="OYT16" s="147"/>
      <c r="OYU16" s="147"/>
      <c r="OYV16" s="147"/>
      <c r="OYW16" s="147"/>
      <c r="OYX16" s="147"/>
      <c r="OYY16" s="147"/>
      <c r="OYZ16" s="147"/>
      <c r="OZA16" s="147"/>
      <c r="OZB16" s="147"/>
      <c r="OZC16" s="147"/>
      <c r="OZD16" s="147"/>
      <c r="OZE16" s="147"/>
      <c r="OZF16" s="147"/>
      <c r="OZG16" s="147"/>
      <c r="OZH16" s="147"/>
      <c r="OZI16" s="147"/>
      <c r="OZJ16" s="147"/>
      <c r="OZK16" s="147"/>
      <c r="OZL16" s="147"/>
      <c r="OZM16" s="147"/>
      <c r="OZN16" s="147"/>
      <c r="OZO16" s="147"/>
      <c r="OZP16" s="147"/>
      <c r="OZQ16" s="147"/>
      <c r="OZR16" s="147"/>
      <c r="OZS16" s="147"/>
      <c r="OZT16" s="147"/>
      <c r="OZU16" s="147"/>
      <c r="OZV16" s="147"/>
      <c r="OZW16" s="147"/>
      <c r="OZX16" s="147"/>
      <c r="OZY16" s="147"/>
      <c r="OZZ16" s="147"/>
      <c r="PAA16" s="147"/>
      <c r="PAB16" s="147"/>
      <c r="PAC16" s="147"/>
      <c r="PAD16" s="147"/>
      <c r="PAE16" s="147"/>
      <c r="PAF16" s="147"/>
      <c r="PAG16" s="147"/>
      <c r="PAH16" s="147"/>
      <c r="PAI16" s="147"/>
      <c r="PAJ16" s="147"/>
      <c r="PAK16" s="147"/>
      <c r="PAL16" s="147"/>
      <c r="PAM16" s="147"/>
      <c r="PAN16" s="147"/>
      <c r="PAO16" s="147"/>
      <c r="PAP16" s="147"/>
      <c r="PAQ16" s="147"/>
      <c r="PAR16" s="147"/>
      <c r="PAS16" s="147"/>
      <c r="PAT16" s="147"/>
      <c r="PAU16" s="147"/>
      <c r="PAV16" s="147"/>
      <c r="PAW16" s="147"/>
      <c r="PAX16" s="147"/>
      <c r="PAY16" s="147"/>
      <c r="PAZ16" s="147"/>
      <c r="PBA16" s="147"/>
      <c r="PBB16" s="147"/>
      <c r="PBC16" s="147"/>
      <c r="PBD16" s="147"/>
      <c r="PBE16" s="147"/>
      <c r="PBF16" s="147"/>
      <c r="PBG16" s="147"/>
      <c r="PBH16" s="147"/>
      <c r="PBI16" s="147"/>
      <c r="PBJ16" s="147"/>
      <c r="PBK16" s="147"/>
      <c r="PBL16" s="147"/>
      <c r="PBM16" s="147"/>
      <c r="PBN16" s="147"/>
      <c r="PBO16" s="147"/>
      <c r="PBP16" s="147"/>
      <c r="PBQ16" s="147"/>
      <c r="PBR16" s="147"/>
      <c r="PBS16" s="147"/>
      <c r="PBT16" s="147"/>
      <c r="PBU16" s="147"/>
      <c r="PBV16" s="147"/>
      <c r="PBW16" s="147"/>
      <c r="PBX16" s="147"/>
      <c r="PBY16" s="147"/>
      <c r="PBZ16" s="147"/>
      <c r="PCA16" s="147"/>
      <c r="PCB16" s="147"/>
      <c r="PCC16" s="147"/>
      <c r="PCD16" s="147"/>
      <c r="PCE16" s="147"/>
      <c r="PCF16" s="147"/>
      <c r="PCG16" s="147"/>
      <c r="PCH16" s="147"/>
      <c r="PCI16" s="147"/>
      <c r="PCJ16" s="147"/>
      <c r="PCK16" s="147"/>
      <c r="PCL16" s="147"/>
      <c r="PCM16" s="147"/>
      <c r="PCN16" s="147"/>
      <c r="PCO16" s="147"/>
      <c r="PCP16" s="147"/>
      <c r="PCQ16" s="147"/>
      <c r="PCR16" s="147"/>
      <c r="PCS16" s="147"/>
      <c r="PCT16" s="147"/>
      <c r="PCU16" s="147"/>
      <c r="PCV16" s="147"/>
      <c r="PCW16" s="147"/>
      <c r="PCX16" s="147"/>
      <c r="PCY16" s="147"/>
      <c r="PCZ16" s="147"/>
      <c r="PDA16" s="147"/>
      <c r="PDB16" s="147"/>
      <c r="PDC16" s="147"/>
      <c r="PDD16" s="147"/>
      <c r="PDE16" s="147"/>
      <c r="PDF16" s="147"/>
      <c r="PDG16" s="147"/>
      <c r="PDH16" s="147"/>
      <c r="PDI16" s="147"/>
      <c r="PDJ16" s="147"/>
      <c r="PDK16" s="147"/>
      <c r="PDL16" s="147"/>
      <c r="PDM16" s="147"/>
      <c r="PDN16" s="147"/>
      <c r="PDO16" s="147"/>
      <c r="PDP16" s="147"/>
      <c r="PDQ16" s="147"/>
      <c r="PDR16" s="147"/>
      <c r="PDS16" s="147"/>
      <c r="PDT16" s="147"/>
      <c r="PDU16" s="147"/>
      <c r="PDV16" s="147"/>
      <c r="PDW16" s="147"/>
      <c r="PDX16" s="147"/>
      <c r="PDY16" s="147"/>
      <c r="PDZ16" s="147"/>
      <c r="PEA16" s="147"/>
      <c r="PEB16" s="147"/>
      <c r="PEC16" s="147"/>
      <c r="PED16" s="147"/>
      <c r="PEE16" s="147"/>
      <c r="PEF16" s="147"/>
      <c r="PEG16" s="147"/>
      <c r="PEH16" s="147"/>
      <c r="PEI16" s="147"/>
      <c r="PEJ16" s="147"/>
      <c r="PEK16" s="147"/>
      <c r="PEL16" s="147"/>
      <c r="PEM16" s="147"/>
      <c r="PEN16" s="147"/>
      <c r="PEO16" s="147"/>
      <c r="PEP16" s="147"/>
      <c r="PEQ16" s="147"/>
      <c r="PER16" s="147"/>
      <c r="PES16" s="147"/>
      <c r="PET16" s="147"/>
      <c r="PEU16" s="147"/>
      <c r="PEV16" s="147"/>
      <c r="PEW16" s="147"/>
      <c r="PEX16" s="147"/>
      <c r="PEY16" s="147"/>
      <c r="PEZ16" s="147"/>
      <c r="PFA16" s="147"/>
      <c r="PFB16" s="147"/>
      <c r="PFC16" s="147"/>
      <c r="PFD16" s="147"/>
      <c r="PFE16" s="147"/>
      <c r="PFF16" s="147"/>
      <c r="PFG16" s="147"/>
      <c r="PFH16" s="147"/>
      <c r="PFI16" s="147"/>
      <c r="PFJ16" s="147"/>
      <c r="PFK16" s="147"/>
      <c r="PFL16" s="147"/>
      <c r="PFM16" s="147"/>
      <c r="PFN16" s="147"/>
      <c r="PFO16" s="147"/>
      <c r="PFP16" s="147"/>
      <c r="PFQ16" s="147"/>
      <c r="PFR16" s="147"/>
      <c r="PFS16" s="147"/>
      <c r="PFT16" s="147"/>
      <c r="PFU16" s="147"/>
      <c r="PFV16" s="147"/>
      <c r="PFW16" s="147"/>
      <c r="PFX16" s="147"/>
      <c r="PFY16" s="147"/>
      <c r="PFZ16" s="147"/>
      <c r="PGA16" s="147"/>
      <c r="PGB16" s="147"/>
      <c r="PGC16" s="147"/>
      <c r="PGD16" s="147"/>
      <c r="PGE16" s="147"/>
      <c r="PGF16" s="147"/>
      <c r="PGG16" s="147"/>
      <c r="PGH16" s="147"/>
      <c r="PGI16" s="147"/>
      <c r="PGJ16" s="147"/>
      <c r="PGK16" s="147"/>
      <c r="PGL16" s="147"/>
      <c r="PGM16" s="147"/>
      <c r="PGN16" s="147"/>
      <c r="PGO16" s="147"/>
      <c r="PGP16" s="147"/>
      <c r="PGQ16" s="147"/>
      <c r="PGR16" s="147"/>
      <c r="PGS16" s="147"/>
      <c r="PGT16" s="147"/>
      <c r="PGU16" s="147"/>
      <c r="PGV16" s="147"/>
      <c r="PGW16" s="147"/>
      <c r="PGX16" s="147"/>
      <c r="PGY16" s="147"/>
      <c r="PGZ16" s="147"/>
      <c r="PHA16" s="147"/>
      <c r="PHB16" s="147"/>
      <c r="PHC16" s="147"/>
      <c r="PHD16" s="147"/>
      <c r="PHE16" s="147"/>
      <c r="PHF16" s="147"/>
      <c r="PHG16" s="147"/>
      <c r="PHH16" s="147"/>
      <c r="PHI16" s="147"/>
      <c r="PHJ16" s="147"/>
      <c r="PHK16" s="147"/>
      <c r="PHL16" s="147"/>
      <c r="PHM16" s="147"/>
      <c r="PHN16" s="147"/>
      <c r="PHO16" s="147"/>
      <c r="PHP16" s="147"/>
      <c r="PHQ16" s="147"/>
      <c r="PHR16" s="147"/>
      <c r="PHS16" s="147"/>
      <c r="PHT16" s="147"/>
      <c r="PHU16" s="147"/>
      <c r="PHV16" s="147"/>
      <c r="PHW16" s="147"/>
      <c r="PHX16" s="147"/>
      <c r="PHY16" s="147"/>
      <c r="PHZ16" s="147"/>
      <c r="PIA16" s="147"/>
      <c r="PIB16" s="147"/>
      <c r="PIC16" s="147"/>
      <c r="PID16" s="147"/>
      <c r="PIE16" s="147"/>
      <c r="PIF16" s="147"/>
      <c r="PIG16" s="147"/>
      <c r="PIH16" s="147"/>
      <c r="PII16" s="147"/>
      <c r="PIJ16" s="147"/>
      <c r="PIK16" s="147"/>
      <c r="PIL16" s="147"/>
      <c r="PIM16" s="147"/>
      <c r="PIN16" s="147"/>
      <c r="PIO16" s="147"/>
      <c r="PIP16" s="147"/>
      <c r="PIQ16" s="147"/>
      <c r="PIR16" s="147"/>
      <c r="PIS16" s="147"/>
      <c r="PIT16" s="147"/>
      <c r="PIU16" s="147"/>
      <c r="PIV16" s="147"/>
      <c r="PIW16" s="147"/>
      <c r="PIX16" s="147"/>
      <c r="PIY16" s="147"/>
      <c r="PIZ16" s="147"/>
      <c r="PJA16" s="147"/>
      <c r="PJB16" s="147"/>
      <c r="PJC16" s="147"/>
      <c r="PJD16" s="147"/>
      <c r="PJE16" s="147"/>
      <c r="PJF16" s="147"/>
      <c r="PJG16" s="147"/>
      <c r="PJH16" s="147"/>
      <c r="PJI16" s="147"/>
      <c r="PJJ16" s="147"/>
      <c r="PJK16" s="147"/>
      <c r="PJL16" s="147"/>
      <c r="PJM16" s="147"/>
      <c r="PJN16" s="147"/>
      <c r="PJO16" s="147"/>
      <c r="PJP16" s="147"/>
      <c r="PJQ16" s="147"/>
      <c r="PJR16" s="147"/>
      <c r="PJS16" s="147"/>
      <c r="PJT16" s="147"/>
      <c r="PJU16" s="147"/>
      <c r="PJV16" s="147"/>
      <c r="PJW16" s="147"/>
      <c r="PJX16" s="147"/>
      <c r="PJY16" s="147"/>
      <c r="PJZ16" s="147"/>
      <c r="PKA16" s="147"/>
      <c r="PKB16" s="147"/>
      <c r="PKC16" s="147"/>
      <c r="PKD16" s="147"/>
      <c r="PKE16" s="147"/>
      <c r="PKF16" s="147"/>
      <c r="PKG16" s="147"/>
      <c r="PKH16" s="147"/>
      <c r="PKI16" s="147"/>
      <c r="PKJ16" s="147"/>
      <c r="PKK16" s="147"/>
      <c r="PKL16" s="147"/>
      <c r="PKM16" s="147"/>
      <c r="PKN16" s="147"/>
      <c r="PKO16" s="147"/>
      <c r="PKP16" s="147"/>
      <c r="PKQ16" s="147"/>
      <c r="PKR16" s="147"/>
      <c r="PKS16" s="147"/>
      <c r="PKT16" s="147"/>
      <c r="PKU16" s="147"/>
      <c r="PKV16" s="147"/>
      <c r="PKW16" s="147"/>
      <c r="PKX16" s="147"/>
      <c r="PKY16" s="147"/>
      <c r="PKZ16" s="147"/>
      <c r="PLA16" s="147"/>
      <c r="PLB16" s="147"/>
      <c r="PLC16" s="147"/>
      <c r="PLD16" s="147"/>
      <c r="PLE16" s="147"/>
      <c r="PLF16" s="147"/>
      <c r="PLG16" s="147"/>
      <c r="PLH16" s="147"/>
      <c r="PLI16" s="147"/>
      <c r="PLJ16" s="147"/>
      <c r="PLK16" s="147"/>
      <c r="PLL16" s="147"/>
      <c r="PLM16" s="147"/>
      <c r="PLN16" s="147"/>
      <c r="PLO16" s="147"/>
      <c r="PLP16" s="147"/>
      <c r="PLQ16" s="147"/>
      <c r="PLR16" s="147"/>
      <c r="PLS16" s="147"/>
      <c r="PLT16" s="147"/>
      <c r="PLU16" s="147"/>
      <c r="PLV16" s="147"/>
      <c r="PLW16" s="147"/>
      <c r="PLX16" s="147"/>
      <c r="PLY16" s="147"/>
      <c r="PLZ16" s="147"/>
      <c r="PMA16" s="147"/>
      <c r="PMB16" s="147"/>
      <c r="PMC16" s="147"/>
      <c r="PMD16" s="147"/>
      <c r="PME16" s="147"/>
      <c r="PMF16" s="147"/>
      <c r="PMG16" s="147"/>
      <c r="PMH16" s="147"/>
      <c r="PMI16" s="147"/>
      <c r="PMJ16" s="147"/>
      <c r="PMK16" s="147"/>
      <c r="PML16" s="147"/>
      <c r="PMM16" s="147"/>
      <c r="PMN16" s="147"/>
      <c r="PMO16" s="147"/>
      <c r="PMP16" s="147"/>
      <c r="PMQ16" s="147"/>
      <c r="PMR16" s="147"/>
      <c r="PMS16" s="147"/>
      <c r="PMT16" s="147"/>
      <c r="PMU16" s="147"/>
      <c r="PMV16" s="147"/>
      <c r="PMW16" s="147"/>
      <c r="PMX16" s="147"/>
      <c r="PMY16" s="147"/>
      <c r="PMZ16" s="147"/>
      <c r="PNA16" s="147"/>
      <c r="PNB16" s="147"/>
      <c r="PNC16" s="147"/>
      <c r="PND16" s="147"/>
      <c r="PNE16" s="147"/>
      <c r="PNF16" s="147"/>
      <c r="PNG16" s="147"/>
      <c r="PNH16" s="147"/>
      <c r="PNI16" s="147"/>
      <c r="PNJ16" s="147"/>
      <c r="PNK16" s="147"/>
      <c r="PNL16" s="147"/>
      <c r="PNM16" s="147"/>
      <c r="PNN16" s="147"/>
      <c r="PNO16" s="147"/>
      <c r="PNP16" s="147"/>
      <c r="PNQ16" s="147"/>
      <c r="PNR16" s="147"/>
      <c r="PNS16" s="147"/>
      <c r="PNT16" s="147"/>
      <c r="PNU16" s="147"/>
      <c r="PNV16" s="147"/>
      <c r="PNW16" s="147"/>
      <c r="PNX16" s="147"/>
      <c r="PNY16" s="147"/>
      <c r="PNZ16" s="147"/>
      <c r="POA16" s="147"/>
      <c r="POB16" s="147"/>
      <c r="POC16" s="147"/>
      <c r="POD16" s="147"/>
      <c r="POE16" s="147"/>
      <c r="POF16" s="147"/>
      <c r="POG16" s="147"/>
      <c r="POH16" s="147"/>
      <c r="POI16" s="147"/>
      <c r="POJ16" s="147"/>
      <c r="POK16" s="147"/>
      <c r="POL16" s="147"/>
      <c r="POM16" s="147"/>
      <c r="PON16" s="147"/>
      <c r="POO16" s="147"/>
      <c r="POP16" s="147"/>
      <c r="POQ16" s="147"/>
      <c r="POR16" s="147"/>
      <c r="POS16" s="147"/>
      <c r="POT16" s="147"/>
      <c r="POU16" s="147"/>
      <c r="POV16" s="147"/>
      <c r="POW16" s="147"/>
      <c r="POX16" s="147"/>
      <c r="POY16" s="147"/>
      <c r="POZ16" s="147"/>
      <c r="PPA16" s="147"/>
      <c r="PPB16" s="147"/>
      <c r="PPC16" s="147"/>
      <c r="PPD16" s="147"/>
      <c r="PPE16" s="147"/>
      <c r="PPF16" s="147"/>
      <c r="PPG16" s="147"/>
      <c r="PPH16" s="147"/>
      <c r="PPI16" s="147"/>
      <c r="PPJ16" s="147"/>
      <c r="PPK16" s="147"/>
      <c r="PPL16" s="147"/>
      <c r="PPM16" s="147"/>
      <c r="PPN16" s="147"/>
      <c r="PPO16" s="147"/>
      <c r="PPP16" s="147"/>
      <c r="PPQ16" s="147"/>
      <c r="PPR16" s="147"/>
      <c r="PPS16" s="147"/>
      <c r="PPT16" s="147"/>
      <c r="PPU16" s="147"/>
      <c r="PPV16" s="147"/>
      <c r="PPW16" s="147"/>
      <c r="PPX16" s="147"/>
      <c r="PPY16" s="147"/>
      <c r="PPZ16" s="147"/>
      <c r="PQA16" s="147"/>
      <c r="PQB16" s="147"/>
      <c r="PQC16" s="147"/>
      <c r="PQD16" s="147"/>
      <c r="PQE16" s="147"/>
      <c r="PQF16" s="147"/>
      <c r="PQG16" s="147"/>
      <c r="PQH16" s="147"/>
      <c r="PQI16" s="147"/>
      <c r="PQJ16" s="147"/>
      <c r="PQK16" s="147"/>
      <c r="PQL16" s="147"/>
      <c r="PQM16" s="147"/>
      <c r="PQN16" s="147"/>
      <c r="PQO16" s="147"/>
      <c r="PQP16" s="147"/>
      <c r="PQQ16" s="147"/>
      <c r="PQR16" s="147"/>
      <c r="PQS16" s="147"/>
      <c r="PQT16" s="147"/>
      <c r="PQU16" s="147"/>
      <c r="PQV16" s="147"/>
      <c r="PQW16" s="147"/>
      <c r="PQX16" s="147"/>
      <c r="PQY16" s="147"/>
      <c r="PQZ16" s="147"/>
      <c r="PRA16" s="147"/>
      <c r="PRB16" s="147"/>
      <c r="PRC16" s="147"/>
      <c r="PRD16" s="147"/>
      <c r="PRE16" s="147"/>
      <c r="PRF16" s="147"/>
      <c r="PRG16" s="147"/>
      <c r="PRH16" s="147"/>
      <c r="PRI16" s="147"/>
      <c r="PRJ16" s="147"/>
      <c r="PRK16" s="147"/>
      <c r="PRL16" s="147"/>
      <c r="PRM16" s="147"/>
      <c r="PRN16" s="147"/>
      <c r="PRO16" s="147"/>
      <c r="PRP16" s="147"/>
      <c r="PRQ16" s="147"/>
      <c r="PRR16" s="147"/>
      <c r="PRS16" s="147"/>
      <c r="PRT16" s="147"/>
      <c r="PRU16" s="147"/>
      <c r="PRV16" s="147"/>
      <c r="PRW16" s="147"/>
      <c r="PRX16" s="147"/>
      <c r="PRY16" s="147"/>
      <c r="PRZ16" s="147"/>
      <c r="PSA16" s="147"/>
      <c r="PSB16" s="147"/>
      <c r="PSC16" s="147"/>
      <c r="PSD16" s="147"/>
      <c r="PSE16" s="147"/>
      <c r="PSF16" s="147"/>
      <c r="PSG16" s="147"/>
      <c r="PSH16" s="147"/>
      <c r="PSI16" s="147"/>
      <c r="PSJ16" s="147"/>
      <c r="PSK16" s="147"/>
      <c r="PSL16" s="147"/>
      <c r="PSM16" s="147"/>
      <c r="PSN16" s="147"/>
      <c r="PSO16" s="147"/>
      <c r="PSP16" s="147"/>
      <c r="PSQ16" s="147"/>
      <c r="PSR16" s="147"/>
      <c r="PSS16" s="147"/>
      <c r="PST16" s="147"/>
      <c r="PSU16" s="147"/>
      <c r="PSV16" s="147"/>
      <c r="PSW16" s="147"/>
      <c r="PSX16" s="147"/>
      <c r="PSY16" s="147"/>
      <c r="PSZ16" s="147"/>
      <c r="PTA16" s="147"/>
      <c r="PTB16" s="147"/>
      <c r="PTC16" s="147"/>
      <c r="PTD16" s="147"/>
      <c r="PTE16" s="147"/>
      <c r="PTF16" s="147"/>
      <c r="PTG16" s="147"/>
      <c r="PTH16" s="147"/>
      <c r="PTI16" s="147"/>
      <c r="PTJ16" s="147"/>
      <c r="PTK16" s="147"/>
      <c r="PTL16" s="147"/>
      <c r="PTM16" s="147"/>
      <c r="PTN16" s="147"/>
      <c r="PTO16" s="147"/>
      <c r="PTP16" s="147"/>
      <c r="PTQ16" s="147"/>
      <c r="PTR16" s="147"/>
      <c r="PTS16" s="147"/>
      <c r="PTT16" s="147"/>
      <c r="PTU16" s="147"/>
      <c r="PTV16" s="147"/>
      <c r="PTW16" s="147"/>
      <c r="PTX16" s="147"/>
      <c r="PTY16" s="147"/>
      <c r="PTZ16" s="147"/>
      <c r="PUA16" s="147"/>
      <c r="PUB16" s="147"/>
      <c r="PUC16" s="147"/>
      <c r="PUD16" s="147"/>
      <c r="PUE16" s="147"/>
      <c r="PUF16" s="147"/>
      <c r="PUG16" s="147"/>
      <c r="PUH16" s="147"/>
      <c r="PUI16" s="147"/>
      <c r="PUJ16" s="147"/>
      <c r="PUK16" s="147"/>
      <c r="PUL16" s="147"/>
      <c r="PUM16" s="147"/>
      <c r="PUN16" s="147"/>
      <c r="PUO16" s="147"/>
      <c r="PUP16" s="147"/>
      <c r="PUQ16" s="147"/>
      <c r="PUR16" s="147"/>
      <c r="PUS16" s="147"/>
      <c r="PUT16" s="147"/>
      <c r="PUU16" s="147"/>
      <c r="PUV16" s="147"/>
      <c r="PUW16" s="147"/>
      <c r="PUX16" s="147"/>
      <c r="PUY16" s="147"/>
      <c r="PUZ16" s="147"/>
      <c r="PVA16" s="147"/>
      <c r="PVB16" s="147"/>
      <c r="PVC16" s="147"/>
      <c r="PVD16" s="147"/>
      <c r="PVE16" s="147"/>
      <c r="PVF16" s="147"/>
      <c r="PVG16" s="147"/>
      <c r="PVH16" s="147"/>
      <c r="PVI16" s="147"/>
      <c r="PVJ16" s="147"/>
      <c r="PVK16" s="147"/>
      <c r="PVL16" s="147"/>
      <c r="PVM16" s="147"/>
      <c r="PVN16" s="147"/>
      <c r="PVO16" s="147"/>
      <c r="PVP16" s="147"/>
      <c r="PVQ16" s="147"/>
      <c r="PVR16" s="147"/>
      <c r="PVS16" s="147"/>
      <c r="PVT16" s="147"/>
      <c r="PVU16" s="147"/>
      <c r="PVV16" s="147"/>
      <c r="PVW16" s="147"/>
      <c r="PVX16" s="147"/>
      <c r="PVY16" s="147"/>
      <c r="PVZ16" s="147"/>
      <c r="PWA16" s="147"/>
      <c r="PWB16" s="147"/>
      <c r="PWC16" s="147"/>
      <c r="PWD16" s="147"/>
      <c r="PWE16" s="147"/>
      <c r="PWF16" s="147"/>
      <c r="PWG16" s="147"/>
      <c r="PWH16" s="147"/>
      <c r="PWI16" s="147"/>
      <c r="PWJ16" s="147"/>
      <c r="PWK16" s="147"/>
      <c r="PWL16" s="147"/>
      <c r="PWM16" s="147"/>
      <c r="PWN16" s="147"/>
      <c r="PWO16" s="147"/>
      <c r="PWP16" s="147"/>
      <c r="PWQ16" s="147"/>
      <c r="PWR16" s="147"/>
      <c r="PWS16" s="147"/>
      <c r="PWT16" s="147"/>
      <c r="PWU16" s="147"/>
      <c r="PWV16" s="147"/>
      <c r="PWW16" s="147"/>
      <c r="PWX16" s="147"/>
      <c r="PWY16" s="147"/>
      <c r="PWZ16" s="147"/>
      <c r="PXA16" s="147"/>
      <c r="PXB16" s="147"/>
      <c r="PXC16" s="147"/>
      <c r="PXD16" s="147"/>
      <c r="PXE16" s="147"/>
      <c r="PXF16" s="147"/>
      <c r="PXG16" s="147"/>
      <c r="PXH16" s="147"/>
      <c r="PXI16" s="147"/>
      <c r="PXJ16" s="147"/>
      <c r="PXK16" s="147"/>
      <c r="PXL16" s="147"/>
      <c r="PXM16" s="147"/>
      <c r="PXN16" s="147"/>
      <c r="PXO16" s="147"/>
      <c r="PXP16" s="147"/>
      <c r="PXQ16" s="147"/>
      <c r="PXR16" s="147"/>
      <c r="PXS16" s="147"/>
      <c r="PXT16" s="147"/>
      <c r="PXU16" s="147"/>
      <c r="PXV16" s="147"/>
      <c r="PXW16" s="147"/>
      <c r="PXX16" s="147"/>
      <c r="PXY16" s="147"/>
      <c r="PXZ16" s="147"/>
      <c r="PYA16" s="147"/>
      <c r="PYB16" s="147"/>
      <c r="PYC16" s="147"/>
      <c r="PYD16" s="147"/>
      <c r="PYE16" s="147"/>
      <c r="PYF16" s="147"/>
      <c r="PYG16" s="147"/>
      <c r="PYH16" s="147"/>
      <c r="PYI16" s="147"/>
      <c r="PYJ16" s="147"/>
      <c r="PYK16" s="147"/>
      <c r="PYL16" s="147"/>
      <c r="PYM16" s="147"/>
      <c r="PYN16" s="147"/>
      <c r="PYO16" s="147"/>
      <c r="PYP16" s="147"/>
      <c r="PYQ16" s="147"/>
      <c r="PYR16" s="147"/>
      <c r="PYS16" s="147"/>
      <c r="PYT16" s="147"/>
      <c r="PYU16" s="147"/>
      <c r="PYV16" s="147"/>
      <c r="PYW16" s="147"/>
      <c r="PYX16" s="147"/>
      <c r="PYY16" s="147"/>
      <c r="PYZ16" s="147"/>
      <c r="PZA16" s="147"/>
      <c r="PZB16" s="147"/>
      <c r="PZC16" s="147"/>
      <c r="PZD16" s="147"/>
      <c r="PZE16" s="147"/>
      <c r="PZF16" s="147"/>
      <c r="PZG16" s="147"/>
      <c r="PZH16" s="147"/>
      <c r="PZI16" s="147"/>
      <c r="PZJ16" s="147"/>
      <c r="PZK16" s="147"/>
      <c r="PZL16" s="147"/>
      <c r="PZM16" s="147"/>
      <c r="PZN16" s="147"/>
      <c r="PZO16" s="147"/>
      <c r="PZP16" s="147"/>
      <c r="PZQ16" s="147"/>
      <c r="PZR16" s="147"/>
      <c r="PZS16" s="147"/>
      <c r="PZT16" s="147"/>
      <c r="PZU16" s="147"/>
      <c r="PZV16" s="147"/>
      <c r="PZW16" s="147"/>
      <c r="PZX16" s="147"/>
      <c r="PZY16" s="147"/>
      <c r="PZZ16" s="147"/>
      <c r="QAA16" s="147"/>
      <c r="QAB16" s="147"/>
      <c r="QAC16" s="147"/>
      <c r="QAD16" s="147"/>
      <c r="QAE16" s="147"/>
      <c r="QAF16" s="147"/>
      <c r="QAG16" s="147"/>
      <c r="QAH16" s="147"/>
      <c r="QAI16" s="147"/>
      <c r="QAJ16" s="147"/>
      <c r="QAK16" s="147"/>
      <c r="QAL16" s="147"/>
      <c r="QAM16" s="147"/>
      <c r="QAN16" s="147"/>
      <c r="QAO16" s="147"/>
      <c r="QAP16" s="147"/>
      <c r="QAQ16" s="147"/>
      <c r="QAR16" s="147"/>
      <c r="QAS16" s="147"/>
      <c r="QAT16" s="147"/>
      <c r="QAU16" s="147"/>
      <c r="QAV16" s="147"/>
      <c r="QAW16" s="147"/>
      <c r="QAX16" s="147"/>
      <c r="QAY16" s="147"/>
      <c r="QAZ16" s="147"/>
      <c r="QBA16" s="147"/>
      <c r="QBB16" s="147"/>
      <c r="QBC16" s="147"/>
      <c r="QBD16" s="147"/>
      <c r="QBE16" s="147"/>
      <c r="QBF16" s="147"/>
      <c r="QBG16" s="147"/>
      <c r="QBH16" s="147"/>
      <c r="QBI16" s="147"/>
      <c r="QBJ16" s="147"/>
      <c r="QBK16" s="147"/>
      <c r="QBL16" s="147"/>
      <c r="QBM16" s="147"/>
      <c r="QBN16" s="147"/>
      <c r="QBO16" s="147"/>
      <c r="QBP16" s="147"/>
      <c r="QBQ16" s="147"/>
      <c r="QBR16" s="147"/>
      <c r="QBS16" s="147"/>
      <c r="QBT16" s="147"/>
      <c r="QBU16" s="147"/>
      <c r="QBV16" s="147"/>
      <c r="QBW16" s="147"/>
      <c r="QBX16" s="147"/>
      <c r="QBY16" s="147"/>
      <c r="QBZ16" s="147"/>
      <c r="QCA16" s="147"/>
      <c r="QCB16" s="147"/>
      <c r="QCC16" s="147"/>
      <c r="QCD16" s="147"/>
      <c r="QCE16" s="147"/>
      <c r="QCF16" s="147"/>
      <c r="QCG16" s="147"/>
      <c r="QCH16" s="147"/>
      <c r="QCI16" s="147"/>
      <c r="QCJ16" s="147"/>
      <c r="QCK16" s="147"/>
      <c r="QCL16" s="147"/>
      <c r="QCM16" s="147"/>
      <c r="QCN16" s="147"/>
      <c r="QCO16" s="147"/>
      <c r="QCP16" s="147"/>
      <c r="QCQ16" s="147"/>
      <c r="QCR16" s="147"/>
      <c r="QCS16" s="147"/>
      <c r="QCT16" s="147"/>
      <c r="QCU16" s="147"/>
      <c r="QCV16" s="147"/>
      <c r="QCW16" s="147"/>
      <c r="QCX16" s="147"/>
      <c r="QCY16" s="147"/>
      <c r="QCZ16" s="147"/>
      <c r="QDA16" s="147"/>
      <c r="QDB16" s="147"/>
      <c r="QDC16" s="147"/>
      <c r="QDD16" s="147"/>
      <c r="QDE16" s="147"/>
      <c r="QDF16" s="147"/>
      <c r="QDG16" s="147"/>
      <c r="QDH16" s="147"/>
      <c r="QDI16" s="147"/>
      <c r="QDJ16" s="147"/>
      <c r="QDK16" s="147"/>
      <c r="QDL16" s="147"/>
      <c r="QDM16" s="147"/>
      <c r="QDN16" s="147"/>
      <c r="QDO16" s="147"/>
      <c r="QDP16" s="147"/>
      <c r="QDQ16" s="147"/>
      <c r="QDR16" s="147"/>
      <c r="QDS16" s="147"/>
      <c r="QDT16" s="147"/>
      <c r="QDU16" s="147"/>
      <c r="QDV16" s="147"/>
      <c r="QDW16" s="147"/>
      <c r="QDX16" s="147"/>
      <c r="QDY16" s="147"/>
      <c r="QDZ16" s="147"/>
      <c r="QEA16" s="147"/>
      <c r="QEB16" s="147"/>
      <c r="QEC16" s="147"/>
      <c r="QED16" s="147"/>
      <c r="QEE16" s="147"/>
      <c r="QEF16" s="147"/>
      <c r="QEG16" s="147"/>
      <c r="QEH16" s="147"/>
      <c r="QEI16" s="147"/>
      <c r="QEJ16" s="147"/>
      <c r="QEK16" s="147"/>
      <c r="QEL16" s="147"/>
      <c r="QEM16" s="147"/>
      <c r="QEN16" s="147"/>
      <c r="QEO16" s="147"/>
      <c r="QEP16" s="147"/>
      <c r="QEQ16" s="147"/>
      <c r="QER16" s="147"/>
      <c r="QES16" s="147"/>
      <c r="QET16" s="147"/>
      <c r="QEU16" s="147"/>
      <c r="QEV16" s="147"/>
      <c r="QEW16" s="147"/>
      <c r="QEX16" s="147"/>
      <c r="QEY16" s="147"/>
      <c r="QEZ16" s="147"/>
      <c r="QFA16" s="147"/>
      <c r="QFB16" s="147"/>
      <c r="QFC16" s="147"/>
      <c r="QFD16" s="147"/>
      <c r="QFE16" s="147"/>
      <c r="QFF16" s="147"/>
      <c r="QFG16" s="147"/>
      <c r="QFH16" s="147"/>
      <c r="QFI16" s="147"/>
      <c r="QFJ16" s="147"/>
      <c r="QFK16" s="147"/>
      <c r="QFL16" s="147"/>
      <c r="QFM16" s="147"/>
      <c r="QFN16" s="147"/>
      <c r="QFO16" s="147"/>
      <c r="QFP16" s="147"/>
      <c r="QFQ16" s="147"/>
      <c r="QFR16" s="147"/>
      <c r="QFS16" s="147"/>
      <c r="QFT16" s="147"/>
      <c r="QFU16" s="147"/>
      <c r="QFV16" s="147"/>
      <c r="QFW16" s="147"/>
      <c r="QFX16" s="147"/>
      <c r="QFY16" s="147"/>
      <c r="QFZ16" s="147"/>
      <c r="QGA16" s="147"/>
      <c r="QGB16" s="147"/>
      <c r="QGC16" s="147"/>
      <c r="QGD16" s="147"/>
      <c r="QGE16" s="147"/>
      <c r="QGF16" s="147"/>
      <c r="QGG16" s="147"/>
      <c r="QGH16" s="147"/>
      <c r="QGI16" s="147"/>
      <c r="QGJ16" s="147"/>
      <c r="QGK16" s="147"/>
      <c r="QGL16" s="147"/>
      <c r="QGM16" s="147"/>
      <c r="QGN16" s="147"/>
      <c r="QGO16" s="147"/>
      <c r="QGP16" s="147"/>
      <c r="QGQ16" s="147"/>
      <c r="QGR16" s="147"/>
      <c r="QGS16" s="147"/>
      <c r="QGT16" s="147"/>
      <c r="QGU16" s="147"/>
      <c r="QGV16" s="147"/>
      <c r="QGW16" s="147"/>
      <c r="QGX16" s="147"/>
      <c r="QGY16" s="147"/>
      <c r="QGZ16" s="147"/>
      <c r="QHA16" s="147"/>
      <c r="QHB16" s="147"/>
      <c r="QHC16" s="147"/>
      <c r="QHD16" s="147"/>
      <c r="QHE16" s="147"/>
      <c r="QHF16" s="147"/>
      <c r="QHG16" s="147"/>
      <c r="QHH16" s="147"/>
      <c r="QHI16" s="147"/>
      <c r="QHJ16" s="147"/>
      <c r="QHK16" s="147"/>
      <c r="QHL16" s="147"/>
      <c r="QHM16" s="147"/>
      <c r="QHN16" s="147"/>
      <c r="QHO16" s="147"/>
      <c r="QHP16" s="147"/>
      <c r="QHQ16" s="147"/>
      <c r="QHR16" s="147"/>
      <c r="QHS16" s="147"/>
      <c r="QHT16" s="147"/>
      <c r="QHU16" s="147"/>
      <c r="QHV16" s="147"/>
      <c r="QHW16" s="147"/>
      <c r="QHX16" s="147"/>
      <c r="QHY16" s="147"/>
      <c r="QHZ16" s="147"/>
      <c r="QIA16" s="147"/>
      <c r="QIB16" s="147"/>
      <c r="QIC16" s="147"/>
      <c r="QID16" s="147"/>
      <c r="QIE16" s="147"/>
      <c r="QIF16" s="147"/>
      <c r="QIG16" s="147"/>
      <c r="QIH16" s="147"/>
      <c r="QII16" s="147"/>
      <c r="QIJ16" s="147"/>
      <c r="QIK16" s="147"/>
      <c r="QIL16" s="147"/>
      <c r="QIM16" s="147"/>
      <c r="QIN16" s="147"/>
      <c r="QIO16" s="147"/>
      <c r="QIP16" s="147"/>
      <c r="QIQ16" s="147"/>
      <c r="QIR16" s="147"/>
      <c r="QIS16" s="147"/>
      <c r="QIT16" s="147"/>
      <c r="QIU16" s="147"/>
      <c r="QIV16" s="147"/>
      <c r="QIW16" s="147"/>
      <c r="QIX16" s="147"/>
      <c r="QIY16" s="147"/>
      <c r="QIZ16" s="147"/>
      <c r="QJA16" s="147"/>
      <c r="QJB16" s="147"/>
      <c r="QJC16" s="147"/>
      <c r="QJD16" s="147"/>
      <c r="QJE16" s="147"/>
      <c r="QJF16" s="147"/>
      <c r="QJG16" s="147"/>
      <c r="QJH16" s="147"/>
      <c r="QJI16" s="147"/>
      <c r="QJJ16" s="147"/>
      <c r="QJK16" s="147"/>
      <c r="QJL16" s="147"/>
      <c r="QJM16" s="147"/>
      <c r="QJN16" s="147"/>
      <c r="QJO16" s="147"/>
      <c r="QJP16" s="147"/>
      <c r="QJQ16" s="147"/>
      <c r="QJR16" s="147"/>
      <c r="QJS16" s="147"/>
      <c r="QJT16" s="147"/>
      <c r="QJU16" s="147"/>
      <c r="QJV16" s="147"/>
      <c r="QJW16" s="147"/>
      <c r="QJX16" s="147"/>
      <c r="QJY16" s="147"/>
      <c r="QJZ16" s="147"/>
      <c r="QKA16" s="147"/>
      <c r="QKB16" s="147"/>
      <c r="QKC16" s="147"/>
      <c r="QKD16" s="147"/>
      <c r="QKE16" s="147"/>
      <c r="QKF16" s="147"/>
      <c r="QKG16" s="147"/>
      <c r="QKH16" s="147"/>
      <c r="QKI16" s="147"/>
      <c r="QKJ16" s="147"/>
      <c r="QKK16" s="147"/>
      <c r="QKL16" s="147"/>
      <c r="QKM16" s="147"/>
      <c r="QKN16" s="147"/>
      <c r="QKO16" s="147"/>
      <c r="QKP16" s="147"/>
      <c r="QKQ16" s="147"/>
      <c r="QKR16" s="147"/>
      <c r="QKS16" s="147"/>
      <c r="QKT16" s="147"/>
      <c r="QKU16" s="147"/>
      <c r="QKV16" s="147"/>
      <c r="QKW16" s="147"/>
      <c r="QKX16" s="147"/>
      <c r="QKY16" s="147"/>
      <c r="QKZ16" s="147"/>
      <c r="QLA16" s="147"/>
      <c r="QLB16" s="147"/>
      <c r="QLC16" s="147"/>
      <c r="QLD16" s="147"/>
      <c r="QLE16" s="147"/>
      <c r="QLF16" s="147"/>
      <c r="QLG16" s="147"/>
      <c r="QLH16" s="147"/>
      <c r="QLI16" s="147"/>
      <c r="QLJ16" s="147"/>
      <c r="QLK16" s="147"/>
      <c r="QLL16" s="147"/>
      <c r="QLM16" s="147"/>
      <c r="QLN16" s="147"/>
      <c r="QLO16" s="147"/>
      <c r="QLP16" s="147"/>
      <c r="QLQ16" s="147"/>
      <c r="QLR16" s="147"/>
      <c r="QLS16" s="147"/>
      <c r="QLT16" s="147"/>
      <c r="QLU16" s="147"/>
      <c r="QLV16" s="147"/>
      <c r="QLW16" s="147"/>
      <c r="QLX16" s="147"/>
      <c r="QLY16" s="147"/>
      <c r="QLZ16" s="147"/>
      <c r="QMA16" s="147"/>
      <c r="QMB16" s="147"/>
      <c r="QMC16" s="147"/>
      <c r="QMD16" s="147"/>
      <c r="QME16" s="147"/>
      <c r="QMF16" s="147"/>
      <c r="QMG16" s="147"/>
      <c r="QMH16" s="147"/>
      <c r="QMI16" s="147"/>
      <c r="QMJ16" s="147"/>
      <c r="QMK16" s="147"/>
      <c r="QML16" s="147"/>
      <c r="QMM16" s="147"/>
      <c r="QMN16" s="147"/>
      <c r="QMO16" s="147"/>
      <c r="QMP16" s="147"/>
      <c r="QMQ16" s="147"/>
      <c r="QMR16" s="147"/>
      <c r="QMS16" s="147"/>
      <c r="QMT16" s="147"/>
      <c r="QMU16" s="147"/>
      <c r="QMV16" s="147"/>
      <c r="QMW16" s="147"/>
      <c r="QMX16" s="147"/>
      <c r="QMY16" s="147"/>
      <c r="QMZ16" s="147"/>
      <c r="QNA16" s="147"/>
      <c r="QNB16" s="147"/>
      <c r="QNC16" s="147"/>
      <c r="QND16" s="147"/>
      <c r="QNE16" s="147"/>
      <c r="QNF16" s="147"/>
      <c r="QNG16" s="147"/>
      <c r="QNH16" s="147"/>
      <c r="QNI16" s="147"/>
      <c r="QNJ16" s="147"/>
      <c r="QNK16" s="147"/>
      <c r="QNL16" s="147"/>
      <c r="QNM16" s="147"/>
      <c r="QNN16" s="147"/>
      <c r="QNO16" s="147"/>
      <c r="QNP16" s="147"/>
      <c r="QNQ16" s="147"/>
      <c r="QNR16" s="147"/>
      <c r="QNS16" s="147"/>
      <c r="QNT16" s="147"/>
      <c r="QNU16" s="147"/>
      <c r="QNV16" s="147"/>
      <c r="QNW16" s="147"/>
      <c r="QNX16" s="147"/>
      <c r="QNY16" s="147"/>
      <c r="QNZ16" s="147"/>
      <c r="QOA16" s="147"/>
      <c r="QOB16" s="147"/>
      <c r="QOC16" s="147"/>
      <c r="QOD16" s="147"/>
      <c r="QOE16" s="147"/>
      <c r="QOF16" s="147"/>
      <c r="QOG16" s="147"/>
      <c r="QOH16" s="147"/>
      <c r="QOI16" s="147"/>
      <c r="QOJ16" s="147"/>
      <c r="QOK16" s="147"/>
      <c r="QOL16" s="147"/>
      <c r="QOM16" s="147"/>
      <c r="QON16" s="147"/>
      <c r="QOO16" s="147"/>
      <c r="QOP16" s="147"/>
      <c r="QOQ16" s="147"/>
      <c r="QOR16" s="147"/>
      <c r="QOS16" s="147"/>
      <c r="QOT16" s="147"/>
      <c r="QOU16" s="147"/>
      <c r="QOV16" s="147"/>
      <c r="QOW16" s="147"/>
      <c r="QOX16" s="147"/>
      <c r="QOY16" s="147"/>
      <c r="QOZ16" s="147"/>
      <c r="QPA16" s="147"/>
      <c r="QPB16" s="147"/>
      <c r="QPC16" s="147"/>
      <c r="QPD16" s="147"/>
      <c r="QPE16" s="147"/>
      <c r="QPF16" s="147"/>
      <c r="QPG16" s="147"/>
      <c r="QPH16" s="147"/>
      <c r="QPI16" s="147"/>
      <c r="QPJ16" s="147"/>
      <c r="QPK16" s="147"/>
      <c r="QPL16" s="147"/>
      <c r="QPM16" s="147"/>
      <c r="QPN16" s="147"/>
      <c r="QPO16" s="147"/>
      <c r="QPP16" s="147"/>
      <c r="QPQ16" s="147"/>
      <c r="QPR16" s="147"/>
      <c r="QPS16" s="147"/>
      <c r="QPT16" s="147"/>
      <c r="QPU16" s="147"/>
      <c r="QPV16" s="147"/>
      <c r="QPW16" s="147"/>
      <c r="QPX16" s="147"/>
      <c r="QPY16" s="147"/>
      <c r="QPZ16" s="147"/>
      <c r="QQA16" s="147"/>
      <c r="QQB16" s="147"/>
      <c r="QQC16" s="147"/>
      <c r="QQD16" s="147"/>
      <c r="QQE16" s="147"/>
      <c r="QQF16" s="147"/>
      <c r="QQG16" s="147"/>
      <c r="QQH16" s="147"/>
      <c r="QQI16" s="147"/>
      <c r="QQJ16" s="147"/>
      <c r="QQK16" s="147"/>
      <c r="QQL16" s="147"/>
      <c r="QQM16" s="147"/>
      <c r="QQN16" s="147"/>
      <c r="QQO16" s="147"/>
      <c r="QQP16" s="147"/>
      <c r="QQQ16" s="147"/>
      <c r="QQR16" s="147"/>
      <c r="QQS16" s="147"/>
      <c r="QQT16" s="147"/>
      <c r="QQU16" s="147"/>
      <c r="QQV16" s="147"/>
      <c r="QQW16" s="147"/>
      <c r="QQX16" s="147"/>
      <c r="QQY16" s="147"/>
      <c r="QQZ16" s="147"/>
      <c r="QRA16" s="147"/>
      <c r="QRB16" s="147"/>
      <c r="QRC16" s="147"/>
      <c r="QRD16" s="147"/>
      <c r="QRE16" s="147"/>
      <c r="QRF16" s="147"/>
      <c r="QRG16" s="147"/>
      <c r="QRH16" s="147"/>
      <c r="QRI16" s="147"/>
      <c r="QRJ16" s="147"/>
      <c r="QRK16" s="147"/>
      <c r="QRL16" s="147"/>
      <c r="QRM16" s="147"/>
      <c r="QRN16" s="147"/>
      <c r="QRO16" s="147"/>
      <c r="QRP16" s="147"/>
      <c r="QRQ16" s="147"/>
      <c r="QRR16" s="147"/>
      <c r="QRS16" s="147"/>
      <c r="QRT16" s="147"/>
      <c r="QRU16" s="147"/>
      <c r="QRV16" s="147"/>
      <c r="QRW16" s="147"/>
      <c r="QRX16" s="147"/>
      <c r="QRY16" s="147"/>
      <c r="QRZ16" s="147"/>
      <c r="QSA16" s="147"/>
      <c r="QSB16" s="147"/>
      <c r="QSC16" s="147"/>
      <c r="QSD16" s="147"/>
      <c r="QSE16" s="147"/>
      <c r="QSF16" s="147"/>
      <c r="QSG16" s="147"/>
      <c r="QSH16" s="147"/>
      <c r="QSI16" s="147"/>
      <c r="QSJ16" s="147"/>
      <c r="QSK16" s="147"/>
      <c r="QSL16" s="147"/>
      <c r="QSM16" s="147"/>
      <c r="QSN16" s="147"/>
      <c r="QSO16" s="147"/>
      <c r="QSP16" s="147"/>
      <c r="QSQ16" s="147"/>
      <c r="QSR16" s="147"/>
      <c r="QSS16" s="147"/>
      <c r="QST16" s="147"/>
      <c r="QSU16" s="147"/>
      <c r="QSV16" s="147"/>
      <c r="QSW16" s="147"/>
      <c r="QSX16" s="147"/>
      <c r="QSY16" s="147"/>
      <c r="QSZ16" s="147"/>
      <c r="QTA16" s="147"/>
      <c r="QTB16" s="147"/>
      <c r="QTC16" s="147"/>
      <c r="QTD16" s="147"/>
      <c r="QTE16" s="147"/>
      <c r="QTF16" s="147"/>
      <c r="QTG16" s="147"/>
      <c r="QTH16" s="147"/>
      <c r="QTI16" s="147"/>
      <c r="QTJ16" s="147"/>
      <c r="QTK16" s="147"/>
      <c r="QTL16" s="147"/>
      <c r="QTM16" s="147"/>
      <c r="QTN16" s="147"/>
      <c r="QTO16" s="147"/>
      <c r="QTP16" s="147"/>
      <c r="QTQ16" s="147"/>
      <c r="QTR16" s="147"/>
      <c r="QTS16" s="147"/>
      <c r="QTT16" s="147"/>
      <c r="QTU16" s="147"/>
      <c r="QTV16" s="147"/>
      <c r="QTW16" s="147"/>
      <c r="QTX16" s="147"/>
      <c r="QTY16" s="147"/>
      <c r="QTZ16" s="147"/>
      <c r="QUA16" s="147"/>
      <c r="QUB16" s="147"/>
      <c r="QUC16" s="147"/>
      <c r="QUD16" s="147"/>
      <c r="QUE16" s="147"/>
      <c r="QUF16" s="147"/>
      <c r="QUG16" s="147"/>
      <c r="QUH16" s="147"/>
      <c r="QUI16" s="147"/>
      <c r="QUJ16" s="147"/>
      <c r="QUK16" s="147"/>
      <c r="QUL16" s="147"/>
      <c r="QUM16" s="147"/>
      <c r="QUN16" s="147"/>
      <c r="QUO16" s="147"/>
      <c r="QUP16" s="147"/>
      <c r="QUQ16" s="147"/>
      <c r="QUR16" s="147"/>
      <c r="QUS16" s="147"/>
      <c r="QUT16" s="147"/>
      <c r="QUU16" s="147"/>
      <c r="QUV16" s="147"/>
      <c r="QUW16" s="147"/>
      <c r="QUX16" s="147"/>
      <c r="QUY16" s="147"/>
      <c r="QUZ16" s="147"/>
      <c r="QVA16" s="147"/>
      <c r="QVB16" s="147"/>
      <c r="QVC16" s="147"/>
      <c r="QVD16" s="147"/>
      <c r="QVE16" s="147"/>
      <c r="QVF16" s="147"/>
      <c r="QVG16" s="147"/>
      <c r="QVH16" s="147"/>
      <c r="QVI16" s="147"/>
      <c r="QVJ16" s="147"/>
      <c r="QVK16" s="147"/>
      <c r="QVL16" s="147"/>
      <c r="QVM16" s="147"/>
      <c r="QVN16" s="147"/>
      <c r="QVO16" s="147"/>
      <c r="QVP16" s="147"/>
      <c r="QVQ16" s="147"/>
      <c r="QVR16" s="147"/>
      <c r="QVS16" s="147"/>
      <c r="QVT16" s="147"/>
      <c r="QVU16" s="147"/>
      <c r="QVV16" s="147"/>
      <c r="QVW16" s="147"/>
      <c r="QVX16" s="147"/>
      <c r="QVY16" s="147"/>
      <c r="QVZ16" s="147"/>
      <c r="QWA16" s="147"/>
      <c r="QWB16" s="147"/>
      <c r="QWC16" s="147"/>
      <c r="QWD16" s="147"/>
      <c r="QWE16" s="147"/>
      <c r="QWF16" s="147"/>
      <c r="QWG16" s="147"/>
      <c r="QWH16" s="147"/>
      <c r="QWI16" s="147"/>
      <c r="QWJ16" s="147"/>
      <c r="QWK16" s="147"/>
      <c r="QWL16" s="147"/>
      <c r="QWM16" s="147"/>
      <c r="QWN16" s="147"/>
      <c r="QWO16" s="147"/>
      <c r="QWP16" s="147"/>
      <c r="QWQ16" s="147"/>
      <c r="QWR16" s="147"/>
      <c r="QWS16" s="147"/>
      <c r="QWT16" s="147"/>
      <c r="QWU16" s="147"/>
      <c r="QWV16" s="147"/>
      <c r="QWW16" s="147"/>
      <c r="QWX16" s="147"/>
      <c r="QWY16" s="147"/>
      <c r="QWZ16" s="147"/>
      <c r="QXA16" s="147"/>
      <c r="QXB16" s="147"/>
      <c r="QXC16" s="147"/>
      <c r="QXD16" s="147"/>
      <c r="QXE16" s="147"/>
      <c r="QXF16" s="147"/>
      <c r="QXG16" s="147"/>
      <c r="QXH16" s="147"/>
      <c r="QXI16" s="147"/>
      <c r="QXJ16" s="147"/>
      <c r="QXK16" s="147"/>
      <c r="QXL16" s="147"/>
      <c r="QXM16" s="147"/>
      <c r="QXN16" s="147"/>
      <c r="QXO16" s="147"/>
      <c r="QXP16" s="147"/>
      <c r="QXQ16" s="147"/>
      <c r="QXR16" s="147"/>
      <c r="QXS16" s="147"/>
      <c r="QXT16" s="147"/>
      <c r="QXU16" s="147"/>
      <c r="QXV16" s="147"/>
      <c r="QXW16" s="147"/>
      <c r="QXX16" s="147"/>
      <c r="QXY16" s="147"/>
      <c r="QXZ16" s="147"/>
      <c r="QYA16" s="147"/>
      <c r="QYB16" s="147"/>
      <c r="QYC16" s="147"/>
      <c r="QYD16" s="147"/>
      <c r="QYE16" s="147"/>
      <c r="QYF16" s="147"/>
      <c r="QYG16" s="147"/>
      <c r="QYH16" s="147"/>
      <c r="QYI16" s="147"/>
      <c r="QYJ16" s="147"/>
      <c r="QYK16" s="147"/>
      <c r="QYL16" s="147"/>
      <c r="QYM16" s="147"/>
      <c r="QYN16" s="147"/>
      <c r="QYO16" s="147"/>
      <c r="QYP16" s="147"/>
      <c r="QYQ16" s="147"/>
      <c r="QYR16" s="147"/>
      <c r="QYS16" s="147"/>
      <c r="QYT16" s="147"/>
      <c r="QYU16" s="147"/>
      <c r="QYV16" s="147"/>
      <c r="QYW16" s="147"/>
      <c r="QYX16" s="147"/>
      <c r="QYY16" s="147"/>
      <c r="QYZ16" s="147"/>
      <c r="QZA16" s="147"/>
      <c r="QZB16" s="147"/>
      <c r="QZC16" s="147"/>
      <c r="QZD16" s="147"/>
      <c r="QZE16" s="147"/>
      <c r="QZF16" s="147"/>
      <c r="QZG16" s="147"/>
      <c r="QZH16" s="147"/>
      <c r="QZI16" s="147"/>
      <c r="QZJ16" s="147"/>
      <c r="QZK16" s="147"/>
      <c r="QZL16" s="147"/>
      <c r="QZM16" s="147"/>
      <c r="QZN16" s="147"/>
      <c r="QZO16" s="147"/>
      <c r="QZP16" s="147"/>
      <c r="QZQ16" s="147"/>
      <c r="QZR16" s="147"/>
      <c r="QZS16" s="147"/>
      <c r="QZT16" s="147"/>
      <c r="QZU16" s="147"/>
      <c r="QZV16" s="147"/>
      <c r="QZW16" s="147"/>
      <c r="QZX16" s="147"/>
      <c r="QZY16" s="147"/>
      <c r="QZZ16" s="147"/>
      <c r="RAA16" s="147"/>
      <c r="RAB16" s="147"/>
      <c r="RAC16" s="147"/>
      <c r="RAD16" s="147"/>
      <c r="RAE16" s="147"/>
      <c r="RAF16" s="147"/>
      <c r="RAG16" s="147"/>
      <c r="RAH16" s="147"/>
      <c r="RAI16" s="147"/>
      <c r="RAJ16" s="147"/>
      <c r="RAK16" s="147"/>
      <c r="RAL16" s="147"/>
      <c r="RAM16" s="147"/>
      <c r="RAN16" s="147"/>
      <c r="RAO16" s="147"/>
      <c r="RAP16" s="147"/>
      <c r="RAQ16" s="147"/>
      <c r="RAR16" s="147"/>
      <c r="RAS16" s="147"/>
      <c r="RAT16" s="147"/>
      <c r="RAU16" s="147"/>
      <c r="RAV16" s="147"/>
      <c r="RAW16" s="147"/>
      <c r="RAX16" s="147"/>
      <c r="RAY16" s="147"/>
      <c r="RAZ16" s="147"/>
      <c r="RBA16" s="147"/>
      <c r="RBB16" s="147"/>
      <c r="RBC16" s="147"/>
      <c r="RBD16" s="147"/>
      <c r="RBE16" s="147"/>
      <c r="RBF16" s="147"/>
      <c r="RBG16" s="147"/>
      <c r="RBH16" s="147"/>
      <c r="RBI16" s="147"/>
      <c r="RBJ16" s="147"/>
      <c r="RBK16" s="147"/>
      <c r="RBL16" s="147"/>
      <c r="RBM16" s="147"/>
      <c r="RBN16" s="147"/>
      <c r="RBO16" s="147"/>
      <c r="RBP16" s="147"/>
      <c r="RBQ16" s="147"/>
      <c r="RBR16" s="147"/>
      <c r="RBS16" s="147"/>
      <c r="RBT16" s="147"/>
      <c r="RBU16" s="147"/>
      <c r="RBV16" s="147"/>
      <c r="RBW16" s="147"/>
      <c r="RBX16" s="147"/>
      <c r="RBY16" s="147"/>
      <c r="RBZ16" s="147"/>
      <c r="RCA16" s="147"/>
      <c r="RCB16" s="147"/>
      <c r="RCC16" s="147"/>
      <c r="RCD16" s="147"/>
      <c r="RCE16" s="147"/>
      <c r="RCF16" s="147"/>
      <c r="RCG16" s="147"/>
      <c r="RCH16" s="147"/>
      <c r="RCI16" s="147"/>
      <c r="RCJ16" s="147"/>
      <c r="RCK16" s="147"/>
      <c r="RCL16" s="147"/>
      <c r="RCM16" s="147"/>
      <c r="RCN16" s="147"/>
      <c r="RCO16" s="147"/>
      <c r="RCP16" s="147"/>
      <c r="RCQ16" s="147"/>
      <c r="RCR16" s="147"/>
      <c r="RCS16" s="147"/>
      <c r="RCT16" s="147"/>
      <c r="RCU16" s="147"/>
      <c r="RCV16" s="147"/>
      <c r="RCW16" s="147"/>
      <c r="RCX16" s="147"/>
      <c r="RCY16" s="147"/>
      <c r="RCZ16" s="147"/>
      <c r="RDA16" s="147"/>
      <c r="RDB16" s="147"/>
      <c r="RDC16" s="147"/>
      <c r="RDD16" s="147"/>
      <c r="RDE16" s="147"/>
      <c r="RDF16" s="147"/>
      <c r="RDG16" s="147"/>
      <c r="RDH16" s="147"/>
      <c r="RDI16" s="147"/>
      <c r="RDJ16" s="147"/>
      <c r="RDK16" s="147"/>
      <c r="RDL16" s="147"/>
      <c r="RDM16" s="147"/>
      <c r="RDN16" s="147"/>
      <c r="RDO16" s="147"/>
      <c r="RDP16" s="147"/>
      <c r="RDQ16" s="147"/>
      <c r="RDR16" s="147"/>
      <c r="RDS16" s="147"/>
      <c r="RDT16" s="147"/>
      <c r="RDU16" s="147"/>
      <c r="RDV16" s="147"/>
      <c r="RDW16" s="147"/>
      <c r="RDX16" s="147"/>
      <c r="RDY16" s="147"/>
      <c r="RDZ16" s="147"/>
      <c r="REA16" s="147"/>
      <c r="REB16" s="147"/>
      <c r="REC16" s="147"/>
      <c r="RED16" s="147"/>
      <c r="REE16" s="147"/>
      <c r="REF16" s="147"/>
      <c r="REG16" s="147"/>
      <c r="REH16" s="147"/>
      <c r="REI16" s="147"/>
      <c r="REJ16" s="147"/>
      <c r="REK16" s="147"/>
      <c r="REL16" s="147"/>
      <c r="REM16" s="147"/>
      <c r="REN16" s="147"/>
      <c r="REO16" s="147"/>
      <c r="REP16" s="147"/>
      <c r="REQ16" s="147"/>
      <c r="RER16" s="147"/>
      <c r="RES16" s="147"/>
      <c r="RET16" s="147"/>
      <c r="REU16" s="147"/>
      <c r="REV16" s="147"/>
      <c r="REW16" s="147"/>
      <c r="REX16" s="147"/>
      <c r="REY16" s="147"/>
      <c r="REZ16" s="147"/>
      <c r="RFA16" s="147"/>
      <c r="RFB16" s="147"/>
      <c r="RFC16" s="147"/>
      <c r="RFD16" s="147"/>
      <c r="RFE16" s="147"/>
      <c r="RFF16" s="147"/>
      <c r="RFG16" s="147"/>
      <c r="RFH16" s="147"/>
      <c r="RFI16" s="147"/>
      <c r="RFJ16" s="147"/>
      <c r="RFK16" s="147"/>
      <c r="RFL16" s="147"/>
      <c r="RFM16" s="147"/>
      <c r="RFN16" s="147"/>
      <c r="RFO16" s="147"/>
      <c r="RFP16" s="147"/>
      <c r="RFQ16" s="147"/>
      <c r="RFR16" s="147"/>
      <c r="RFS16" s="147"/>
      <c r="RFT16" s="147"/>
      <c r="RFU16" s="147"/>
      <c r="RFV16" s="147"/>
      <c r="RFW16" s="147"/>
      <c r="RFX16" s="147"/>
      <c r="RFY16" s="147"/>
      <c r="RFZ16" s="147"/>
      <c r="RGA16" s="147"/>
      <c r="RGB16" s="147"/>
      <c r="RGC16" s="147"/>
      <c r="RGD16" s="147"/>
      <c r="RGE16" s="147"/>
      <c r="RGF16" s="147"/>
      <c r="RGG16" s="147"/>
      <c r="RGH16" s="147"/>
      <c r="RGI16" s="147"/>
      <c r="RGJ16" s="147"/>
      <c r="RGK16" s="147"/>
      <c r="RGL16" s="147"/>
      <c r="RGM16" s="147"/>
      <c r="RGN16" s="147"/>
      <c r="RGO16" s="147"/>
      <c r="RGP16" s="147"/>
      <c r="RGQ16" s="147"/>
      <c r="RGR16" s="147"/>
      <c r="RGS16" s="147"/>
      <c r="RGT16" s="147"/>
      <c r="RGU16" s="147"/>
      <c r="RGV16" s="147"/>
      <c r="RGW16" s="147"/>
      <c r="RGX16" s="147"/>
      <c r="RGY16" s="147"/>
      <c r="RGZ16" s="147"/>
      <c r="RHA16" s="147"/>
      <c r="RHB16" s="147"/>
      <c r="RHC16" s="147"/>
      <c r="RHD16" s="147"/>
      <c r="RHE16" s="147"/>
      <c r="RHF16" s="147"/>
      <c r="RHG16" s="147"/>
      <c r="RHH16" s="147"/>
      <c r="RHI16" s="147"/>
      <c r="RHJ16" s="147"/>
      <c r="RHK16" s="147"/>
      <c r="RHL16" s="147"/>
      <c r="RHM16" s="147"/>
      <c r="RHN16" s="147"/>
      <c r="RHO16" s="147"/>
      <c r="RHP16" s="147"/>
      <c r="RHQ16" s="147"/>
      <c r="RHR16" s="147"/>
      <c r="RHS16" s="147"/>
      <c r="RHT16" s="147"/>
      <c r="RHU16" s="147"/>
      <c r="RHV16" s="147"/>
      <c r="RHW16" s="147"/>
      <c r="RHX16" s="147"/>
      <c r="RHY16" s="147"/>
      <c r="RHZ16" s="147"/>
      <c r="RIA16" s="147"/>
      <c r="RIB16" s="147"/>
      <c r="RIC16" s="147"/>
      <c r="RID16" s="147"/>
      <c r="RIE16" s="147"/>
      <c r="RIF16" s="147"/>
      <c r="RIG16" s="147"/>
      <c r="RIH16" s="147"/>
      <c r="RII16" s="147"/>
      <c r="RIJ16" s="147"/>
      <c r="RIK16" s="147"/>
      <c r="RIL16" s="147"/>
      <c r="RIM16" s="147"/>
      <c r="RIN16" s="147"/>
      <c r="RIO16" s="147"/>
      <c r="RIP16" s="147"/>
      <c r="RIQ16" s="147"/>
      <c r="RIR16" s="147"/>
      <c r="RIS16" s="147"/>
      <c r="RIT16" s="147"/>
      <c r="RIU16" s="147"/>
      <c r="RIV16" s="147"/>
      <c r="RIW16" s="147"/>
      <c r="RIX16" s="147"/>
      <c r="RIY16" s="147"/>
      <c r="RIZ16" s="147"/>
      <c r="RJA16" s="147"/>
      <c r="RJB16" s="147"/>
      <c r="RJC16" s="147"/>
      <c r="RJD16" s="147"/>
      <c r="RJE16" s="147"/>
      <c r="RJF16" s="147"/>
      <c r="RJG16" s="147"/>
      <c r="RJH16" s="147"/>
      <c r="RJI16" s="147"/>
      <c r="RJJ16" s="147"/>
      <c r="RJK16" s="147"/>
      <c r="RJL16" s="147"/>
      <c r="RJM16" s="147"/>
      <c r="RJN16" s="147"/>
      <c r="RJO16" s="147"/>
      <c r="RJP16" s="147"/>
      <c r="RJQ16" s="147"/>
      <c r="RJR16" s="147"/>
      <c r="RJS16" s="147"/>
      <c r="RJT16" s="147"/>
      <c r="RJU16" s="147"/>
      <c r="RJV16" s="147"/>
      <c r="RJW16" s="147"/>
      <c r="RJX16" s="147"/>
      <c r="RJY16" s="147"/>
      <c r="RJZ16" s="147"/>
      <c r="RKA16" s="147"/>
      <c r="RKB16" s="147"/>
      <c r="RKC16" s="147"/>
      <c r="RKD16" s="147"/>
      <c r="RKE16" s="147"/>
      <c r="RKF16" s="147"/>
      <c r="RKG16" s="147"/>
      <c r="RKH16" s="147"/>
      <c r="RKI16" s="147"/>
      <c r="RKJ16" s="147"/>
      <c r="RKK16" s="147"/>
      <c r="RKL16" s="147"/>
      <c r="RKM16" s="147"/>
      <c r="RKN16" s="147"/>
      <c r="RKO16" s="147"/>
      <c r="RKP16" s="147"/>
      <c r="RKQ16" s="147"/>
      <c r="RKR16" s="147"/>
      <c r="RKS16" s="147"/>
      <c r="RKT16" s="147"/>
      <c r="RKU16" s="147"/>
      <c r="RKV16" s="147"/>
      <c r="RKW16" s="147"/>
      <c r="RKX16" s="147"/>
      <c r="RKY16" s="147"/>
      <c r="RKZ16" s="147"/>
      <c r="RLA16" s="147"/>
      <c r="RLB16" s="147"/>
      <c r="RLC16" s="147"/>
      <c r="RLD16" s="147"/>
      <c r="RLE16" s="147"/>
      <c r="RLF16" s="147"/>
      <c r="RLG16" s="147"/>
      <c r="RLH16" s="147"/>
      <c r="RLI16" s="147"/>
      <c r="RLJ16" s="147"/>
      <c r="RLK16" s="147"/>
      <c r="RLL16" s="147"/>
      <c r="RLM16" s="147"/>
      <c r="RLN16" s="147"/>
      <c r="RLO16" s="147"/>
      <c r="RLP16" s="147"/>
      <c r="RLQ16" s="147"/>
      <c r="RLR16" s="147"/>
      <c r="RLS16" s="147"/>
      <c r="RLT16" s="147"/>
      <c r="RLU16" s="147"/>
      <c r="RLV16" s="147"/>
      <c r="RLW16" s="147"/>
      <c r="RLX16" s="147"/>
      <c r="RLY16" s="147"/>
      <c r="RLZ16" s="147"/>
      <c r="RMA16" s="147"/>
      <c r="RMB16" s="147"/>
      <c r="RMC16" s="147"/>
      <c r="RMD16" s="147"/>
      <c r="RME16" s="147"/>
      <c r="RMF16" s="147"/>
      <c r="RMG16" s="147"/>
      <c r="RMH16" s="147"/>
      <c r="RMI16" s="147"/>
      <c r="RMJ16" s="147"/>
      <c r="RMK16" s="147"/>
      <c r="RML16" s="147"/>
      <c r="RMM16" s="147"/>
      <c r="RMN16" s="147"/>
      <c r="RMO16" s="147"/>
      <c r="RMP16" s="147"/>
      <c r="RMQ16" s="147"/>
      <c r="RMR16" s="147"/>
      <c r="RMS16" s="147"/>
      <c r="RMT16" s="147"/>
      <c r="RMU16" s="147"/>
      <c r="RMV16" s="147"/>
      <c r="RMW16" s="147"/>
      <c r="RMX16" s="147"/>
      <c r="RMY16" s="147"/>
      <c r="RMZ16" s="147"/>
      <c r="RNA16" s="147"/>
      <c r="RNB16" s="147"/>
      <c r="RNC16" s="147"/>
      <c r="RND16" s="147"/>
      <c r="RNE16" s="147"/>
      <c r="RNF16" s="147"/>
      <c r="RNG16" s="147"/>
      <c r="RNH16" s="147"/>
      <c r="RNI16" s="147"/>
      <c r="RNJ16" s="147"/>
      <c r="RNK16" s="147"/>
      <c r="RNL16" s="147"/>
      <c r="RNM16" s="147"/>
      <c r="RNN16" s="147"/>
      <c r="RNO16" s="147"/>
      <c r="RNP16" s="147"/>
      <c r="RNQ16" s="147"/>
      <c r="RNR16" s="147"/>
      <c r="RNS16" s="147"/>
      <c r="RNT16" s="147"/>
      <c r="RNU16" s="147"/>
      <c r="RNV16" s="147"/>
      <c r="RNW16" s="147"/>
      <c r="RNX16" s="147"/>
      <c r="RNY16" s="147"/>
      <c r="RNZ16" s="147"/>
      <c r="ROA16" s="147"/>
      <c r="ROB16" s="147"/>
      <c r="ROC16" s="147"/>
      <c r="ROD16" s="147"/>
      <c r="ROE16" s="147"/>
      <c r="ROF16" s="147"/>
      <c r="ROG16" s="147"/>
      <c r="ROH16" s="147"/>
      <c r="ROI16" s="147"/>
      <c r="ROJ16" s="147"/>
      <c r="ROK16" s="147"/>
      <c r="ROL16" s="147"/>
      <c r="ROM16" s="147"/>
      <c r="RON16" s="147"/>
      <c r="ROO16" s="147"/>
      <c r="ROP16" s="147"/>
      <c r="ROQ16" s="147"/>
      <c r="ROR16" s="147"/>
      <c r="ROS16" s="147"/>
      <c r="ROT16" s="147"/>
      <c r="ROU16" s="147"/>
      <c r="ROV16" s="147"/>
      <c r="ROW16" s="147"/>
      <c r="ROX16" s="147"/>
      <c r="ROY16" s="147"/>
      <c r="ROZ16" s="147"/>
      <c r="RPA16" s="147"/>
      <c r="RPB16" s="147"/>
      <c r="RPC16" s="147"/>
      <c r="RPD16" s="147"/>
      <c r="RPE16" s="147"/>
      <c r="RPF16" s="147"/>
      <c r="RPG16" s="147"/>
      <c r="RPH16" s="147"/>
      <c r="RPI16" s="147"/>
      <c r="RPJ16" s="147"/>
      <c r="RPK16" s="147"/>
      <c r="RPL16" s="147"/>
      <c r="RPM16" s="147"/>
      <c r="RPN16" s="147"/>
      <c r="RPO16" s="147"/>
      <c r="RPP16" s="147"/>
      <c r="RPQ16" s="147"/>
      <c r="RPR16" s="147"/>
      <c r="RPS16" s="147"/>
      <c r="RPT16" s="147"/>
      <c r="RPU16" s="147"/>
      <c r="RPV16" s="147"/>
      <c r="RPW16" s="147"/>
      <c r="RPX16" s="147"/>
      <c r="RPY16" s="147"/>
      <c r="RPZ16" s="147"/>
      <c r="RQA16" s="147"/>
      <c r="RQB16" s="147"/>
      <c r="RQC16" s="147"/>
      <c r="RQD16" s="147"/>
      <c r="RQE16" s="147"/>
      <c r="RQF16" s="147"/>
      <c r="RQG16" s="147"/>
      <c r="RQH16" s="147"/>
      <c r="RQI16" s="147"/>
      <c r="RQJ16" s="147"/>
      <c r="RQK16" s="147"/>
      <c r="RQL16" s="147"/>
      <c r="RQM16" s="147"/>
      <c r="RQN16" s="147"/>
      <c r="RQO16" s="147"/>
      <c r="RQP16" s="147"/>
      <c r="RQQ16" s="147"/>
      <c r="RQR16" s="147"/>
      <c r="RQS16" s="147"/>
      <c r="RQT16" s="147"/>
      <c r="RQU16" s="147"/>
      <c r="RQV16" s="147"/>
      <c r="RQW16" s="147"/>
      <c r="RQX16" s="147"/>
      <c r="RQY16" s="147"/>
      <c r="RQZ16" s="147"/>
      <c r="RRA16" s="147"/>
      <c r="RRB16" s="147"/>
      <c r="RRC16" s="147"/>
      <c r="RRD16" s="147"/>
      <c r="RRE16" s="147"/>
      <c r="RRF16" s="147"/>
      <c r="RRG16" s="147"/>
      <c r="RRH16" s="147"/>
      <c r="RRI16" s="147"/>
      <c r="RRJ16" s="147"/>
      <c r="RRK16" s="147"/>
      <c r="RRL16" s="147"/>
      <c r="RRM16" s="147"/>
      <c r="RRN16" s="147"/>
      <c r="RRO16" s="147"/>
      <c r="RRP16" s="147"/>
      <c r="RRQ16" s="147"/>
      <c r="RRR16" s="147"/>
      <c r="RRS16" s="147"/>
      <c r="RRT16" s="147"/>
      <c r="RRU16" s="147"/>
      <c r="RRV16" s="147"/>
      <c r="RRW16" s="147"/>
      <c r="RRX16" s="147"/>
      <c r="RRY16" s="147"/>
      <c r="RRZ16" s="147"/>
      <c r="RSA16" s="147"/>
      <c r="RSB16" s="147"/>
      <c r="RSC16" s="147"/>
      <c r="RSD16" s="147"/>
      <c r="RSE16" s="147"/>
      <c r="RSF16" s="147"/>
      <c r="RSG16" s="147"/>
      <c r="RSH16" s="147"/>
      <c r="RSI16" s="147"/>
      <c r="RSJ16" s="147"/>
      <c r="RSK16" s="147"/>
      <c r="RSL16" s="147"/>
      <c r="RSM16" s="147"/>
      <c r="RSN16" s="147"/>
      <c r="RSO16" s="147"/>
      <c r="RSP16" s="147"/>
      <c r="RSQ16" s="147"/>
      <c r="RSR16" s="147"/>
      <c r="RSS16" s="147"/>
      <c r="RST16" s="147"/>
      <c r="RSU16" s="147"/>
      <c r="RSV16" s="147"/>
      <c r="RSW16" s="147"/>
      <c r="RSX16" s="147"/>
      <c r="RSY16" s="147"/>
      <c r="RSZ16" s="147"/>
      <c r="RTA16" s="147"/>
      <c r="RTB16" s="147"/>
      <c r="RTC16" s="147"/>
      <c r="RTD16" s="147"/>
      <c r="RTE16" s="147"/>
      <c r="RTF16" s="147"/>
      <c r="RTG16" s="147"/>
      <c r="RTH16" s="147"/>
      <c r="RTI16" s="147"/>
      <c r="RTJ16" s="147"/>
      <c r="RTK16" s="147"/>
      <c r="RTL16" s="147"/>
      <c r="RTM16" s="147"/>
      <c r="RTN16" s="147"/>
      <c r="RTO16" s="147"/>
      <c r="RTP16" s="147"/>
      <c r="RTQ16" s="147"/>
      <c r="RTR16" s="147"/>
      <c r="RTS16" s="147"/>
      <c r="RTT16" s="147"/>
      <c r="RTU16" s="147"/>
      <c r="RTV16" s="147"/>
      <c r="RTW16" s="147"/>
      <c r="RTX16" s="147"/>
      <c r="RTY16" s="147"/>
      <c r="RTZ16" s="147"/>
      <c r="RUA16" s="147"/>
      <c r="RUB16" s="147"/>
      <c r="RUC16" s="147"/>
      <c r="RUD16" s="147"/>
      <c r="RUE16" s="147"/>
      <c r="RUF16" s="147"/>
      <c r="RUG16" s="147"/>
      <c r="RUH16" s="147"/>
      <c r="RUI16" s="147"/>
      <c r="RUJ16" s="147"/>
      <c r="RUK16" s="147"/>
      <c r="RUL16" s="147"/>
      <c r="RUM16" s="147"/>
      <c r="RUN16" s="147"/>
      <c r="RUO16" s="147"/>
      <c r="RUP16" s="147"/>
      <c r="RUQ16" s="147"/>
      <c r="RUR16" s="147"/>
      <c r="RUS16" s="147"/>
      <c r="RUT16" s="147"/>
      <c r="RUU16" s="147"/>
      <c r="RUV16" s="147"/>
      <c r="RUW16" s="147"/>
      <c r="RUX16" s="147"/>
      <c r="RUY16" s="147"/>
      <c r="RUZ16" s="147"/>
      <c r="RVA16" s="147"/>
      <c r="RVB16" s="147"/>
      <c r="RVC16" s="147"/>
      <c r="RVD16" s="147"/>
      <c r="RVE16" s="147"/>
      <c r="RVF16" s="147"/>
      <c r="RVG16" s="147"/>
      <c r="RVH16" s="147"/>
      <c r="RVI16" s="147"/>
      <c r="RVJ16" s="147"/>
      <c r="RVK16" s="147"/>
      <c r="RVL16" s="147"/>
      <c r="RVM16" s="147"/>
      <c r="RVN16" s="147"/>
      <c r="RVO16" s="147"/>
      <c r="RVP16" s="147"/>
      <c r="RVQ16" s="147"/>
      <c r="RVR16" s="147"/>
      <c r="RVS16" s="147"/>
      <c r="RVT16" s="147"/>
      <c r="RVU16" s="147"/>
      <c r="RVV16" s="147"/>
      <c r="RVW16" s="147"/>
      <c r="RVX16" s="147"/>
      <c r="RVY16" s="147"/>
      <c r="RVZ16" s="147"/>
      <c r="RWA16" s="147"/>
      <c r="RWB16" s="147"/>
      <c r="RWC16" s="147"/>
      <c r="RWD16" s="147"/>
      <c r="RWE16" s="147"/>
      <c r="RWF16" s="147"/>
      <c r="RWG16" s="147"/>
      <c r="RWH16" s="147"/>
      <c r="RWI16" s="147"/>
      <c r="RWJ16" s="147"/>
      <c r="RWK16" s="147"/>
      <c r="RWL16" s="147"/>
      <c r="RWM16" s="147"/>
      <c r="RWN16" s="147"/>
      <c r="RWO16" s="147"/>
      <c r="RWP16" s="147"/>
      <c r="RWQ16" s="147"/>
      <c r="RWR16" s="147"/>
      <c r="RWS16" s="147"/>
      <c r="RWT16" s="147"/>
      <c r="RWU16" s="147"/>
      <c r="RWV16" s="147"/>
      <c r="RWW16" s="147"/>
      <c r="RWX16" s="147"/>
      <c r="RWY16" s="147"/>
      <c r="RWZ16" s="147"/>
      <c r="RXA16" s="147"/>
      <c r="RXB16" s="147"/>
      <c r="RXC16" s="147"/>
      <c r="RXD16" s="147"/>
      <c r="RXE16" s="147"/>
      <c r="RXF16" s="147"/>
      <c r="RXG16" s="147"/>
      <c r="RXH16" s="147"/>
      <c r="RXI16" s="147"/>
      <c r="RXJ16" s="147"/>
      <c r="RXK16" s="147"/>
      <c r="RXL16" s="147"/>
      <c r="RXM16" s="147"/>
      <c r="RXN16" s="147"/>
      <c r="RXO16" s="147"/>
      <c r="RXP16" s="147"/>
      <c r="RXQ16" s="147"/>
      <c r="RXR16" s="147"/>
      <c r="RXS16" s="147"/>
      <c r="RXT16" s="147"/>
      <c r="RXU16" s="147"/>
      <c r="RXV16" s="147"/>
      <c r="RXW16" s="147"/>
      <c r="RXX16" s="147"/>
      <c r="RXY16" s="147"/>
      <c r="RXZ16" s="147"/>
      <c r="RYA16" s="147"/>
      <c r="RYB16" s="147"/>
      <c r="RYC16" s="147"/>
      <c r="RYD16" s="147"/>
      <c r="RYE16" s="147"/>
      <c r="RYF16" s="147"/>
      <c r="RYG16" s="147"/>
      <c r="RYH16" s="147"/>
      <c r="RYI16" s="147"/>
      <c r="RYJ16" s="147"/>
      <c r="RYK16" s="147"/>
      <c r="RYL16" s="147"/>
      <c r="RYM16" s="147"/>
      <c r="RYN16" s="147"/>
      <c r="RYO16" s="147"/>
      <c r="RYP16" s="147"/>
      <c r="RYQ16" s="147"/>
      <c r="RYR16" s="147"/>
      <c r="RYS16" s="147"/>
      <c r="RYT16" s="147"/>
      <c r="RYU16" s="147"/>
      <c r="RYV16" s="147"/>
      <c r="RYW16" s="147"/>
      <c r="RYX16" s="147"/>
      <c r="RYY16" s="147"/>
      <c r="RYZ16" s="147"/>
      <c r="RZA16" s="147"/>
      <c r="RZB16" s="147"/>
      <c r="RZC16" s="147"/>
      <c r="RZD16" s="147"/>
      <c r="RZE16" s="147"/>
      <c r="RZF16" s="147"/>
      <c r="RZG16" s="147"/>
      <c r="RZH16" s="147"/>
      <c r="RZI16" s="147"/>
      <c r="RZJ16" s="147"/>
      <c r="RZK16" s="147"/>
      <c r="RZL16" s="147"/>
      <c r="RZM16" s="147"/>
      <c r="RZN16" s="147"/>
      <c r="RZO16" s="147"/>
      <c r="RZP16" s="147"/>
      <c r="RZQ16" s="147"/>
      <c r="RZR16" s="147"/>
      <c r="RZS16" s="147"/>
      <c r="RZT16" s="147"/>
      <c r="RZU16" s="147"/>
      <c r="RZV16" s="147"/>
      <c r="RZW16" s="147"/>
      <c r="RZX16" s="147"/>
      <c r="RZY16" s="147"/>
      <c r="RZZ16" s="147"/>
      <c r="SAA16" s="147"/>
      <c r="SAB16" s="147"/>
      <c r="SAC16" s="147"/>
      <c r="SAD16" s="147"/>
      <c r="SAE16" s="147"/>
      <c r="SAF16" s="147"/>
      <c r="SAG16" s="147"/>
      <c r="SAH16" s="147"/>
      <c r="SAI16" s="147"/>
      <c r="SAJ16" s="147"/>
      <c r="SAK16" s="147"/>
      <c r="SAL16" s="147"/>
      <c r="SAM16" s="147"/>
      <c r="SAN16" s="147"/>
      <c r="SAO16" s="147"/>
      <c r="SAP16" s="147"/>
      <c r="SAQ16" s="147"/>
      <c r="SAR16" s="147"/>
      <c r="SAS16" s="147"/>
      <c r="SAT16" s="147"/>
      <c r="SAU16" s="147"/>
      <c r="SAV16" s="147"/>
      <c r="SAW16" s="147"/>
      <c r="SAX16" s="147"/>
      <c r="SAY16" s="147"/>
      <c r="SAZ16" s="147"/>
      <c r="SBA16" s="147"/>
      <c r="SBB16" s="147"/>
      <c r="SBC16" s="147"/>
      <c r="SBD16" s="147"/>
      <c r="SBE16" s="147"/>
      <c r="SBF16" s="147"/>
      <c r="SBG16" s="147"/>
      <c r="SBH16" s="147"/>
      <c r="SBI16" s="147"/>
      <c r="SBJ16" s="147"/>
      <c r="SBK16" s="147"/>
      <c r="SBL16" s="147"/>
      <c r="SBM16" s="147"/>
      <c r="SBN16" s="147"/>
      <c r="SBO16" s="147"/>
      <c r="SBP16" s="147"/>
      <c r="SBQ16" s="147"/>
      <c r="SBR16" s="147"/>
      <c r="SBS16" s="147"/>
      <c r="SBT16" s="147"/>
      <c r="SBU16" s="147"/>
      <c r="SBV16" s="147"/>
      <c r="SBW16" s="147"/>
      <c r="SBX16" s="147"/>
      <c r="SBY16" s="147"/>
      <c r="SBZ16" s="147"/>
      <c r="SCA16" s="147"/>
      <c r="SCB16" s="147"/>
      <c r="SCC16" s="147"/>
      <c r="SCD16" s="147"/>
      <c r="SCE16" s="147"/>
      <c r="SCF16" s="147"/>
      <c r="SCG16" s="147"/>
      <c r="SCH16" s="147"/>
      <c r="SCI16" s="147"/>
      <c r="SCJ16" s="147"/>
      <c r="SCK16" s="147"/>
      <c r="SCL16" s="147"/>
      <c r="SCM16" s="147"/>
      <c r="SCN16" s="147"/>
      <c r="SCO16" s="147"/>
      <c r="SCP16" s="147"/>
      <c r="SCQ16" s="147"/>
      <c r="SCR16" s="147"/>
      <c r="SCS16" s="147"/>
      <c r="SCT16" s="147"/>
      <c r="SCU16" s="147"/>
      <c r="SCV16" s="147"/>
      <c r="SCW16" s="147"/>
      <c r="SCX16" s="147"/>
      <c r="SCY16" s="147"/>
      <c r="SCZ16" s="147"/>
      <c r="SDA16" s="147"/>
      <c r="SDB16" s="147"/>
      <c r="SDC16" s="147"/>
      <c r="SDD16" s="147"/>
      <c r="SDE16" s="147"/>
      <c r="SDF16" s="147"/>
      <c r="SDG16" s="147"/>
      <c r="SDH16" s="147"/>
      <c r="SDI16" s="147"/>
      <c r="SDJ16" s="147"/>
      <c r="SDK16" s="147"/>
      <c r="SDL16" s="147"/>
      <c r="SDM16" s="147"/>
      <c r="SDN16" s="147"/>
      <c r="SDO16" s="147"/>
      <c r="SDP16" s="147"/>
      <c r="SDQ16" s="147"/>
      <c r="SDR16" s="147"/>
      <c r="SDS16" s="147"/>
      <c r="SDT16" s="147"/>
      <c r="SDU16" s="147"/>
      <c r="SDV16" s="147"/>
      <c r="SDW16" s="147"/>
      <c r="SDX16" s="147"/>
      <c r="SDY16" s="147"/>
      <c r="SDZ16" s="147"/>
      <c r="SEA16" s="147"/>
      <c r="SEB16" s="147"/>
      <c r="SEC16" s="147"/>
      <c r="SED16" s="147"/>
      <c r="SEE16" s="147"/>
      <c r="SEF16" s="147"/>
      <c r="SEG16" s="147"/>
      <c r="SEH16" s="147"/>
      <c r="SEI16" s="147"/>
      <c r="SEJ16" s="147"/>
      <c r="SEK16" s="147"/>
      <c r="SEL16" s="147"/>
      <c r="SEM16" s="147"/>
      <c r="SEN16" s="147"/>
      <c r="SEO16" s="147"/>
      <c r="SEP16" s="147"/>
      <c r="SEQ16" s="147"/>
      <c r="SER16" s="147"/>
      <c r="SES16" s="147"/>
      <c r="SET16" s="147"/>
      <c r="SEU16" s="147"/>
      <c r="SEV16" s="147"/>
      <c r="SEW16" s="147"/>
      <c r="SEX16" s="147"/>
      <c r="SEY16" s="147"/>
      <c r="SEZ16" s="147"/>
      <c r="SFA16" s="147"/>
      <c r="SFB16" s="147"/>
      <c r="SFC16" s="147"/>
      <c r="SFD16" s="147"/>
      <c r="SFE16" s="147"/>
      <c r="SFF16" s="147"/>
      <c r="SFG16" s="147"/>
      <c r="SFH16" s="147"/>
      <c r="SFI16" s="147"/>
      <c r="SFJ16" s="147"/>
      <c r="SFK16" s="147"/>
      <c r="SFL16" s="147"/>
      <c r="SFM16" s="147"/>
      <c r="SFN16" s="147"/>
      <c r="SFO16" s="147"/>
      <c r="SFP16" s="147"/>
      <c r="SFQ16" s="147"/>
      <c r="SFR16" s="147"/>
      <c r="SFS16" s="147"/>
      <c r="SFT16" s="147"/>
      <c r="SFU16" s="147"/>
      <c r="SFV16" s="147"/>
      <c r="SFW16" s="147"/>
      <c r="SFX16" s="147"/>
      <c r="SFY16" s="147"/>
      <c r="SFZ16" s="147"/>
      <c r="SGA16" s="147"/>
      <c r="SGB16" s="147"/>
      <c r="SGC16" s="147"/>
      <c r="SGD16" s="147"/>
      <c r="SGE16" s="147"/>
      <c r="SGF16" s="147"/>
      <c r="SGG16" s="147"/>
      <c r="SGH16" s="147"/>
      <c r="SGI16" s="147"/>
      <c r="SGJ16" s="147"/>
      <c r="SGK16" s="147"/>
      <c r="SGL16" s="147"/>
      <c r="SGM16" s="147"/>
      <c r="SGN16" s="147"/>
      <c r="SGO16" s="147"/>
      <c r="SGP16" s="147"/>
      <c r="SGQ16" s="147"/>
      <c r="SGR16" s="147"/>
      <c r="SGS16" s="147"/>
      <c r="SGT16" s="147"/>
      <c r="SGU16" s="147"/>
      <c r="SGV16" s="147"/>
      <c r="SGW16" s="147"/>
      <c r="SGX16" s="147"/>
      <c r="SGY16" s="147"/>
      <c r="SGZ16" s="147"/>
      <c r="SHA16" s="147"/>
      <c r="SHB16" s="147"/>
      <c r="SHC16" s="147"/>
      <c r="SHD16" s="147"/>
      <c r="SHE16" s="147"/>
      <c r="SHF16" s="147"/>
      <c r="SHG16" s="147"/>
      <c r="SHH16" s="147"/>
      <c r="SHI16" s="147"/>
      <c r="SHJ16" s="147"/>
      <c r="SHK16" s="147"/>
      <c r="SHL16" s="147"/>
      <c r="SHM16" s="147"/>
      <c r="SHN16" s="147"/>
      <c r="SHO16" s="147"/>
      <c r="SHP16" s="147"/>
      <c r="SHQ16" s="147"/>
      <c r="SHR16" s="147"/>
      <c r="SHS16" s="147"/>
      <c r="SHT16" s="147"/>
      <c r="SHU16" s="147"/>
      <c r="SHV16" s="147"/>
      <c r="SHW16" s="147"/>
      <c r="SHX16" s="147"/>
      <c r="SHY16" s="147"/>
      <c r="SHZ16" s="147"/>
      <c r="SIA16" s="147"/>
      <c r="SIB16" s="147"/>
      <c r="SIC16" s="147"/>
      <c r="SID16" s="147"/>
      <c r="SIE16" s="147"/>
      <c r="SIF16" s="147"/>
      <c r="SIG16" s="147"/>
      <c r="SIH16" s="147"/>
      <c r="SII16" s="147"/>
      <c r="SIJ16" s="147"/>
      <c r="SIK16" s="147"/>
      <c r="SIL16" s="147"/>
      <c r="SIM16" s="147"/>
      <c r="SIN16" s="147"/>
      <c r="SIO16" s="147"/>
      <c r="SIP16" s="147"/>
      <c r="SIQ16" s="147"/>
      <c r="SIR16" s="147"/>
      <c r="SIS16" s="147"/>
      <c r="SIT16" s="147"/>
      <c r="SIU16" s="147"/>
      <c r="SIV16" s="147"/>
      <c r="SIW16" s="147"/>
      <c r="SIX16" s="147"/>
      <c r="SIY16" s="147"/>
      <c r="SIZ16" s="147"/>
      <c r="SJA16" s="147"/>
      <c r="SJB16" s="147"/>
      <c r="SJC16" s="147"/>
      <c r="SJD16" s="147"/>
      <c r="SJE16" s="147"/>
      <c r="SJF16" s="147"/>
      <c r="SJG16" s="147"/>
      <c r="SJH16" s="147"/>
      <c r="SJI16" s="147"/>
      <c r="SJJ16" s="147"/>
      <c r="SJK16" s="147"/>
      <c r="SJL16" s="147"/>
      <c r="SJM16" s="147"/>
      <c r="SJN16" s="147"/>
      <c r="SJO16" s="147"/>
      <c r="SJP16" s="147"/>
      <c r="SJQ16" s="147"/>
      <c r="SJR16" s="147"/>
      <c r="SJS16" s="147"/>
      <c r="SJT16" s="147"/>
      <c r="SJU16" s="147"/>
      <c r="SJV16" s="147"/>
      <c r="SJW16" s="147"/>
      <c r="SJX16" s="147"/>
      <c r="SJY16" s="147"/>
      <c r="SJZ16" s="147"/>
      <c r="SKA16" s="147"/>
      <c r="SKB16" s="147"/>
      <c r="SKC16" s="147"/>
      <c r="SKD16" s="147"/>
      <c r="SKE16" s="147"/>
      <c r="SKF16" s="147"/>
      <c r="SKG16" s="147"/>
      <c r="SKH16" s="147"/>
      <c r="SKI16" s="147"/>
      <c r="SKJ16" s="147"/>
      <c r="SKK16" s="147"/>
      <c r="SKL16" s="147"/>
      <c r="SKM16" s="147"/>
      <c r="SKN16" s="147"/>
      <c r="SKO16" s="147"/>
      <c r="SKP16" s="147"/>
      <c r="SKQ16" s="147"/>
      <c r="SKR16" s="147"/>
      <c r="SKS16" s="147"/>
      <c r="SKT16" s="147"/>
      <c r="SKU16" s="147"/>
      <c r="SKV16" s="147"/>
      <c r="SKW16" s="147"/>
      <c r="SKX16" s="147"/>
      <c r="SKY16" s="147"/>
      <c r="SKZ16" s="147"/>
      <c r="SLA16" s="147"/>
      <c r="SLB16" s="147"/>
      <c r="SLC16" s="147"/>
      <c r="SLD16" s="147"/>
      <c r="SLE16" s="147"/>
      <c r="SLF16" s="147"/>
      <c r="SLG16" s="147"/>
      <c r="SLH16" s="147"/>
      <c r="SLI16" s="147"/>
      <c r="SLJ16" s="147"/>
      <c r="SLK16" s="147"/>
      <c r="SLL16" s="147"/>
      <c r="SLM16" s="147"/>
      <c r="SLN16" s="147"/>
      <c r="SLO16" s="147"/>
      <c r="SLP16" s="147"/>
      <c r="SLQ16" s="147"/>
      <c r="SLR16" s="147"/>
      <c r="SLS16" s="147"/>
      <c r="SLT16" s="147"/>
      <c r="SLU16" s="147"/>
      <c r="SLV16" s="147"/>
      <c r="SLW16" s="147"/>
      <c r="SLX16" s="147"/>
      <c r="SLY16" s="147"/>
      <c r="SLZ16" s="147"/>
      <c r="SMA16" s="147"/>
      <c r="SMB16" s="147"/>
      <c r="SMC16" s="147"/>
      <c r="SMD16" s="147"/>
      <c r="SME16" s="147"/>
      <c r="SMF16" s="147"/>
      <c r="SMG16" s="147"/>
      <c r="SMH16" s="147"/>
      <c r="SMI16" s="147"/>
      <c r="SMJ16" s="147"/>
      <c r="SMK16" s="147"/>
      <c r="SML16" s="147"/>
      <c r="SMM16" s="147"/>
      <c r="SMN16" s="147"/>
      <c r="SMO16" s="147"/>
      <c r="SMP16" s="147"/>
      <c r="SMQ16" s="147"/>
      <c r="SMR16" s="147"/>
      <c r="SMS16" s="147"/>
      <c r="SMT16" s="147"/>
      <c r="SMU16" s="147"/>
      <c r="SMV16" s="147"/>
      <c r="SMW16" s="147"/>
      <c r="SMX16" s="147"/>
      <c r="SMY16" s="147"/>
      <c r="SMZ16" s="147"/>
      <c r="SNA16" s="147"/>
      <c r="SNB16" s="147"/>
      <c r="SNC16" s="147"/>
      <c r="SND16" s="147"/>
      <c r="SNE16" s="147"/>
      <c r="SNF16" s="147"/>
      <c r="SNG16" s="147"/>
      <c r="SNH16" s="147"/>
      <c r="SNI16" s="147"/>
      <c r="SNJ16" s="147"/>
      <c r="SNK16" s="147"/>
      <c r="SNL16" s="147"/>
      <c r="SNM16" s="147"/>
      <c r="SNN16" s="147"/>
      <c r="SNO16" s="147"/>
      <c r="SNP16" s="147"/>
      <c r="SNQ16" s="147"/>
      <c r="SNR16" s="147"/>
      <c r="SNS16" s="147"/>
      <c r="SNT16" s="147"/>
      <c r="SNU16" s="147"/>
      <c r="SNV16" s="147"/>
      <c r="SNW16" s="147"/>
      <c r="SNX16" s="147"/>
      <c r="SNY16" s="147"/>
      <c r="SNZ16" s="147"/>
      <c r="SOA16" s="147"/>
      <c r="SOB16" s="147"/>
      <c r="SOC16" s="147"/>
      <c r="SOD16" s="147"/>
      <c r="SOE16" s="147"/>
      <c r="SOF16" s="147"/>
      <c r="SOG16" s="147"/>
      <c r="SOH16" s="147"/>
      <c r="SOI16" s="147"/>
      <c r="SOJ16" s="147"/>
      <c r="SOK16" s="147"/>
      <c r="SOL16" s="147"/>
      <c r="SOM16" s="147"/>
      <c r="SON16" s="147"/>
      <c r="SOO16" s="147"/>
      <c r="SOP16" s="147"/>
      <c r="SOQ16" s="147"/>
      <c r="SOR16" s="147"/>
      <c r="SOS16" s="147"/>
      <c r="SOT16" s="147"/>
      <c r="SOU16" s="147"/>
      <c r="SOV16" s="147"/>
      <c r="SOW16" s="147"/>
      <c r="SOX16" s="147"/>
      <c r="SOY16" s="147"/>
      <c r="SOZ16" s="147"/>
      <c r="SPA16" s="147"/>
      <c r="SPB16" s="147"/>
      <c r="SPC16" s="147"/>
      <c r="SPD16" s="147"/>
      <c r="SPE16" s="147"/>
      <c r="SPF16" s="147"/>
      <c r="SPG16" s="147"/>
      <c r="SPH16" s="147"/>
      <c r="SPI16" s="147"/>
      <c r="SPJ16" s="147"/>
      <c r="SPK16" s="147"/>
      <c r="SPL16" s="147"/>
      <c r="SPM16" s="147"/>
      <c r="SPN16" s="147"/>
      <c r="SPO16" s="147"/>
      <c r="SPP16" s="147"/>
      <c r="SPQ16" s="147"/>
      <c r="SPR16" s="147"/>
      <c r="SPS16" s="147"/>
      <c r="SPT16" s="147"/>
      <c r="SPU16" s="147"/>
      <c r="SPV16" s="147"/>
      <c r="SPW16" s="147"/>
      <c r="SPX16" s="147"/>
      <c r="SPY16" s="147"/>
      <c r="SPZ16" s="147"/>
      <c r="SQA16" s="147"/>
      <c r="SQB16" s="147"/>
      <c r="SQC16" s="147"/>
      <c r="SQD16" s="147"/>
      <c r="SQE16" s="147"/>
      <c r="SQF16" s="147"/>
      <c r="SQG16" s="147"/>
      <c r="SQH16" s="147"/>
      <c r="SQI16" s="147"/>
      <c r="SQJ16" s="147"/>
      <c r="SQK16" s="147"/>
      <c r="SQL16" s="147"/>
      <c r="SQM16" s="147"/>
      <c r="SQN16" s="147"/>
      <c r="SQO16" s="147"/>
      <c r="SQP16" s="147"/>
      <c r="SQQ16" s="147"/>
      <c r="SQR16" s="147"/>
      <c r="SQS16" s="147"/>
      <c r="SQT16" s="147"/>
      <c r="SQU16" s="147"/>
      <c r="SQV16" s="147"/>
      <c r="SQW16" s="147"/>
      <c r="SQX16" s="147"/>
      <c r="SQY16" s="147"/>
      <c r="SQZ16" s="147"/>
      <c r="SRA16" s="147"/>
      <c r="SRB16" s="147"/>
      <c r="SRC16" s="147"/>
      <c r="SRD16" s="147"/>
      <c r="SRE16" s="147"/>
      <c r="SRF16" s="147"/>
      <c r="SRG16" s="147"/>
      <c r="SRH16" s="147"/>
      <c r="SRI16" s="147"/>
      <c r="SRJ16" s="147"/>
      <c r="SRK16" s="147"/>
      <c r="SRL16" s="147"/>
      <c r="SRM16" s="147"/>
      <c r="SRN16" s="147"/>
      <c r="SRO16" s="147"/>
      <c r="SRP16" s="147"/>
      <c r="SRQ16" s="147"/>
      <c r="SRR16" s="147"/>
      <c r="SRS16" s="147"/>
      <c r="SRT16" s="147"/>
      <c r="SRU16" s="147"/>
      <c r="SRV16" s="147"/>
      <c r="SRW16" s="147"/>
      <c r="SRX16" s="147"/>
      <c r="SRY16" s="147"/>
      <c r="SRZ16" s="147"/>
      <c r="SSA16" s="147"/>
      <c r="SSB16" s="147"/>
      <c r="SSC16" s="147"/>
      <c r="SSD16" s="147"/>
      <c r="SSE16" s="147"/>
      <c r="SSF16" s="147"/>
      <c r="SSG16" s="147"/>
      <c r="SSH16" s="147"/>
      <c r="SSI16" s="147"/>
      <c r="SSJ16" s="147"/>
      <c r="SSK16" s="147"/>
      <c r="SSL16" s="147"/>
      <c r="SSM16" s="147"/>
      <c r="SSN16" s="147"/>
      <c r="SSO16" s="147"/>
      <c r="SSP16" s="147"/>
      <c r="SSQ16" s="147"/>
      <c r="SSR16" s="147"/>
      <c r="SSS16" s="147"/>
      <c r="SST16" s="147"/>
      <c r="SSU16" s="147"/>
      <c r="SSV16" s="147"/>
      <c r="SSW16" s="147"/>
      <c r="SSX16" s="147"/>
      <c r="SSY16" s="147"/>
      <c r="SSZ16" s="147"/>
      <c r="STA16" s="147"/>
      <c r="STB16" s="147"/>
      <c r="STC16" s="147"/>
      <c r="STD16" s="147"/>
      <c r="STE16" s="147"/>
      <c r="STF16" s="147"/>
      <c r="STG16" s="147"/>
      <c r="STH16" s="147"/>
      <c r="STI16" s="147"/>
      <c r="STJ16" s="147"/>
      <c r="STK16" s="147"/>
      <c r="STL16" s="147"/>
      <c r="STM16" s="147"/>
      <c r="STN16" s="147"/>
      <c r="STO16" s="147"/>
      <c r="STP16" s="147"/>
      <c r="STQ16" s="147"/>
      <c r="STR16" s="147"/>
      <c r="STS16" s="147"/>
      <c r="STT16" s="147"/>
      <c r="STU16" s="147"/>
      <c r="STV16" s="147"/>
      <c r="STW16" s="147"/>
      <c r="STX16" s="147"/>
      <c r="STY16" s="147"/>
      <c r="STZ16" s="147"/>
      <c r="SUA16" s="147"/>
      <c r="SUB16" s="147"/>
      <c r="SUC16" s="147"/>
      <c r="SUD16" s="147"/>
      <c r="SUE16" s="147"/>
      <c r="SUF16" s="147"/>
      <c r="SUG16" s="147"/>
      <c r="SUH16" s="147"/>
      <c r="SUI16" s="147"/>
      <c r="SUJ16" s="147"/>
      <c r="SUK16" s="147"/>
      <c r="SUL16" s="147"/>
      <c r="SUM16" s="147"/>
      <c r="SUN16" s="147"/>
      <c r="SUO16" s="147"/>
      <c r="SUP16" s="147"/>
      <c r="SUQ16" s="147"/>
      <c r="SUR16" s="147"/>
      <c r="SUS16" s="147"/>
      <c r="SUT16" s="147"/>
      <c r="SUU16" s="147"/>
      <c r="SUV16" s="147"/>
      <c r="SUW16" s="147"/>
      <c r="SUX16" s="147"/>
      <c r="SUY16" s="147"/>
      <c r="SUZ16" s="147"/>
      <c r="SVA16" s="147"/>
      <c r="SVB16" s="147"/>
      <c r="SVC16" s="147"/>
      <c r="SVD16" s="147"/>
      <c r="SVE16" s="147"/>
      <c r="SVF16" s="147"/>
      <c r="SVG16" s="147"/>
      <c r="SVH16" s="147"/>
      <c r="SVI16" s="147"/>
      <c r="SVJ16" s="147"/>
      <c r="SVK16" s="147"/>
      <c r="SVL16" s="147"/>
      <c r="SVM16" s="147"/>
      <c r="SVN16" s="147"/>
      <c r="SVO16" s="147"/>
      <c r="SVP16" s="147"/>
      <c r="SVQ16" s="147"/>
      <c r="SVR16" s="147"/>
      <c r="SVS16" s="147"/>
      <c r="SVT16" s="147"/>
      <c r="SVU16" s="147"/>
      <c r="SVV16" s="147"/>
      <c r="SVW16" s="147"/>
      <c r="SVX16" s="147"/>
      <c r="SVY16" s="147"/>
      <c r="SVZ16" s="147"/>
      <c r="SWA16" s="147"/>
      <c r="SWB16" s="147"/>
      <c r="SWC16" s="147"/>
      <c r="SWD16" s="147"/>
      <c r="SWE16" s="147"/>
      <c r="SWF16" s="147"/>
      <c r="SWG16" s="147"/>
      <c r="SWH16" s="147"/>
      <c r="SWI16" s="147"/>
      <c r="SWJ16" s="147"/>
      <c r="SWK16" s="147"/>
      <c r="SWL16" s="147"/>
      <c r="SWM16" s="147"/>
      <c r="SWN16" s="147"/>
      <c r="SWO16" s="147"/>
      <c r="SWP16" s="147"/>
      <c r="SWQ16" s="147"/>
      <c r="SWR16" s="147"/>
      <c r="SWS16" s="147"/>
      <c r="SWT16" s="147"/>
      <c r="SWU16" s="147"/>
      <c r="SWV16" s="147"/>
      <c r="SWW16" s="147"/>
      <c r="SWX16" s="147"/>
      <c r="SWY16" s="147"/>
      <c r="SWZ16" s="147"/>
      <c r="SXA16" s="147"/>
      <c r="SXB16" s="147"/>
      <c r="SXC16" s="147"/>
      <c r="SXD16" s="147"/>
      <c r="SXE16" s="147"/>
      <c r="SXF16" s="147"/>
      <c r="SXG16" s="147"/>
      <c r="SXH16" s="147"/>
      <c r="SXI16" s="147"/>
      <c r="SXJ16" s="147"/>
      <c r="SXK16" s="147"/>
      <c r="SXL16" s="147"/>
      <c r="SXM16" s="147"/>
      <c r="SXN16" s="147"/>
      <c r="SXO16" s="147"/>
      <c r="SXP16" s="147"/>
      <c r="SXQ16" s="147"/>
      <c r="SXR16" s="147"/>
      <c r="SXS16" s="147"/>
      <c r="SXT16" s="147"/>
      <c r="SXU16" s="147"/>
      <c r="SXV16" s="147"/>
      <c r="SXW16" s="147"/>
      <c r="SXX16" s="147"/>
      <c r="SXY16" s="147"/>
      <c r="SXZ16" s="147"/>
      <c r="SYA16" s="147"/>
      <c r="SYB16" s="147"/>
      <c r="SYC16" s="147"/>
      <c r="SYD16" s="147"/>
      <c r="SYE16" s="147"/>
      <c r="SYF16" s="147"/>
      <c r="SYG16" s="147"/>
      <c r="SYH16" s="147"/>
      <c r="SYI16" s="147"/>
      <c r="SYJ16" s="147"/>
      <c r="SYK16" s="147"/>
      <c r="SYL16" s="147"/>
      <c r="SYM16" s="147"/>
      <c r="SYN16" s="147"/>
      <c r="SYO16" s="147"/>
      <c r="SYP16" s="147"/>
      <c r="SYQ16" s="147"/>
      <c r="SYR16" s="147"/>
      <c r="SYS16" s="147"/>
      <c r="SYT16" s="147"/>
      <c r="SYU16" s="147"/>
      <c r="SYV16" s="147"/>
      <c r="SYW16" s="147"/>
      <c r="SYX16" s="147"/>
      <c r="SYY16" s="147"/>
      <c r="SYZ16" s="147"/>
      <c r="SZA16" s="147"/>
      <c r="SZB16" s="147"/>
      <c r="SZC16" s="147"/>
      <c r="SZD16" s="147"/>
      <c r="SZE16" s="147"/>
      <c r="SZF16" s="147"/>
      <c r="SZG16" s="147"/>
      <c r="SZH16" s="147"/>
      <c r="SZI16" s="147"/>
      <c r="SZJ16" s="147"/>
      <c r="SZK16" s="147"/>
      <c r="SZL16" s="147"/>
      <c r="SZM16" s="147"/>
      <c r="SZN16" s="147"/>
      <c r="SZO16" s="147"/>
      <c r="SZP16" s="147"/>
      <c r="SZQ16" s="147"/>
      <c r="SZR16" s="147"/>
      <c r="SZS16" s="147"/>
      <c r="SZT16" s="147"/>
      <c r="SZU16" s="147"/>
      <c r="SZV16" s="147"/>
      <c r="SZW16" s="147"/>
      <c r="SZX16" s="147"/>
      <c r="SZY16" s="147"/>
      <c r="SZZ16" s="147"/>
      <c r="TAA16" s="147"/>
      <c r="TAB16" s="147"/>
      <c r="TAC16" s="147"/>
      <c r="TAD16" s="147"/>
      <c r="TAE16" s="147"/>
      <c r="TAF16" s="147"/>
      <c r="TAG16" s="147"/>
      <c r="TAH16" s="147"/>
      <c r="TAI16" s="147"/>
      <c r="TAJ16" s="147"/>
      <c r="TAK16" s="147"/>
      <c r="TAL16" s="147"/>
      <c r="TAM16" s="147"/>
      <c r="TAN16" s="147"/>
      <c r="TAO16" s="147"/>
      <c r="TAP16" s="147"/>
      <c r="TAQ16" s="147"/>
      <c r="TAR16" s="147"/>
      <c r="TAS16" s="147"/>
      <c r="TAT16" s="147"/>
      <c r="TAU16" s="147"/>
      <c r="TAV16" s="147"/>
      <c r="TAW16" s="147"/>
      <c r="TAX16" s="147"/>
      <c r="TAY16" s="147"/>
      <c r="TAZ16" s="147"/>
      <c r="TBA16" s="147"/>
      <c r="TBB16" s="147"/>
      <c r="TBC16" s="147"/>
      <c r="TBD16" s="147"/>
      <c r="TBE16" s="147"/>
      <c r="TBF16" s="147"/>
      <c r="TBG16" s="147"/>
      <c r="TBH16" s="147"/>
      <c r="TBI16" s="147"/>
      <c r="TBJ16" s="147"/>
      <c r="TBK16" s="147"/>
      <c r="TBL16" s="147"/>
      <c r="TBM16" s="147"/>
      <c r="TBN16" s="147"/>
      <c r="TBO16" s="147"/>
      <c r="TBP16" s="147"/>
      <c r="TBQ16" s="147"/>
      <c r="TBR16" s="147"/>
      <c r="TBS16" s="147"/>
      <c r="TBT16" s="147"/>
      <c r="TBU16" s="147"/>
      <c r="TBV16" s="147"/>
      <c r="TBW16" s="147"/>
      <c r="TBX16" s="147"/>
      <c r="TBY16" s="147"/>
      <c r="TBZ16" s="147"/>
      <c r="TCA16" s="147"/>
      <c r="TCB16" s="147"/>
      <c r="TCC16" s="147"/>
      <c r="TCD16" s="147"/>
      <c r="TCE16" s="147"/>
      <c r="TCF16" s="147"/>
      <c r="TCG16" s="147"/>
      <c r="TCH16" s="147"/>
      <c r="TCI16" s="147"/>
      <c r="TCJ16" s="147"/>
      <c r="TCK16" s="147"/>
      <c r="TCL16" s="147"/>
      <c r="TCM16" s="147"/>
      <c r="TCN16" s="147"/>
      <c r="TCO16" s="147"/>
      <c r="TCP16" s="147"/>
      <c r="TCQ16" s="147"/>
      <c r="TCR16" s="147"/>
      <c r="TCS16" s="147"/>
      <c r="TCT16" s="147"/>
      <c r="TCU16" s="147"/>
      <c r="TCV16" s="147"/>
      <c r="TCW16" s="147"/>
      <c r="TCX16" s="147"/>
      <c r="TCY16" s="147"/>
      <c r="TCZ16" s="147"/>
      <c r="TDA16" s="147"/>
      <c r="TDB16" s="147"/>
      <c r="TDC16" s="147"/>
      <c r="TDD16" s="147"/>
      <c r="TDE16" s="147"/>
      <c r="TDF16" s="147"/>
      <c r="TDG16" s="147"/>
      <c r="TDH16" s="147"/>
      <c r="TDI16" s="147"/>
      <c r="TDJ16" s="147"/>
      <c r="TDK16" s="147"/>
      <c r="TDL16" s="147"/>
      <c r="TDM16" s="147"/>
      <c r="TDN16" s="147"/>
      <c r="TDO16" s="147"/>
      <c r="TDP16" s="147"/>
      <c r="TDQ16" s="147"/>
      <c r="TDR16" s="147"/>
      <c r="TDS16" s="147"/>
      <c r="TDT16" s="147"/>
      <c r="TDU16" s="147"/>
      <c r="TDV16" s="147"/>
      <c r="TDW16" s="147"/>
      <c r="TDX16" s="147"/>
      <c r="TDY16" s="147"/>
      <c r="TDZ16" s="147"/>
      <c r="TEA16" s="147"/>
      <c r="TEB16" s="147"/>
      <c r="TEC16" s="147"/>
      <c r="TED16" s="147"/>
      <c r="TEE16" s="147"/>
      <c r="TEF16" s="147"/>
      <c r="TEG16" s="147"/>
      <c r="TEH16" s="147"/>
      <c r="TEI16" s="147"/>
      <c r="TEJ16" s="147"/>
      <c r="TEK16" s="147"/>
      <c r="TEL16" s="147"/>
      <c r="TEM16" s="147"/>
      <c r="TEN16" s="147"/>
      <c r="TEO16" s="147"/>
      <c r="TEP16" s="147"/>
      <c r="TEQ16" s="147"/>
      <c r="TER16" s="147"/>
      <c r="TES16" s="147"/>
      <c r="TET16" s="147"/>
      <c r="TEU16" s="147"/>
      <c r="TEV16" s="147"/>
      <c r="TEW16" s="147"/>
      <c r="TEX16" s="147"/>
      <c r="TEY16" s="147"/>
      <c r="TEZ16" s="147"/>
      <c r="TFA16" s="147"/>
      <c r="TFB16" s="147"/>
      <c r="TFC16" s="147"/>
      <c r="TFD16" s="147"/>
      <c r="TFE16" s="147"/>
      <c r="TFF16" s="147"/>
      <c r="TFG16" s="147"/>
      <c r="TFH16" s="147"/>
      <c r="TFI16" s="147"/>
      <c r="TFJ16" s="147"/>
      <c r="TFK16" s="147"/>
      <c r="TFL16" s="147"/>
      <c r="TFM16" s="147"/>
      <c r="TFN16" s="147"/>
      <c r="TFO16" s="147"/>
      <c r="TFP16" s="147"/>
      <c r="TFQ16" s="147"/>
      <c r="TFR16" s="147"/>
      <c r="TFS16" s="147"/>
      <c r="TFT16" s="147"/>
      <c r="TFU16" s="147"/>
      <c r="TFV16" s="147"/>
      <c r="TFW16" s="147"/>
      <c r="TFX16" s="147"/>
      <c r="TFY16" s="147"/>
      <c r="TFZ16" s="147"/>
      <c r="TGA16" s="147"/>
      <c r="TGB16" s="147"/>
      <c r="TGC16" s="147"/>
      <c r="TGD16" s="147"/>
      <c r="TGE16" s="147"/>
      <c r="TGF16" s="147"/>
      <c r="TGG16" s="147"/>
      <c r="TGH16" s="147"/>
      <c r="TGI16" s="147"/>
      <c r="TGJ16" s="147"/>
      <c r="TGK16" s="147"/>
      <c r="TGL16" s="147"/>
      <c r="TGM16" s="147"/>
      <c r="TGN16" s="147"/>
      <c r="TGO16" s="147"/>
      <c r="TGP16" s="147"/>
      <c r="TGQ16" s="147"/>
      <c r="TGR16" s="147"/>
      <c r="TGS16" s="147"/>
      <c r="TGT16" s="147"/>
      <c r="TGU16" s="147"/>
      <c r="TGV16" s="147"/>
      <c r="TGW16" s="147"/>
      <c r="TGX16" s="147"/>
      <c r="TGY16" s="147"/>
      <c r="TGZ16" s="147"/>
      <c r="THA16" s="147"/>
      <c r="THB16" s="147"/>
      <c r="THC16" s="147"/>
      <c r="THD16" s="147"/>
      <c r="THE16" s="147"/>
      <c r="THF16" s="147"/>
      <c r="THG16" s="147"/>
      <c r="THH16" s="147"/>
      <c r="THI16" s="147"/>
      <c r="THJ16" s="147"/>
      <c r="THK16" s="147"/>
      <c r="THL16" s="147"/>
      <c r="THM16" s="147"/>
      <c r="THN16" s="147"/>
      <c r="THO16" s="147"/>
      <c r="THP16" s="147"/>
      <c r="THQ16" s="147"/>
      <c r="THR16" s="147"/>
      <c r="THS16" s="147"/>
      <c r="THT16" s="147"/>
      <c r="THU16" s="147"/>
      <c r="THV16" s="147"/>
      <c r="THW16" s="147"/>
      <c r="THX16" s="147"/>
      <c r="THY16" s="147"/>
      <c r="THZ16" s="147"/>
      <c r="TIA16" s="147"/>
      <c r="TIB16" s="147"/>
      <c r="TIC16" s="147"/>
      <c r="TID16" s="147"/>
      <c r="TIE16" s="147"/>
      <c r="TIF16" s="147"/>
      <c r="TIG16" s="147"/>
      <c r="TIH16" s="147"/>
      <c r="TII16" s="147"/>
      <c r="TIJ16" s="147"/>
      <c r="TIK16" s="147"/>
      <c r="TIL16" s="147"/>
      <c r="TIM16" s="147"/>
      <c r="TIN16" s="147"/>
      <c r="TIO16" s="147"/>
      <c r="TIP16" s="147"/>
      <c r="TIQ16" s="147"/>
      <c r="TIR16" s="147"/>
      <c r="TIS16" s="147"/>
      <c r="TIT16" s="147"/>
      <c r="TIU16" s="147"/>
      <c r="TIV16" s="147"/>
      <c r="TIW16" s="147"/>
      <c r="TIX16" s="147"/>
      <c r="TIY16" s="147"/>
      <c r="TIZ16" s="147"/>
      <c r="TJA16" s="147"/>
      <c r="TJB16" s="147"/>
      <c r="TJC16" s="147"/>
      <c r="TJD16" s="147"/>
      <c r="TJE16" s="147"/>
      <c r="TJF16" s="147"/>
      <c r="TJG16" s="147"/>
      <c r="TJH16" s="147"/>
      <c r="TJI16" s="147"/>
      <c r="TJJ16" s="147"/>
      <c r="TJK16" s="147"/>
      <c r="TJL16" s="147"/>
      <c r="TJM16" s="147"/>
      <c r="TJN16" s="147"/>
      <c r="TJO16" s="147"/>
      <c r="TJP16" s="147"/>
      <c r="TJQ16" s="147"/>
      <c r="TJR16" s="147"/>
      <c r="TJS16" s="147"/>
      <c r="TJT16" s="147"/>
      <c r="TJU16" s="147"/>
      <c r="TJV16" s="147"/>
      <c r="TJW16" s="147"/>
      <c r="TJX16" s="147"/>
      <c r="TJY16" s="147"/>
      <c r="TJZ16" s="147"/>
      <c r="TKA16" s="147"/>
      <c r="TKB16" s="147"/>
      <c r="TKC16" s="147"/>
      <c r="TKD16" s="147"/>
      <c r="TKE16" s="147"/>
      <c r="TKF16" s="147"/>
      <c r="TKG16" s="147"/>
      <c r="TKH16" s="147"/>
      <c r="TKI16" s="147"/>
      <c r="TKJ16" s="147"/>
      <c r="TKK16" s="147"/>
      <c r="TKL16" s="147"/>
      <c r="TKM16" s="147"/>
      <c r="TKN16" s="147"/>
      <c r="TKO16" s="147"/>
      <c r="TKP16" s="147"/>
      <c r="TKQ16" s="147"/>
      <c r="TKR16" s="147"/>
      <c r="TKS16" s="147"/>
      <c r="TKT16" s="147"/>
      <c r="TKU16" s="147"/>
      <c r="TKV16" s="147"/>
      <c r="TKW16" s="147"/>
      <c r="TKX16" s="147"/>
      <c r="TKY16" s="147"/>
      <c r="TKZ16" s="147"/>
      <c r="TLA16" s="147"/>
      <c r="TLB16" s="147"/>
      <c r="TLC16" s="147"/>
      <c r="TLD16" s="147"/>
      <c r="TLE16" s="147"/>
      <c r="TLF16" s="147"/>
      <c r="TLG16" s="147"/>
      <c r="TLH16" s="147"/>
      <c r="TLI16" s="147"/>
      <c r="TLJ16" s="147"/>
      <c r="TLK16" s="147"/>
      <c r="TLL16" s="147"/>
      <c r="TLM16" s="147"/>
      <c r="TLN16" s="147"/>
      <c r="TLO16" s="147"/>
      <c r="TLP16" s="147"/>
      <c r="TLQ16" s="147"/>
      <c r="TLR16" s="147"/>
      <c r="TLS16" s="147"/>
      <c r="TLT16" s="147"/>
      <c r="TLU16" s="147"/>
      <c r="TLV16" s="147"/>
      <c r="TLW16" s="147"/>
      <c r="TLX16" s="147"/>
      <c r="TLY16" s="147"/>
      <c r="TLZ16" s="147"/>
      <c r="TMA16" s="147"/>
      <c r="TMB16" s="147"/>
      <c r="TMC16" s="147"/>
      <c r="TMD16" s="147"/>
      <c r="TME16" s="147"/>
      <c r="TMF16" s="147"/>
      <c r="TMG16" s="147"/>
      <c r="TMH16" s="147"/>
      <c r="TMI16" s="147"/>
      <c r="TMJ16" s="147"/>
      <c r="TMK16" s="147"/>
      <c r="TML16" s="147"/>
      <c r="TMM16" s="147"/>
      <c r="TMN16" s="147"/>
      <c r="TMO16" s="147"/>
      <c r="TMP16" s="147"/>
      <c r="TMQ16" s="147"/>
      <c r="TMR16" s="147"/>
      <c r="TMS16" s="147"/>
      <c r="TMT16" s="147"/>
      <c r="TMU16" s="147"/>
      <c r="TMV16" s="147"/>
      <c r="TMW16" s="147"/>
      <c r="TMX16" s="147"/>
      <c r="TMY16" s="147"/>
      <c r="TMZ16" s="147"/>
      <c r="TNA16" s="147"/>
      <c r="TNB16" s="147"/>
      <c r="TNC16" s="147"/>
      <c r="TND16" s="147"/>
      <c r="TNE16" s="147"/>
      <c r="TNF16" s="147"/>
      <c r="TNG16" s="147"/>
      <c r="TNH16" s="147"/>
      <c r="TNI16" s="147"/>
      <c r="TNJ16" s="147"/>
      <c r="TNK16" s="147"/>
      <c r="TNL16" s="147"/>
      <c r="TNM16" s="147"/>
      <c r="TNN16" s="147"/>
      <c r="TNO16" s="147"/>
      <c r="TNP16" s="147"/>
      <c r="TNQ16" s="147"/>
      <c r="TNR16" s="147"/>
      <c r="TNS16" s="147"/>
      <c r="TNT16" s="147"/>
      <c r="TNU16" s="147"/>
      <c r="TNV16" s="147"/>
      <c r="TNW16" s="147"/>
      <c r="TNX16" s="147"/>
      <c r="TNY16" s="147"/>
      <c r="TNZ16" s="147"/>
      <c r="TOA16" s="147"/>
      <c r="TOB16" s="147"/>
      <c r="TOC16" s="147"/>
      <c r="TOD16" s="147"/>
      <c r="TOE16" s="147"/>
      <c r="TOF16" s="147"/>
      <c r="TOG16" s="147"/>
      <c r="TOH16" s="147"/>
      <c r="TOI16" s="147"/>
      <c r="TOJ16" s="147"/>
      <c r="TOK16" s="147"/>
      <c r="TOL16" s="147"/>
      <c r="TOM16" s="147"/>
      <c r="TON16" s="147"/>
      <c r="TOO16" s="147"/>
      <c r="TOP16" s="147"/>
      <c r="TOQ16" s="147"/>
      <c r="TOR16" s="147"/>
      <c r="TOS16" s="147"/>
      <c r="TOT16" s="147"/>
      <c r="TOU16" s="147"/>
      <c r="TOV16" s="147"/>
      <c r="TOW16" s="147"/>
      <c r="TOX16" s="147"/>
      <c r="TOY16" s="147"/>
      <c r="TOZ16" s="147"/>
      <c r="TPA16" s="147"/>
      <c r="TPB16" s="147"/>
      <c r="TPC16" s="147"/>
      <c r="TPD16" s="147"/>
      <c r="TPE16" s="147"/>
      <c r="TPF16" s="147"/>
      <c r="TPG16" s="147"/>
      <c r="TPH16" s="147"/>
      <c r="TPI16" s="147"/>
      <c r="TPJ16" s="147"/>
      <c r="TPK16" s="147"/>
      <c r="TPL16" s="147"/>
      <c r="TPM16" s="147"/>
      <c r="TPN16" s="147"/>
      <c r="TPO16" s="147"/>
      <c r="TPP16" s="147"/>
      <c r="TPQ16" s="147"/>
      <c r="TPR16" s="147"/>
      <c r="TPS16" s="147"/>
      <c r="TPT16" s="147"/>
      <c r="TPU16" s="147"/>
      <c r="TPV16" s="147"/>
      <c r="TPW16" s="147"/>
      <c r="TPX16" s="147"/>
      <c r="TPY16" s="147"/>
      <c r="TPZ16" s="147"/>
      <c r="TQA16" s="147"/>
      <c r="TQB16" s="147"/>
      <c r="TQC16" s="147"/>
      <c r="TQD16" s="147"/>
      <c r="TQE16" s="147"/>
      <c r="TQF16" s="147"/>
      <c r="TQG16" s="147"/>
      <c r="TQH16" s="147"/>
      <c r="TQI16" s="147"/>
      <c r="TQJ16" s="147"/>
      <c r="TQK16" s="147"/>
      <c r="TQL16" s="147"/>
      <c r="TQM16" s="147"/>
      <c r="TQN16" s="147"/>
      <c r="TQO16" s="147"/>
      <c r="TQP16" s="147"/>
      <c r="TQQ16" s="147"/>
      <c r="TQR16" s="147"/>
      <c r="TQS16" s="147"/>
      <c r="TQT16" s="147"/>
      <c r="TQU16" s="147"/>
      <c r="TQV16" s="147"/>
      <c r="TQW16" s="147"/>
      <c r="TQX16" s="147"/>
      <c r="TQY16" s="147"/>
      <c r="TQZ16" s="147"/>
      <c r="TRA16" s="147"/>
      <c r="TRB16" s="147"/>
      <c r="TRC16" s="147"/>
      <c r="TRD16" s="147"/>
      <c r="TRE16" s="147"/>
      <c r="TRF16" s="147"/>
      <c r="TRG16" s="147"/>
      <c r="TRH16" s="147"/>
      <c r="TRI16" s="147"/>
      <c r="TRJ16" s="147"/>
      <c r="TRK16" s="147"/>
      <c r="TRL16" s="147"/>
      <c r="TRM16" s="147"/>
      <c r="TRN16" s="147"/>
      <c r="TRO16" s="147"/>
      <c r="TRP16" s="147"/>
      <c r="TRQ16" s="147"/>
      <c r="TRR16" s="147"/>
      <c r="TRS16" s="147"/>
      <c r="TRT16" s="147"/>
      <c r="TRU16" s="147"/>
      <c r="TRV16" s="147"/>
      <c r="TRW16" s="147"/>
      <c r="TRX16" s="147"/>
      <c r="TRY16" s="147"/>
      <c r="TRZ16" s="147"/>
      <c r="TSA16" s="147"/>
      <c r="TSB16" s="147"/>
      <c r="TSC16" s="147"/>
      <c r="TSD16" s="147"/>
      <c r="TSE16" s="147"/>
      <c r="TSF16" s="147"/>
      <c r="TSG16" s="147"/>
      <c r="TSH16" s="147"/>
      <c r="TSI16" s="147"/>
      <c r="TSJ16" s="147"/>
      <c r="TSK16" s="147"/>
      <c r="TSL16" s="147"/>
      <c r="TSM16" s="147"/>
      <c r="TSN16" s="147"/>
      <c r="TSO16" s="147"/>
      <c r="TSP16" s="147"/>
      <c r="TSQ16" s="147"/>
      <c r="TSR16" s="147"/>
      <c r="TSS16" s="147"/>
      <c r="TST16" s="147"/>
      <c r="TSU16" s="147"/>
      <c r="TSV16" s="147"/>
      <c r="TSW16" s="147"/>
      <c r="TSX16" s="147"/>
      <c r="TSY16" s="147"/>
      <c r="TSZ16" s="147"/>
      <c r="TTA16" s="147"/>
      <c r="TTB16" s="147"/>
      <c r="TTC16" s="147"/>
      <c r="TTD16" s="147"/>
      <c r="TTE16" s="147"/>
      <c r="TTF16" s="147"/>
      <c r="TTG16" s="147"/>
      <c r="TTH16" s="147"/>
      <c r="TTI16" s="147"/>
      <c r="TTJ16" s="147"/>
      <c r="TTK16" s="147"/>
      <c r="TTL16" s="147"/>
      <c r="TTM16" s="147"/>
      <c r="TTN16" s="147"/>
      <c r="TTO16" s="147"/>
      <c r="TTP16" s="147"/>
      <c r="TTQ16" s="147"/>
      <c r="TTR16" s="147"/>
      <c r="TTS16" s="147"/>
      <c r="TTT16" s="147"/>
      <c r="TTU16" s="147"/>
      <c r="TTV16" s="147"/>
      <c r="TTW16" s="147"/>
      <c r="TTX16" s="147"/>
      <c r="TTY16" s="147"/>
      <c r="TTZ16" s="147"/>
      <c r="TUA16" s="147"/>
      <c r="TUB16" s="147"/>
      <c r="TUC16" s="147"/>
      <c r="TUD16" s="147"/>
      <c r="TUE16" s="147"/>
      <c r="TUF16" s="147"/>
      <c r="TUG16" s="147"/>
      <c r="TUH16" s="147"/>
      <c r="TUI16" s="147"/>
      <c r="TUJ16" s="147"/>
      <c r="TUK16" s="147"/>
      <c r="TUL16" s="147"/>
      <c r="TUM16" s="147"/>
      <c r="TUN16" s="147"/>
      <c r="TUO16" s="147"/>
      <c r="TUP16" s="147"/>
      <c r="TUQ16" s="147"/>
      <c r="TUR16" s="147"/>
      <c r="TUS16" s="147"/>
      <c r="TUT16" s="147"/>
      <c r="TUU16" s="147"/>
      <c r="TUV16" s="147"/>
      <c r="TUW16" s="147"/>
      <c r="TUX16" s="147"/>
      <c r="TUY16" s="147"/>
      <c r="TUZ16" s="147"/>
      <c r="TVA16" s="147"/>
      <c r="TVB16" s="147"/>
      <c r="TVC16" s="147"/>
      <c r="TVD16" s="147"/>
      <c r="TVE16" s="147"/>
      <c r="TVF16" s="147"/>
      <c r="TVG16" s="147"/>
      <c r="TVH16" s="147"/>
      <c r="TVI16" s="147"/>
      <c r="TVJ16" s="147"/>
      <c r="TVK16" s="147"/>
      <c r="TVL16" s="147"/>
      <c r="TVM16" s="147"/>
      <c r="TVN16" s="147"/>
      <c r="TVO16" s="147"/>
      <c r="TVP16" s="147"/>
      <c r="TVQ16" s="147"/>
      <c r="TVR16" s="147"/>
      <c r="TVS16" s="147"/>
      <c r="TVT16" s="147"/>
      <c r="TVU16" s="147"/>
      <c r="TVV16" s="147"/>
      <c r="TVW16" s="147"/>
      <c r="TVX16" s="147"/>
      <c r="TVY16" s="147"/>
      <c r="TVZ16" s="147"/>
      <c r="TWA16" s="147"/>
      <c r="TWB16" s="147"/>
      <c r="TWC16" s="147"/>
      <c r="TWD16" s="147"/>
      <c r="TWE16" s="147"/>
      <c r="TWF16" s="147"/>
      <c r="TWG16" s="147"/>
      <c r="TWH16" s="147"/>
      <c r="TWI16" s="147"/>
      <c r="TWJ16" s="147"/>
      <c r="TWK16" s="147"/>
      <c r="TWL16" s="147"/>
      <c r="TWM16" s="147"/>
      <c r="TWN16" s="147"/>
      <c r="TWO16" s="147"/>
      <c r="TWP16" s="147"/>
      <c r="TWQ16" s="147"/>
      <c r="TWR16" s="147"/>
      <c r="TWS16" s="147"/>
      <c r="TWT16" s="147"/>
      <c r="TWU16" s="147"/>
      <c r="TWV16" s="147"/>
      <c r="TWW16" s="147"/>
      <c r="TWX16" s="147"/>
      <c r="TWY16" s="147"/>
      <c r="TWZ16" s="147"/>
      <c r="TXA16" s="147"/>
      <c r="TXB16" s="147"/>
      <c r="TXC16" s="147"/>
      <c r="TXD16" s="147"/>
      <c r="TXE16" s="147"/>
      <c r="TXF16" s="147"/>
      <c r="TXG16" s="147"/>
      <c r="TXH16" s="147"/>
      <c r="TXI16" s="147"/>
      <c r="TXJ16" s="147"/>
      <c r="TXK16" s="147"/>
      <c r="TXL16" s="147"/>
      <c r="TXM16" s="147"/>
      <c r="TXN16" s="147"/>
      <c r="TXO16" s="147"/>
      <c r="TXP16" s="147"/>
      <c r="TXQ16" s="147"/>
      <c r="TXR16" s="147"/>
      <c r="TXS16" s="147"/>
      <c r="TXT16" s="147"/>
      <c r="TXU16" s="147"/>
      <c r="TXV16" s="147"/>
      <c r="TXW16" s="147"/>
      <c r="TXX16" s="147"/>
      <c r="TXY16" s="147"/>
      <c r="TXZ16" s="147"/>
      <c r="TYA16" s="147"/>
      <c r="TYB16" s="147"/>
      <c r="TYC16" s="147"/>
      <c r="TYD16" s="147"/>
      <c r="TYE16" s="147"/>
      <c r="TYF16" s="147"/>
      <c r="TYG16" s="147"/>
      <c r="TYH16" s="147"/>
      <c r="TYI16" s="147"/>
      <c r="TYJ16" s="147"/>
      <c r="TYK16" s="147"/>
      <c r="TYL16" s="147"/>
      <c r="TYM16" s="147"/>
      <c r="TYN16" s="147"/>
      <c r="TYO16" s="147"/>
      <c r="TYP16" s="147"/>
      <c r="TYQ16" s="147"/>
      <c r="TYR16" s="147"/>
      <c r="TYS16" s="147"/>
      <c r="TYT16" s="147"/>
      <c r="TYU16" s="147"/>
      <c r="TYV16" s="147"/>
      <c r="TYW16" s="147"/>
      <c r="TYX16" s="147"/>
      <c r="TYY16" s="147"/>
      <c r="TYZ16" s="147"/>
      <c r="TZA16" s="147"/>
      <c r="TZB16" s="147"/>
      <c r="TZC16" s="147"/>
      <c r="TZD16" s="147"/>
      <c r="TZE16" s="147"/>
      <c r="TZF16" s="147"/>
      <c r="TZG16" s="147"/>
      <c r="TZH16" s="147"/>
      <c r="TZI16" s="147"/>
      <c r="TZJ16" s="147"/>
      <c r="TZK16" s="147"/>
      <c r="TZL16" s="147"/>
      <c r="TZM16" s="147"/>
      <c r="TZN16" s="147"/>
      <c r="TZO16" s="147"/>
      <c r="TZP16" s="147"/>
      <c r="TZQ16" s="147"/>
      <c r="TZR16" s="147"/>
      <c r="TZS16" s="147"/>
      <c r="TZT16" s="147"/>
      <c r="TZU16" s="147"/>
      <c r="TZV16" s="147"/>
      <c r="TZW16" s="147"/>
      <c r="TZX16" s="147"/>
      <c r="TZY16" s="147"/>
      <c r="TZZ16" s="147"/>
      <c r="UAA16" s="147"/>
      <c r="UAB16" s="147"/>
      <c r="UAC16" s="147"/>
      <c r="UAD16" s="147"/>
      <c r="UAE16" s="147"/>
      <c r="UAF16" s="147"/>
      <c r="UAG16" s="147"/>
      <c r="UAH16" s="147"/>
      <c r="UAI16" s="147"/>
      <c r="UAJ16" s="147"/>
      <c r="UAK16" s="147"/>
      <c r="UAL16" s="147"/>
      <c r="UAM16" s="147"/>
      <c r="UAN16" s="147"/>
      <c r="UAO16" s="147"/>
      <c r="UAP16" s="147"/>
      <c r="UAQ16" s="147"/>
      <c r="UAR16" s="147"/>
      <c r="UAS16" s="147"/>
      <c r="UAT16" s="147"/>
      <c r="UAU16" s="147"/>
      <c r="UAV16" s="147"/>
      <c r="UAW16" s="147"/>
      <c r="UAX16" s="147"/>
      <c r="UAY16" s="147"/>
      <c r="UAZ16" s="147"/>
      <c r="UBA16" s="147"/>
      <c r="UBB16" s="147"/>
      <c r="UBC16" s="147"/>
      <c r="UBD16" s="147"/>
      <c r="UBE16" s="147"/>
      <c r="UBF16" s="147"/>
      <c r="UBG16" s="147"/>
      <c r="UBH16" s="147"/>
      <c r="UBI16" s="147"/>
      <c r="UBJ16" s="147"/>
      <c r="UBK16" s="147"/>
      <c r="UBL16" s="147"/>
      <c r="UBM16" s="147"/>
      <c r="UBN16" s="147"/>
      <c r="UBO16" s="147"/>
      <c r="UBP16" s="147"/>
      <c r="UBQ16" s="147"/>
      <c r="UBR16" s="147"/>
      <c r="UBS16" s="147"/>
      <c r="UBT16" s="147"/>
      <c r="UBU16" s="147"/>
      <c r="UBV16" s="147"/>
      <c r="UBW16" s="147"/>
      <c r="UBX16" s="147"/>
      <c r="UBY16" s="147"/>
      <c r="UBZ16" s="147"/>
      <c r="UCA16" s="147"/>
      <c r="UCB16" s="147"/>
      <c r="UCC16" s="147"/>
      <c r="UCD16" s="147"/>
      <c r="UCE16" s="147"/>
      <c r="UCF16" s="147"/>
      <c r="UCG16" s="147"/>
      <c r="UCH16" s="147"/>
      <c r="UCI16" s="147"/>
      <c r="UCJ16" s="147"/>
      <c r="UCK16" s="147"/>
      <c r="UCL16" s="147"/>
      <c r="UCM16" s="147"/>
      <c r="UCN16" s="147"/>
      <c r="UCO16" s="147"/>
      <c r="UCP16" s="147"/>
      <c r="UCQ16" s="147"/>
      <c r="UCR16" s="147"/>
      <c r="UCS16" s="147"/>
      <c r="UCT16" s="147"/>
      <c r="UCU16" s="147"/>
      <c r="UCV16" s="147"/>
      <c r="UCW16" s="147"/>
      <c r="UCX16" s="147"/>
      <c r="UCY16" s="147"/>
      <c r="UCZ16" s="147"/>
      <c r="UDA16" s="147"/>
      <c r="UDB16" s="147"/>
      <c r="UDC16" s="147"/>
      <c r="UDD16" s="147"/>
      <c r="UDE16" s="147"/>
      <c r="UDF16" s="147"/>
      <c r="UDG16" s="147"/>
      <c r="UDH16" s="147"/>
      <c r="UDI16" s="147"/>
      <c r="UDJ16" s="147"/>
      <c r="UDK16" s="147"/>
      <c r="UDL16" s="147"/>
      <c r="UDM16" s="147"/>
      <c r="UDN16" s="147"/>
      <c r="UDO16" s="147"/>
      <c r="UDP16" s="147"/>
      <c r="UDQ16" s="147"/>
      <c r="UDR16" s="147"/>
      <c r="UDS16" s="147"/>
      <c r="UDT16" s="147"/>
      <c r="UDU16" s="147"/>
      <c r="UDV16" s="147"/>
      <c r="UDW16" s="147"/>
      <c r="UDX16" s="147"/>
      <c r="UDY16" s="147"/>
      <c r="UDZ16" s="147"/>
      <c r="UEA16" s="147"/>
      <c r="UEB16" s="147"/>
      <c r="UEC16" s="147"/>
      <c r="UED16" s="147"/>
      <c r="UEE16" s="147"/>
      <c r="UEF16" s="147"/>
      <c r="UEG16" s="147"/>
      <c r="UEH16" s="147"/>
      <c r="UEI16" s="147"/>
      <c r="UEJ16" s="147"/>
      <c r="UEK16" s="147"/>
      <c r="UEL16" s="147"/>
      <c r="UEM16" s="147"/>
      <c r="UEN16" s="147"/>
      <c r="UEO16" s="147"/>
      <c r="UEP16" s="147"/>
      <c r="UEQ16" s="147"/>
      <c r="UER16" s="147"/>
      <c r="UES16" s="147"/>
      <c r="UET16" s="147"/>
      <c r="UEU16" s="147"/>
      <c r="UEV16" s="147"/>
      <c r="UEW16" s="147"/>
      <c r="UEX16" s="147"/>
      <c r="UEY16" s="147"/>
      <c r="UEZ16" s="147"/>
      <c r="UFA16" s="147"/>
      <c r="UFB16" s="147"/>
      <c r="UFC16" s="147"/>
      <c r="UFD16" s="147"/>
      <c r="UFE16" s="147"/>
      <c r="UFF16" s="147"/>
      <c r="UFG16" s="147"/>
      <c r="UFH16" s="147"/>
      <c r="UFI16" s="147"/>
      <c r="UFJ16" s="147"/>
      <c r="UFK16" s="147"/>
      <c r="UFL16" s="147"/>
      <c r="UFM16" s="147"/>
      <c r="UFN16" s="147"/>
      <c r="UFO16" s="147"/>
      <c r="UFP16" s="147"/>
      <c r="UFQ16" s="147"/>
      <c r="UFR16" s="147"/>
      <c r="UFS16" s="147"/>
      <c r="UFT16" s="147"/>
      <c r="UFU16" s="147"/>
      <c r="UFV16" s="147"/>
      <c r="UFW16" s="147"/>
      <c r="UFX16" s="147"/>
      <c r="UFY16" s="147"/>
      <c r="UFZ16" s="147"/>
      <c r="UGA16" s="147"/>
      <c r="UGB16" s="147"/>
      <c r="UGC16" s="147"/>
      <c r="UGD16" s="147"/>
      <c r="UGE16" s="147"/>
      <c r="UGF16" s="147"/>
      <c r="UGG16" s="147"/>
      <c r="UGH16" s="147"/>
      <c r="UGI16" s="147"/>
      <c r="UGJ16" s="147"/>
      <c r="UGK16" s="147"/>
      <c r="UGL16" s="147"/>
      <c r="UGM16" s="147"/>
      <c r="UGN16" s="147"/>
      <c r="UGO16" s="147"/>
      <c r="UGP16" s="147"/>
      <c r="UGQ16" s="147"/>
      <c r="UGR16" s="147"/>
      <c r="UGS16" s="147"/>
      <c r="UGT16" s="147"/>
      <c r="UGU16" s="147"/>
      <c r="UGV16" s="147"/>
      <c r="UGW16" s="147"/>
      <c r="UGX16" s="147"/>
      <c r="UGY16" s="147"/>
      <c r="UGZ16" s="147"/>
      <c r="UHA16" s="147"/>
      <c r="UHB16" s="147"/>
      <c r="UHC16" s="147"/>
      <c r="UHD16" s="147"/>
      <c r="UHE16" s="147"/>
      <c r="UHF16" s="147"/>
      <c r="UHG16" s="147"/>
      <c r="UHH16" s="147"/>
      <c r="UHI16" s="147"/>
      <c r="UHJ16" s="147"/>
      <c r="UHK16" s="147"/>
      <c r="UHL16" s="147"/>
      <c r="UHM16" s="147"/>
      <c r="UHN16" s="147"/>
      <c r="UHO16" s="147"/>
      <c r="UHP16" s="147"/>
      <c r="UHQ16" s="147"/>
      <c r="UHR16" s="147"/>
      <c r="UHS16" s="147"/>
      <c r="UHT16" s="147"/>
      <c r="UHU16" s="147"/>
      <c r="UHV16" s="147"/>
      <c r="UHW16" s="147"/>
      <c r="UHX16" s="147"/>
      <c r="UHY16" s="147"/>
      <c r="UHZ16" s="147"/>
      <c r="UIA16" s="147"/>
      <c r="UIB16" s="147"/>
      <c r="UIC16" s="147"/>
      <c r="UID16" s="147"/>
      <c r="UIE16" s="147"/>
      <c r="UIF16" s="147"/>
      <c r="UIG16" s="147"/>
      <c r="UIH16" s="147"/>
      <c r="UII16" s="147"/>
      <c r="UIJ16" s="147"/>
      <c r="UIK16" s="147"/>
      <c r="UIL16" s="147"/>
      <c r="UIM16" s="147"/>
      <c r="UIN16" s="147"/>
      <c r="UIO16" s="147"/>
      <c r="UIP16" s="147"/>
      <c r="UIQ16" s="147"/>
      <c r="UIR16" s="147"/>
      <c r="UIS16" s="147"/>
      <c r="UIT16" s="147"/>
      <c r="UIU16" s="147"/>
      <c r="UIV16" s="147"/>
      <c r="UIW16" s="147"/>
      <c r="UIX16" s="147"/>
      <c r="UIY16" s="147"/>
      <c r="UIZ16" s="147"/>
      <c r="UJA16" s="147"/>
      <c r="UJB16" s="147"/>
      <c r="UJC16" s="147"/>
      <c r="UJD16" s="147"/>
      <c r="UJE16" s="147"/>
      <c r="UJF16" s="147"/>
      <c r="UJG16" s="147"/>
      <c r="UJH16" s="147"/>
      <c r="UJI16" s="147"/>
      <c r="UJJ16" s="147"/>
      <c r="UJK16" s="147"/>
      <c r="UJL16" s="147"/>
      <c r="UJM16" s="147"/>
      <c r="UJN16" s="147"/>
      <c r="UJO16" s="147"/>
      <c r="UJP16" s="147"/>
      <c r="UJQ16" s="147"/>
      <c r="UJR16" s="147"/>
      <c r="UJS16" s="147"/>
      <c r="UJT16" s="147"/>
      <c r="UJU16" s="147"/>
      <c r="UJV16" s="147"/>
      <c r="UJW16" s="147"/>
      <c r="UJX16" s="147"/>
      <c r="UJY16" s="147"/>
      <c r="UJZ16" s="147"/>
      <c r="UKA16" s="147"/>
      <c r="UKB16" s="147"/>
      <c r="UKC16" s="147"/>
      <c r="UKD16" s="147"/>
      <c r="UKE16" s="147"/>
      <c r="UKF16" s="147"/>
      <c r="UKG16" s="147"/>
      <c r="UKH16" s="147"/>
      <c r="UKI16" s="147"/>
      <c r="UKJ16" s="147"/>
      <c r="UKK16" s="147"/>
      <c r="UKL16" s="147"/>
      <c r="UKM16" s="147"/>
      <c r="UKN16" s="147"/>
      <c r="UKO16" s="147"/>
      <c r="UKP16" s="147"/>
      <c r="UKQ16" s="147"/>
      <c r="UKR16" s="147"/>
      <c r="UKS16" s="147"/>
      <c r="UKT16" s="147"/>
      <c r="UKU16" s="147"/>
      <c r="UKV16" s="147"/>
      <c r="UKW16" s="147"/>
      <c r="UKX16" s="147"/>
      <c r="UKY16" s="147"/>
      <c r="UKZ16" s="147"/>
      <c r="ULA16" s="147"/>
      <c r="ULB16" s="147"/>
      <c r="ULC16" s="147"/>
      <c r="ULD16" s="147"/>
      <c r="ULE16" s="147"/>
      <c r="ULF16" s="147"/>
      <c r="ULG16" s="147"/>
      <c r="ULH16" s="147"/>
      <c r="ULI16" s="147"/>
      <c r="ULJ16" s="147"/>
      <c r="ULK16" s="147"/>
      <c r="ULL16" s="147"/>
      <c r="ULM16" s="147"/>
      <c r="ULN16" s="147"/>
      <c r="ULO16" s="147"/>
      <c r="ULP16" s="147"/>
      <c r="ULQ16" s="147"/>
      <c r="ULR16" s="147"/>
      <c r="ULS16" s="147"/>
      <c r="ULT16" s="147"/>
      <c r="ULU16" s="147"/>
      <c r="ULV16" s="147"/>
      <c r="ULW16" s="147"/>
      <c r="ULX16" s="147"/>
      <c r="ULY16" s="147"/>
      <c r="ULZ16" s="147"/>
      <c r="UMA16" s="147"/>
      <c r="UMB16" s="147"/>
      <c r="UMC16" s="147"/>
      <c r="UMD16" s="147"/>
      <c r="UME16" s="147"/>
      <c r="UMF16" s="147"/>
      <c r="UMG16" s="147"/>
      <c r="UMH16" s="147"/>
      <c r="UMI16" s="147"/>
      <c r="UMJ16" s="147"/>
      <c r="UMK16" s="147"/>
      <c r="UML16" s="147"/>
      <c r="UMM16" s="147"/>
      <c r="UMN16" s="147"/>
      <c r="UMO16" s="147"/>
      <c r="UMP16" s="147"/>
      <c r="UMQ16" s="147"/>
      <c r="UMR16" s="147"/>
      <c r="UMS16" s="147"/>
      <c r="UMT16" s="147"/>
      <c r="UMU16" s="147"/>
      <c r="UMV16" s="147"/>
      <c r="UMW16" s="147"/>
      <c r="UMX16" s="147"/>
      <c r="UMY16" s="147"/>
      <c r="UMZ16" s="147"/>
      <c r="UNA16" s="147"/>
      <c r="UNB16" s="147"/>
      <c r="UNC16" s="147"/>
      <c r="UND16" s="147"/>
      <c r="UNE16" s="147"/>
      <c r="UNF16" s="147"/>
      <c r="UNG16" s="147"/>
      <c r="UNH16" s="147"/>
      <c r="UNI16" s="147"/>
      <c r="UNJ16" s="147"/>
      <c r="UNK16" s="147"/>
      <c r="UNL16" s="147"/>
      <c r="UNM16" s="147"/>
      <c r="UNN16" s="147"/>
      <c r="UNO16" s="147"/>
      <c r="UNP16" s="147"/>
      <c r="UNQ16" s="147"/>
      <c r="UNR16" s="147"/>
      <c r="UNS16" s="147"/>
      <c r="UNT16" s="147"/>
      <c r="UNU16" s="147"/>
      <c r="UNV16" s="147"/>
      <c r="UNW16" s="147"/>
      <c r="UNX16" s="147"/>
      <c r="UNY16" s="147"/>
      <c r="UNZ16" s="147"/>
      <c r="UOA16" s="147"/>
      <c r="UOB16" s="147"/>
      <c r="UOC16" s="147"/>
      <c r="UOD16" s="147"/>
      <c r="UOE16" s="147"/>
      <c r="UOF16" s="147"/>
      <c r="UOG16" s="147"/>
      <c r="UOH16" s="147"/>
      <c r="UOI16" s="147"/>
      <c r="UOJ16" s="147"/>
      <c r="UOK16" s="147"/>
      <c r="UOL16" s="147"/>
      <c r="UOM16" s="147"/>
      <c r="UON16" s="147"/>
      <c r="UOO16" s="147"/>
      <c r="UOP16" s="147"/>
      <c r="UOQ16" s="147"/>
      <c r="UOR16" s="147"/>
      <c r="UOS16" s="147"/>
      <c r="UOT16" s="147"/>
      <c r="UOU16" s="147"/>
      <c r="UOV16" s="147"/>
      <c r="UOW16" s="147"/>
      <c r="UOX16" s="147"/>
      <c r="UOY16" s="147"/>
      <c r="UOZ16" s="147"/>
      <c r="UPA16" s="147"/>
      <c r="UPB16" s="147"/>
      <c r="UPC16" s="147"/>
      <c r="UPD16" s="147"/>
      <c r="UPE16" s="147"/>
      <c r="UPF16" s="147"/>
      <c r="UPG16" s="147"/>
      <c r="UPH16" s="147"/>
      <c r="UPI16" s="147"/>
      <c r="UPJ16" s="147"/>
      <c r="UPK16" s="147"/>
      <c r="UPL16" s="147"/>
      <c r="UPM16" s="147"/>
      <c r="UPN16" s="147"/>
      <c r="UPO16" s="147"/>
      <c r="UPP16" s="147"/>
      <c r="UPQ16" s="147"/>
      <c r="UPR16" s="147"/>
      <c r="UPS16" s="147"/>
      <c r="UPT16" s="147"/>
      <c r="UPU16" s="147"/>
      <c r="UPV16" s="147"/>
      <c r="UPW16" s="147"/>
      <c r="UPX16" s="147"/>
      <c r="UPY16" s="147"/>
      <c r="UPZ16" s="147"/>
      <c r="UQA16" s="147"/>
      <c r="UQB16" s="147"/>
      <c r="UQC16" s="147"/>
      <c r="UQD16" s="147"/>
      <c r="UQE16" s="147"/>
      <c r="UQF16" s="147"/>
      <c r="UQG16" s="147"/>
      <c r="UQH16" s="147"/>
      <c r="UQI16" s="147"/>
      <c r="UQJ16" s="147"/>
      <c r="UQK16" s="147"/>
      <c r="UQL16" s="147"/>
      <c r="UQM16" s="147"/>
      <c r="UQN16" s="147"/>
      <c r="UQO16" s="147"/>
      <c r="UQP16" s="147"/>
      <c r="UQQ16" s="147"/>
      <c r="UQR16" s="147"/>
      <c r="UQS16" s="147"/>
      <c r="UQT16" s="147"/>
      <c r="UQU16" s="147"/>
      <c r="UQV16" s="147"/>
      <c r="UQW16" s="147"/>
      <c r="UQX16" s="147"/>
      <c r="UQY16" s="147"/>
      <c r="UQZ16" s="147"/>
      <c r="URA16" s="147"/>
      <c r="URB16" s="147"/>
      <c r="URC16" s="147"/>
      <c r="URD16" s="147"/>
      <c r="URE16" s="147"/>
      <c r="URF16" s="147"/>
      <c r="URG16" s="147"/>
      <c r="URH16" s="147"/>
      <c r="URI16" s="147"/>
      <c r="URJ16" s="147"/>
      <c r="URK16" s="147"/>
      <c r="URL16" s="147"/>
      <c r="URM16" s="147"/>
      <c r="URN16" s="147"/>
      <c r="URO16" s="147"/>
      <c r="URP16" s="147"/>
      <c r="URQ16" s="147"/>
      <c r="URR16" s="147"/>
      <c r="URS16" s="147"/>
      <c r="URT16" s="147"/>
      <c r="URU16" s="147"/>
      <c r="URV16" s="147"/>
      <c r="URW16" s="147"/>
      <c r="URX16" s="147"/>
      <c r="URY16" s="147"/>
      <c r="URZ16" s="147"/>
      <c r="USA16" s="147"/>
      <c r="USB16" s="147"/>
      <c r="USC16" s="147"/>
      <c r="USD16" s="147"/>
      <c r="USE16" s="147"/>
      <c r="USF16" s="147"/>
      <c r="USG16" s="147"/>
      <c r="USH16" s="147"/>
      <c r="USI16" s="147"/>
      <c r="USJ16" s="147"/>
      <c r="USK16" s="147"/>
      <c r="USL16" s="147"/>
      <c r="USM16" s="147"/>
      <c r="USN16" s="147"/>
      <c r="USO16" s="147"/>
      <c r="USP16" s="147"/>
      <c r="USQ16" s="147"/>
      <c r="USR16" s="147"/>
      <c r="USS16" s="147"/>
      <c r="UST16" s="147"/>
      <c r="USU16" s="147"/>
      <c r="USV16" s="147"/>
      <c r="USW16" s="147"/>
      <c r="USX16" s="147"/>
      <c r="USY16" s="147"/>
      <c r="USZ16" s="147"/>
      <c r="UTA16" s="147"/>
      <c r="UTB16" s="147"/>
      <c r="UTC16" s="147"/>
      <c r="UTD16" s="147"/>
      <c r="UTE16" s="147"/>
      <c r="UTF16" s="147"/>
      <c r="UTG16" s="147"/>
      <c r="UTH16" s="147"/>
      <c r="UTI16" s="147"/>
      <c r="UTJ16" s="147"/>
      <c r="UTK16" s="147"/>
      <c r="UTL16" s="147"/>
      <c r="UTM16" s="147"/>
      <c r="UTN16" s="147"/>
      <c r="UTO16" s="147"/>
      <c r="UTP16" s="147"/>
      <c r="UTQ16" s="147"/>
      <c r="UTR16" s="147"/>
      <c r="UTS16" s="147"/>
      <c r="UTT16" s="147"/>
      <c r="UTU16" s="147"/>
      <c r="UTV16" s="147"/>
      <c r="UTW16" s="147"/>
      <c r="UTX16" s="147"/>
      <c r="UTY16" s="147"/>
      <c r="UTZ16" s="147"/>
      <c r="UUA16" s="147"/>
      <c r="UUB16" s="147"/>
      <c r="UUC16" s="147"/>
      <c r="UUD16" s="147"/>
      <c r="UUE16" s="147"/>
      <c r="UUF16" s="147"/>
      <c r="UUG16" s="147"/>
      <c r="UUH16" s="147"/>
      <c r="UUI16" s="147"/>
      <c r="UUJ16" s="147"/>
      <c r="UUK16" s="147"/>
      <c r="UUL16" s="147"/>
      <c r="UUM16" s="147"/>
      <c r="UUN16" s="147"/>
      <c r="UUO16" s="147"/>
      <c r="UUP16" s="147"/>
      <c r="UUQ16" s="147"/>
      <c r="UUR16" s="147"/>
      <c r="UUS16" s="147"/>
      <c r="UUT16" s="147"/>
      <c r="UUU16" s="147"/>
      <c r="UUV16" s="147"/>
      <c r="UUW16" s="147"/>
      <c r="UUX16" s="147"/>
      <c r="UUY16" s="147"/>
      <c r="UUZ16" s="147"/>
      <c r="UVA16" s="147"/>
      <c r="UVB16" s="147"/>
      <c r="UVC16" s="147"/>
      <c r="UVD16" s="147"/>
      <c r="UVE16" s="147"/>
      <c r="UVF16" s="147"/>
      <c r="UVG16" s="147"/>
      <c r="UVH16" s="147"/>
      <c r="UVI16" s="147"/>
      <c r="UVJ16" s="147"/>
      <c r="UVK16" s="147"/>
      <c r="UVL16" s="147"/>
      <c r="UVM16" s="147"/>
      <c r="UVN16" s="147"/>
      <c r="UVO16" s="147"/>
      <c r="UVP16" s="147"/>
      <c r="UVQ16" s="147"/>
      <c r="UVR16" s="147"/>
      <c r="UVS16" s="147"/>
      <c r="UVT16" s="147"/>
      <c r="UVU16" s="147"/>
      <c r="UVV16" s="147"/>
      <c r="UVW16" s="147"/>
      <c r="UVX16" s="147"/>
      <c r="UVY16" s="147"/>
      <c r="UVZ16" s="147"/>
      <c r="UWA16" s="147"/>
      <c r="UWB16" s="147"/>
      <c r="UWC16" s="147"/>
      <c r="UWD16" s="147"/>
      <c r="UWE16" s="147"/>
      <c r="UWF16" s="147"/>
      <c r="UWG16" s="147"/>
      <c r="UWH16" s="147"/>
      <c r="UWI16" s="147"/>
      <c r="UWJ16" s="147"/>
      <c r="UWK16" s="147"/>
      <c r="UWL16" s="147"/>
      <c r="UWM16" s="147"/>
      <c r="UWN16" s="147"/>
      <c r="UWO16" s="147"/>
      <c r="UWP16" s="147"/>
      <c r="UWQ16" s="147"/>
      <c r="UWR16" s="147"/>
      <c r="UWS16" s="147"/>
      <c r="UWT16" s="147"/>
      <c r="UWU16" s="147"/>
      <c r="UWV16" s="147"/>
      <c r="UWW16" s="147"/>
      <c r="UWX16" s="147"/>
      <c r="UWY16" s="147"/>
      <c r="UWZ16" s="147"/>
      <c r="UXA16" s="147"/>
      <c r="UXB16" s="147"/>
      <c r="UXC16" s="147"/>
      <c r="UXD16" s="147"/>
      <c r="UXE16" s="147"/>
      <c r="UXF16" s="147"/>
      <c r="UXG16" s="147"/>
      <c r="UXH16" s="147"/>
      <c r="UXI16" s="147"/>
      <c r="UXJ16" s="147"/>
      <c r="UXK16" s="147"/>
      <c r="UXL16" s="147"/>
      <c r="UXM16" s="147"/>
      <c r="UXN16" s="147"/>
      <c r="UXO16" s="147"/>
      <c r="UXP16" s="147"/>
      <c r="UXQ16" s="147"/>
      <c r="UXR16" s="147"/>
      <c r="UXS16" s="147"/>
      <c r="UXT16" s="147"/>
      <c r="UXU16" s="147"/>
      <c r="UXV16" s="147"/>
      <c r="UXW16" s="147"/>
      <c r="UXX16" s="147"/>
      <c r="UXY16" s="147"/>
      <c r="UXZ16" s="147"/>
      <c r="UYA16" s="147"/>
      <c r="UYB16" s="147"/>
      <c r="UYC16" s="147"/>
      <c r="UYD16" s="147"/>
      <c r="UYE16" s="147"/>
      <c r="UYF16" s="147"/>
      <c r="UYG16" s="147"/>
      <c r="UYH16" s="147"/>
      <c r="UYI16" s="147"/>
      <c r="UYJ16" s="147"/>
      <c r="UYK16" s="147"/>
      <c r="UYL16" s="147"/>
      <c r="UYM16" s="147"/>
      <c r="UYN16" s="147"/>
      <c r="UYO16" s="147"/>
      <c r="UYP16" s="147"/>
      <c r="UYQ16" s="147"/>
      <c r="UYR16" s="147"/>
      <c r="UYS16" s="147"/>
      <c r="UYT16" s="147"/>
      <c r="UYU16" s="147"/>
      <c r="UYV16" s="147"/>
      <c r="UYW16" s="147"/>
      <c r="UYX16" s="147"/>
      <c r="UYY16" s="147"/>
      <c r="UYZ16" s="147"/>
      <c r="UZA16" s="147"/>
      <c r="UZB16" s="147"/>
      <c r="UZC16" s="147"/>
      <c r="UZD16" s="147"/>
      <c r="UZE16" s="147"/>
      <c r="UZF16" s="147"/>
      <c r="UZG16" s="147"/>
      <c r="UZH16" s="147"/>
      <c r="UZI16" s="147"/>
      <c r="UZJ16" s="147"/>
      <c r="UZK16" s="147"/>
      <c r="UZL16" s="147"/>
      <c r="UZM16" s="147"/>
      <c r="UZN16" s="147"/>
      <c r="UZO16" s="147"/>
      <c r="UZP16" s="147"/>
      <c r="UZQ16" s="147"/>
      <c r="UZR16" s="147"/>
      <c r="UZS16" s="147"/>
      <c r="UZT16" s="147"/>
      <c r="UZU16" s="147"/>
      <c r="UZV16" s="147"/>
      <c r="UZW16" s="147"/>
      <c r="UZX16" s="147"/>
      <c r="UZY16" s="147"/>
      <c r="UZZ16" s="147"/>
      <c r="VAA16" s="147"/>
      <c r="VAB16" s="147"/>
      <c r="VAC16" s="147"/>
      <c r="VAD16" s="147"/>
      <c r="VAE16" s="147"/>
      <c r="VAF16" s="147"/>
      <c r="VAG16" s="147"/>
      <c r="VAH16" s="147"/>
      <c r="VAI16" s="147"/>
      <c r="VAJ16" s="147"/>
      <c r="VAK16" s="147"/>
      <c r="VAL16" s="147"/>
      <c r="VAM16" s="147"/>
      <c r="VAN16" s="147"/>
      <c r="VAO16" s="147"/>
      <c r="VAP16" s="147"/>
      <c r="VAQ16" s="147"/>
      <c r="VAR16" s="147"/>
      <c r="VAS16" s="147"/>
      <c r="VAT16" s="147"/>
      <c r="VAU16" s="147"/>
      <c r="VAV16" s="147"/>
      <c r="VAW16" s="147"/>
      <c r="VAX16" s="147"/>
      <c r="VAY16" s="147"/>
      <c r="VAZ16" s="147"/>
      <c r="VBA16" s="147"/>
      <c r="VBB16" s="147"/>
      <c r="VBC16" s="147"/>
      <c r="VBD16" s="147"/>
      <c r="VBE16" s="147"/>
      <c r="VBF16" s="147"/>
      <c r="VBG16" s="147"/>
      <c r="VBH16" s="147"/>
      <c r="VBI16" s="147"/>
      <c r="VBJ16" s="147"/>
      <c r="VBK16" s="147"/>
      <c r="VBL16" s="147"/>
      <c r="VBM16" s="147"/>
      <c r="VBN16" s="147"/>
      <c r="VBO16" s="147"/>
      <c r="VBP16" s="147"/>
      <c r="VBQ16" s="147"/>
      <c r="VBR16" s="147"/>
      <c r="VBS16" s="147"/>
      <c r="VBT16" s="147"/>
      <c r="VBU16" s="147"/>
      <c r="VBV16" s="147"/>
      <c r="VBW16" s="147"/>
      <c r="VBX16" s="147"/>
      <c r="VBY16" s="147"/>
      <c r="VBZ16" s="147"/>
      <c r="VCA16" s="147"/>
      <c r="VCB16" s="147"/>
      <c r="VCC16" s="147"/>
      <c r="VCD16" s="147"/>
      <c r="VCE16" s="147"/>
      <c r="VCF16" s="147"/>
      <c r="VCG16" s="147"/>
      <c r="VCH16" s="147"/>
      <c r="VCI16" s="147"/>
      <c r="VCJ16" s="147"/>
      <c r="VCK16" s="147"/>
      <c r="VCL16" s="147"/>
      <c r="VCM16" s="147"/>
      <c r="VCN16" s="147"/>
      <c r="VCO16" s="147"/>
      <c r="VCP16" s="147"/>
      <c r="VCQ16" s="147"/>
      <c r="VCR16" s="147"/>
      <c r="VCS16" s="147"/>
      <c r="VCT16" s="147"/>
      <c r="VCU16" s="147"/>
      <c r="VCV16" s="147"/>
      <c r="VCW16" s="147"/>
      <c r="VCX16" s="147"/>
      <c r="VCY16" s="147"/>
      <c r="VCZ16" s="147"/>
      <c r="VDA16" s="147"/>
      <c r="VDB16" s="147"/>
      <c r="VDC16" s="147"/>
      <c r="VDD16" s="147"/>
      <c r="VDE16" s="147"/>
      <c r="VDF16" s="147"/>
      <c r="VDG16" s="147"/>
      <c r="VDH16" s="147"/>
      <c r="VDI16" s="147"/>
      <c r="VDJ16" s="147"/>
      <c r="VDK16" s="147"/>
      <c r="VDL16" s="147"/>
      <c r="VDM16" s="147"/>
      <c r="VDN16" s="147"/>
      <c r="VDO16" s="147"/>
      <c r="VDP16" s="147"/>
      <c r="VDQ16" s="147"/>
      <c r="VDR16" s="147"/>
      <c r="VDS16" s="147"/>
      <c r="VDT16" s="147"/>
      <c r="VDU16" s="147"/>
      <c r="VDV16" s="147"/>
      <c r="VDW16" s="147"/>
      <c r="VDX16" s="147"/>
      <c r="VDY16" s="147"/>
      <c r="VDZ16" s="147"/>
      <c r="VEA16" s="147"/>
      <c r="VEB16" s="147"/>
      <c r="VEC16" s="147"/>
      <c r="VED16" s="147"/>
      <c r="VEE16" s="147"/>
      <c r="VEF16" s="147"/>
      <c r="VEG16" s="147"/>
      <c r="VEH16" s="147"/>
      <c r="VEI16" s="147"/>
      <c r="VEJ16" s="147"/>
      <c r="VEK16" s="147"/>
      <c r="VEL16" s="147"/>
      <c r="VEM16" s="147"/>
      <c r="VEN16" s="147"/>
      <c r="VEO16" s="147"/>
      <c r="VEP16" s="147"/>
      <c r="VEQ16" s="147"/>
      <c r="VER16" s="147"/>
      <c r="VES16" s="147"/>
      <c r="VET16" s="147"/>
      <c r="VEU16" s="147"/>
      <c r="VEV16" s="147"/>
      <c r="VEW16" s="147"/>
      <c r="VEX16" s="147"/>
      <c r="VEY16" s="147"/>
      <c r="VEZ16" s="147"/>
      <c r="VFA16" s="147"/>
      <c r="VFB16" s="147"/>
      <c r="VFC16" s="147"/>
      <c r="VFD16" s="147"/>
      <c r="VFE16" s="147"/>
      <c r="VFF16" s="147"/>
      <c r="VFG16" s="147"/>
      <c r="VFH16" s="147"/>
      <c r="VFI16" s="147"/>
      <c r="VFJ16" s="147"/>
      <c r="VFK16" s="147"/>
      <c r="VFL16" s="147"/>
      <c r="VFM16" s="147"/>
      <c r="VFN16" s="147"/>
      <c r="VFO16" s="147"/>
      <c r="VFP16" s="147"/>
      <c r="VFQ16" s="147"/>
      <c r="VFR16" s="147"/>
      <c r="VFS16" s="147"/>
      <c r="VFT16" s="147"/>
      <c r="VFU16" s="147"/>
      <c r="VFV16" s="147"/>
      <c r="VFW16" s="147"/>
      <c r="VFX16" s="147"/>
      <c r="VFY16" s="147"/>
      <c r="VFZ16" s="147"/>
      <c r="VGA16" s="147"/>
      <c r="VGB16" s="147"/>
      <c r="VGC16" s="147"/>
      <c r="VGD16" s="147"/>
      <c r="VGE16" s="147"/>
      <c r="VGF16" s="147"/>
      <c r="VGG16" s="147"/>
      <c r="VGH16" s="147"/>
      <c r="VGI16" s="147"/>
      <c r="VGJ16" s="147"/>
      <c r="VGK16" s="147"/>
      <c r="VGL16" s="147"/>
      <c r="VGM16" s="147"/>
      <c r="VGN16" s="147"/>
      <c r="VGO16" s="147"/>
      <c r="VGP16" s="147"/>
      <c r="VGQ16" s="147"/>
      <c r="VGR16" s="147"/>
      <c r="VGS16" s="147"/>
      <c r="VGT16" s="147"/>
      <c r="VGU16" s="147"/>
      <c r="VGV16" s="147"/>
      <c r="VGW16" s="147"/>
      <c r="VGX16" s="147"/>
      <c r="VGY16" s="147"/>
      <c r="VGZ16" s="147"/>
      <c r="VHA16" s="147"/>
      <c r="VHB16" s="147"/>
      <c r="VHC16" s="147"/>
      <c r="VHD16" s="147"/>
      <c r="VHE16" s="147"/>
      <c r="VHF16" s="147"/>
      <c r="VHG16" s="147"/>
      <c r="VHH16" s="147"/>
      <c r="VHI16" s="147"/>
      <c r="VHJ16" s="147"/>
      <c r="VHK16" s="147"/>
      <c r="VHL16" s="147"/>
      <c r="VHM16" s="147"/>
      <c r="VHN16" s="147"/>
      <c r="VHO16" s="147"/>
      <c r="VHP16" s="147"/>
      <c r="VHQ16" s="147"/>
      <c r="VHR16" s="147"/>
      <c r="VHS16" s="147"/>
      <c r="VHT16" s="147"/>
      <c r="VHU16" s="147"/>
      <c r="VHV16" s="147"/>
      <c r="VHW16" s="147"/>
      <c r="VHX16" s="147"/>
      <c r="VHY16" s="147"/>
      <c r="VHZ16" s="147"/>
      <c r="VIA16" s="147"/>
      <c r="VIB16" s="147"/>
      <c r="VIC16" s="147"/>
      <c r="VID16" s="147"/>
      <c r="VIE16" s="147"/>
      <c r="VIF16" s="147"/>
      <c r="VIG16" s="147"/>
      <c r="VIH16" s="147"/>
      <c r="VII16" s="147"/>
      <c r="VIJ16" s="147"/>
      <c r="VIK16" s="147"/>
      <c r="VIL16" s="147"/>
      <c r="VIM16" s="147"/>
      <c r="VIN16" s="147"/>
      <c r="VIO16" s="147"/>
      <c r="VIP16" s="147"/>
      <c r="VIQ16" s="147"/>
      <c r="VIR16" s="147"/>
      <c r="VIS16" s="147"/>
      <c r="VIT16" s="147"/>
      <c r="VIU16" s="147"/>
      <c r="VIV16" s="147"/>
      <c r="VIW16" s="147"/>
      <c r="VIX16" s="147"/>
      <c r="VIY16" s="147"/>
      <c r="VIZ16" s="147"/>
      <c r="VJA16" s="147"/>
      <c r="VJB16" s="147"/>
      <c r="VJC16" s="147"/>
      <c r="VJD16" s="147"/>
      <c r="VJE16" s="147"/>
      <c r="VJF16" s="147"/>
      <c r="VJG16" s="147"/>
      <c r="VJH16" s="147"/>
      <c r="VJI16" s="147"/>
      <c r="VJJ16" s="147"/>
      <c r="VJK16" s="147"/>
      <c r="VJL16" s="147"/>
      <c r="VJM16" s="147"/>
      <c r="VJN16" s="147"/>
      <c r="VJO16" s="147"/>
      <c r="VJP16" s="147"/>
      <c r="VJQ16" s="147"/>
      <c r="VJR16" s="147"/>
      <c r="VJS16" s="147"/>
      <c r="VJT16" s="147"/>
      <c r="VJU16" s="147"/>
      <c r="VJV16" s="147"/>
      <c r="VJW16" s="147"/>
      <c r="VJX16" s="147"/>
      <c r="VJY16" s="147"/>
      <c r="VJZ16" s="147"/>
      <c r="VKA16" s="147"/>
      <c r="VKB16" s="147"/>
      <c r="VKC16" s="147"/>
      <c r="VKD16" s="147"/>
      <c r="VKE16" s="147"/>
      <c r="VKF16" s="147"/>
      <c r="VKG16" s="147"/>
      <c r="VKH16" s="147"/>
      <c r="VKI16" s="147"/>
      <c r="VKJ16" s="147"/>
      <c r="VKK16" s="147"/>
      <c r="VKL16" s="147"/>
      <c r="VKM16" s="147"/>
      <c r="VKN16" s="147"/>
      <c r="VKO16" s="147"/>
      <c r="VKP16" s="147"/>
      <c r="VKQ16" s="147"/>
      <c r="VKR16" s="147"/>
      <c r="VKS16" s="147"/>
      <c r="VKT16" s="147"/>
      <c r="VKU16" s="147"/>
      <c r="VKV16" s="147"/>
      <c r="VKW16" s="147"/>
      <c r="VKX16" s="147"/>
      <c r="VKY16" s="147"/>
      <c r="VKZ16" s="147"/>
      <c r="VLA16" s="147"/>
      <c r="VLB16" s="147"/>
      <c r="VLC16" s="147"/>
      <c r="VLD16" s="147"/>
      <c r="VLE16" s="147"/>
      <c r="VLF16" s="147"/>
      <c r="VLG16" s="147"/>
      <c r="VLH16" s="147"/>
      <c r="VLI16" s="147"/>
      <c r="VLJ16" s="147"/>
      <c r="VLK16" s="147"/>
      <c r="VLL16" s="147"/>
      <c r="VLM16" s="147"/>
      <c r="VLN16" s="147"/>
      <c r="VLO16" s="147"/>
      <c r="VLP16" s="147"/>
      <c r="VLQ16" s="147"/>
      <c r="VLR16" s="147"/>
      <c r="VLS16" s="147"/>
      <c r="VLT16" s="147"/>
      <c r="VLU16" s="147"/>
      <c r="VLV16" s="147"/>
      <c r="VLW16" s="147"/>
      <c r="VLX16" s="147"/>
      <c r="VLY16" s="147"/>
      <c r="VLZ16" s="147"/>
      <c r="VMA16" s="147"/>
      <c r="VMB16" s="147"/>
      <c r="VMC16" s="147"/>
      <c r="VMD16" s="147"/>
      <c r="VME16" s="147"/>
      <c r="VMF16" s="147"/>
      <c r="VMG16" s="147"/>
      <c r="VMH16" s="147"/>
      <c r="VMI16" s="147"/>
      <c r="VMJ16" s="147"/>
      <c r="VMK16" s="147"/>
      <c r="VML16" s="147"/>
      <c r="VMM16" s="147"/>
      <c r="VMN16" s="147"/>
      <c r="VMO16" s="147"/>
      <c r="VMP16" s="147"/>
      <c r="VMQ16" s="147"/>
      <c r="VMR16" s="147"/>
      <c r="VMS16" s="147"/>
      <c r="VMT16" s="147"/>
      <c r="VMU16" s="147"/>
      <c r="VMV16" s="147"/>
      <c r="VMW16" s="147"/>
      <c r="VMX16" s="147"/>
      <c r="VMY16" s="147"/>
      <c r="VMZ16" s="147"/>
      <c r="VNA16" s="147"/>
      <c r="VNB16" s="147"/>
      <c r="VNC16" s="147"/>
      <c r="VND16" s="147"/>
      <c r="VNE16" s="147"/>
      <c r="VNF16" s="147"/>
      <c r="VNG16" s="147"/>
      <c r="VNH16" s="147"/>
      <c r="VNI16" s="147"/>
      <c r="VNJ16" s="147"/>
      <c r="VNK16" s="147"/>
      <c r="VNL16" s="147"/>
      <c r="VNM16" s="147"/>
      <c r="VNN16" s="147"/>
      <c r="VNO16" s="147"/>
      <c r="VNP16" s="147"/>
      <c r="VNQ16" s="147"/>
      <c r="VNR16" s="147"/>
      <c r="VNS16" s="147"/>
      <c r="VNT16" s="147"/>
      <c r="VNU16" s="147"/>
      <c r="VNV16" s="147"/>
      <c r="VNW16" s="147"/>
      <c r="VNX16" s="147"/>
      <c r="VNY16" s="147"/>
      <c r="VNZ16" s="147"/>
      <c r="VOA16" s="147"/>
      <c r="VOB16" s="147"/>
      <c r="VOC16" s="147"/>
      <c r="VOD16" s="147"/>
      <c r="VOE16" s="147"/>
      <c r="VOF16" s="147"/>
      <c r="VOG16" s="147"/>
      <c r="VOH16" s="147"/>
      <c r="VOI16" s="147"/>
      <c r="VOJ16" s="147"/>
      <c r="VOK16" s="147"/>
      <c r="VOL16" s="147"/>
      <c r="VOM16" s="147"/>
      <c r="VON16" s="147"/>
      <c r="VOO16" s="147"/>
      <c r="VOP16" s="147"/>
      <c r="VOQ16" s="147"/>
      <c r="VOR16" s="147"/>
      <c r="VOS16" s="147"/>
      <c r="VOT16" s="147"/>
      <c r="VOU16" s="147"/>
      <c r="VOV16" s="147"/>
      <c r="VOW16" s="147"/>
      <c r="VOX16" s="147"/>
      <c r="VOY16" s="147"/>
      <c r="VOZ16" s="147"/>
      <c r="VPA16" s="147"/>
      <c r="VPB16" s="147"/>
      <c r="VPC16" s="147"/>
      <c r="VPD16" s="147"/>
      <c r="VPE16" s="147"/>
      <c r="VPF16" s="147"/>
      <c r="VPG16" s="147"/>
      <c r="VPH16" s="147"/>
      <c r="VPI16" s="147"/>
      <c r="VPJ16" s="147"/>
      <c r="VPK16" s="147"/>
      <c r="VPL16" s="147"/>
      <c r="VPM16" s="147"/>
      <c r="VPN16" s="147"/>
      <c r="VPO16" s="147"/>
      <c r="VPP16" s="147"/>
      <c r="VPQ16" s="147"/>
      <c r="VPR16" s="147"/>
      <c r="VPS16" s="147"/>
      <c r="VPT16" s="147"/>
      <c r="VPU16" s="147"/>
      <c r="VPV16" s="147"/>
      <c r="VPW16" s="147"/>
      <c r="VPX16" s="147"/>
      <c r="VPY16" s="147"/>
      <c r="VPZ16" s="147"/>
      <c r="VQA16" s="147"/>
      <c r="VQB16" s="147"/>
      <c r="VQC16" s="147"/>
      <c r="VQD16" s="147"/>
      <c r="VQE16" s="147"/>
      <c r="VQF16" s="147"/>
      <c r="VQG16" s="147"/>
      <c r="VQH16" s="147"/>
      <c r="VQI16" s="147"/>
      <c r="VQJ16" s="147"/>
      <c r="VQK16" s="147"/>
      <c r="VQL16" s="147"/>
      <c r="VQM16" s="147"/>
      <c r="VQN16" s="147"/>
      <c r="VQO16" s="147"/>
      <c r="VQP16" s="147"/>
      <c r="VQQ16" s="147"/>
      <c r="VQR16" s="147"/>
      <c r="VQS16" s="147"/>
      <c r="VQT16" s="147"/>
      <c r="VQU16" s="147"/>
      <c r="VQV16" s="147"/>
      <c r="VQW16" s="147"/>
      <c r="VQX16" s="147"/>
      <c r="VQY16" s="147"/>
      <c r="VQZ16" s="147"/>
      <c r="VRA16" s="147"/>
      <c r="VRB16" s="147"/>
      <c r="VRC16" s="147"/>
      <c r="VRD16" s="147"/>
      <c r="VRE16" s="147"/>
      <c r="VRF16" s="147"/>
      <c r="VRG16" s="147"/>
      <c r="VRH16" s="147"/>
      <c r="VRI16" s="147"/>
      <c r="VRJ16" s="147"/>
      <c r="VRK16" s="147"/>
      <c r="VRL16" s="147"/>
      <c r="VRM16" s="147"/>
      <c r="VRN16" s="147"/>
      <c r="VRO16" s="147"/>
      <c r="VRP16" s="147"/>
      <c r="VRQ16" s="147"/>
      <c r="VRR16" s="147"/>
      <c r="VRS16" s="147"/>
      <c r="VRT16" s="147"/>
      <c r="VRU16" s="147"/>
      <c r="VRV16" s="147"/>
      <c r="VRW16" s="147"/>
      <c r="VRX16" s="147"/>
      <c r="VRY16" s="147"/>
      <c r="VRZ16" s="147"/>
      <c r="VSA16" s="147"/>
      <c r="VSB16" s="147"/>
      <c r="VSC16" s="147"/>
      <c r="VSD16" s="147"/>
      <c r="VSE16" s="147"/>
      <c r="VSF16" s="147"/>
      <c r="VSG16" s="147"/>
      <c r="VSH16" s="147"/>
      <c r="VSI16" s="147"/>
      <c r="VSJ16" s="147"/>
      <c r="VSK16" s="147"/>
      <c r="VSL16" s="147"/>
      <c r="VSM16" s="147"/>
      <c r="VSN16" s="147"/>
      <c r="VSO16" s="147"/>
      <c r="VSP16" s="147"/>
      <c r="VSQ16" s="147"/>
      <c r="VSR16" s="147"/>
      <c r="VSS16" s="147"/>
      <c r="VST16" s="147"/>
      <c r="VSU16" s="147"/>
      <c r="VSV16" s="147"/>
      <c r="VSW16" s="147"/>
      <c r="VSX16" s="147"/>
      <c r="VSY16" s="147"/>
      <c r="VSZ16" s="147"/>
      <c r="VTA16" s="147"/>
      <c r="VTB16" s="147"/>
      <c r="VTC16" s="147"/>
      <c r="VTD16" s="147"/>
      <c r="VTE16" s="147"/>
      <c r="VTF16" s="147"/>
      <c r="VTG16" s="147"/>
      <c r="VTH16" s="147"/>
      <c r="VTI16" s="147"/>
      <c r="VTJ16" s="147"/>
      <c r="VTK16" s="147"/>
      <c r="VTL16" s="147"/>
      <c r="VTM16" s="147"/>
      <c r="VTN16" s="147"/>
      <c r="VTO16" s="147"/>
      <c r="VTP16" s="147"/>
      <c r="VTQ16" s="147"/>
      <c r="VTR16" s="147"/>
      <c r="VTS16" s="147"/>
      <c r="VTT16" s="147"/>
      <c r="VTU16" s="147"/>
      <c r="VTV16" s="147"/>
      <c r="VTW16" s="147"/>
      <c r="VTX16" s="147"/>
      <c r="VTY16" s="147"/>
      <c r="VTZ16" s="147"/>
      <c r="VUA16" s="147"/>
      <c r="VUB16" s="147"/>
      <c r="VUC16" s="147"/>
      <c r="VUD16" s="147"/>
      <c r="VUE16" s="147"/>
      <c r="VUF16" s="147"/>
      <c r="VUG16" s="147"/>
      <c r="VUH16" s="147"/>
      <c r="VUI16" s="147"/>
      <c r="VUJ16" s="147"/>
      <c r="VUK16" s="147"/>
      <c r="VUL16" s="147"/>
      <c r="VUM16" s="147"/>
      <c r="VUN16" s="147"/>
      <c r="VUO16" s="147"/>
      <c r="VUP16" s="147"/>
      <c r="VUQ16" s="147"/>
      <c r="VUR16" s="147"/>
      <c r="VUS16" s="147"/>
      <c r="VUT16" s="147"/>
      <c r="VUU16" s="147"/>
      <c r="VUV16" s="147"/>
      <c r="VUW16" s="147"/>
      <c r="VUX16" s="147"/>
      <c r="VUY16" s="147"/>
      <c r="VUZ16" s="147"/>
      <c r="VVA16" s="147"/>
      <c r="VVB16" s="147"/>
      <c r="VVC16" s="147"/>
      <c r="VVD16" s="147"/>
      <c r="VVE16" s="147"/>
      <c r="VVF16" s="147"/>
      <c r="VVG16" s="147"/>
      <c r="VVH16" s="147"/>
      <c r="VVI16" s="147"/>
      <c r="VVJ16" s="147"/>
      <c r="VVK16" s="147"/>
      <c r="VVL16" s="147"/>
      <c r="VVM16" s="147"/>
      <c r="VVN16" s="147"/>
      <c r="VVO16" s="147"/>
      <c r="VVP16" s="147"/>
      <c r="VVQ16" s="147"/>
      <c r="VVR16" s="147"/>
      <c r="VVS16" s="147"/>
      <c r="VVT16" s="147"/>
      <c r="VVU16" s="147"/>
      <c r="VVV16" s="147"/>
      <c r="VVW16" s="147"/>
      <c r="VVX16" s="147"/>
      <c r="VVY16" s="147"/>
      <c r="VVZ16" s="147"/>
      <c r="VWA16" s="147"/>
      <c r="VWB16" s="147"/>
      <c r="VWC16" s="147"/>
      <c r="VWD16" s="147"/>
      <c r="VWE16" s="147"/>
      <c r="VWF16" s="147"/>
      <c r="VWG16" s="147"/>
      <c r="VWH16" s="147"/>
      <c r="VWI16" s="147"/>
      <c r="VWJ16" s="147"/>
      <c r="VWK16" s="147"/>
      <c r="VWL16" s="147"/>
      <c r="VWM16" s="147"/>
      <c r="VWN16" s="147"/>
      <c r="VWO16" s="147"/>
      <c r="VWP16" s="147"/>
      <c r="VWQ16" s="147"/>
      <c r="VWR16" s="147"/>
      <c r="VWS16" s="147"/>
      <c r="VWT16" s="147"/>
      <c r="VWU16" s="147"/>
      <c r="VWV16" s="147"/>
      <c r="VWW16" s="147"/>
      <c r="VWX16" s="147"/>
      <c r="VWY16" s="147"/>
      <c r="VWZ16" s="147"/>
      <c r="VXA16" s="147"/>
      <c r="VXB16" s="147"/>
      <c r="VXC16" s="147"/>
      <c r="VXD16" s="147"/>
      <c r="VXE16" s="147"/>
      <c r="VXF16" s="147"/>
      <c r="VXG16" s="147"/>
      <c r="VXH16" s="147"/>
      <c r="VXI16" s="147"/>
      <c r="VXJ16" s="147"/>
      <c r="VXK16" s="147"/>
      <c r="VXL16" s="147"/>
      <c r="VXM16" s="147"/>
      <c r="VXN16" s="147"/>
      <c r="VXO16" s="147"/>
      <c r="VXP16" s="147"/>
      <c r="VXQ16" s="147"/>
      <c r="VXR16" s="147"/>
      <c r="VXS16" s="147"/>
      <c r="VXT16" s="147"/>
      <c r="VXU16" s="147"/>
      <c r="VXV16" s="147"/>
      <c r="VXW16" s="147"/>
      <c r="VXX16" s="147"/>
      <c r="VXY16" s="147"/>
      <c r="VXZ16" s="147"/>
      <c r="VYA16" s="147"/>
      <c r="VYB16" s="147"/>
      <c r="VYC16" s="147"/>
      <c r="VYD16" s="147"/>
      <c r="VYE16" s="147"/>
      <c r="VYF16" s="147"/>
      <c r="VYG16" s="147"/>
      <c r="VYH16" s="147"/>
      <c r="VYI16" s="147"/>
      <c r="VYJ16" s="147"/>
      <c r="VYK16" s="147"/>
      <c r="VYL16" s="147"/>
      <c r="VYM16" s="147"/>
      <c r="VYN16" s="147"/>
      <c r="VYO16" s="147"/>
      <c r="VYP16" s="147"/>
      <c r="VYQ16" s="147"/>
      <c r="VYR16" s="147"/>
      <c r="VYS16" s="147"/>
      <c r="VYT16" s="147"/>
      <c r="VYU16" s="147"/>
      <c r="VYV16" s="147"/>
      <c r="VYW16" s="147"/>
      <c r="VYX16" s="147"/>
      <c r="VYY16" s="147"/>
      <c r="VYZ16" s="147"/>
      <c r="VZA16" s="147"/>
      <c r="VZB16" s="147"/>
      <c r="VZC16" s="147"/>
      <c r="VZD16" s="147"/>
      <c r="VZE16" s="147"/>
      <c r="VZF16" s="147"/>
      <c r="VZG16" s="147"/>
      <c r="VZH16" s="147"/>
      <c r="VZI16" s="147"/>
      <c r="VZJ16" s="147"/>
      <c r="VZK16" s="147"/>
      <c r="VZL16" s="147"/>
      <c r="VZM16" s="147"/>
      <c r="VZN16" s="147"/>
      <c r="VZO16" s="147"/>
      <c r="VZP16" s="147"/>
      <c r="VZQ16" s="147"/>
      <c r="VZR16" s="147"/>
      <c r="VZS16" s="147"/>
      <c r="VZT16" s="147"/>
      <c r="VZU16" s="147"/>
      <c r="VZV16" s="147"/>
      <c r="VZW16" s="147"/>
      <c r="VZX16" s="147"/>
      <c r="VZY16" s="147"/>
      <c r="VZZ16" s="147"/>
      <c r="WAA16" s="147"/>
      <c r="WAB16" s="147"/>
      <c r="WAC16" s="147"/>
      <c r="WAD16" s="147"/>
      <c r="WAE16" s="147"/>
      <c r="WAF16" s="147"/>
      <c r="WAG16" s="147"/>
      <c r="WAH16" s="147"/>
      <c r="WAI16" s="147"/>
      <c r="WAJ16" s="147"/>
      <c r="WAK16" s="147"/>
      <c r="WAL16" s="147"/>
      <c r="WAM16" s="147"/>
      <c r="WAN16" s="147"/>
      <c r="WAO16" s="147"/>
      <c r="WAP16" s="147"/>
      <c r="WAQ16" s="147"/>
      <c r="WAR16" s="147"/>
      <c r="WAS16" s="147"/>
      <c r="WAT16" s="147"/>
      <c r="WAU16" s="147"/>
      <c r="WAV16" s="147"/>
      <c r="WAW16" s="147"/>
      <c r="WAX16" s="147"/>
      <c r="WAY16" s="147"/>
      <c r="WAZ16" s="147"/>
      <c r="WBA16" s="147"/>
      <c r="WBB16" s="147"/>
      <c r="WBC16" s="147"/>
      <c r="WBD16" s="147"/>
      <c r="WBE16" s="147"/>
      <c r="WBF16" s="147"/>
      <c r="WBG16" s="147"/>
      <c r="WBH16" s="147"/>
      <c r="WBI16" s="147"/>
      <c r="WBJ16" s="147"/>
      <c r="WBK16" s="147"/>
      <c r="WBL16" s="147"/>
      <c r="WBM16" s="147"/>
      <c r="WBN16" s="147"/>
      <c r="WBO16" s="147"/>
      <c r="WBP16" s="147"/>
      <c r="WBQ16" s="147"/>
      <c r="WBR16" s="147"/>
      <c r="WBS16" s="147"/>
      <c r="WBT16" s="147"/>
      <c r="WBU16" s="147"/>
      <c r="WBV16" s="147"/>
      <c r="WBW16" s="147"/>
      <c r="WBX16" s="147"/>
      <c r="WBY16" s="147"/>
      <c r="WBZ16" s="147"/>
      <c r="WCA16" s="147"/>
      <c r="WCB16" s="147"/>
      <c r="WCC16" s="147"/>
      <c r="WCD16" s="147"/>
      <c r="WCE16" s="147"/>
      <c r="WCF16" s="147"/>
      <c r="WCG16" s="147"/>
      <c r="WCH16" s="147"/>
      <c r="WCI16" s="147"/>
      <c r="WCJ16" s="147"/>
      <c r="WCK16" s="147"/>
      <c r="WCL16" s="147"/>
      <c r="WCM16" s="147"/>
      <c r="WCN16" s="147"/>
      <c r="WCO16" s="147"/>
      <c r="WCP16" s="147"/>
      <c r="WCQ16" s="147"/>
      <c r="WCR16" s="147"/>
      <c r="WCS16" s="147"/>
      <c r="WCT16" s="147"/>
      <c r="WCU16" s="147"/>
      <c r="WCV16" s="147"/>
      <c r="WCW16" s="147"/>
      <c r="WCX16" s="147"/>
      <c r="WCY16" s="147"/>
      <c r="WCZ16" s="147"/>
      <c r="WDA16" s="147"/>
      <c r="WDB16" s="147"/>
      <c r="WDC16" s="147"/>
      <c r="WDD16" s="147"/>
      <c r="WDE16" s="147"/>
      <c r="WDF16" s="147"/>
      <c r="WDG16" s="147"/>
      <c r="WDH16" s="147"/>
      <c r="WDI16" s="147"/>
      <c r="WDJ16" s="147"/>
      <c r="WDK16" s="147"/>
      <c r="WDL16" s="147"/>
      <c r="WDM16" s="147"/>
      <c r="WDN16" s="147"/>
      <c r="WDO16" s="147"/>
      <c r="WDP16" s="147"/>
      <c r="WDQ16" s="147"/>
      <c r="WDR16" s="147"/>
      <c r="WDS16" s="147"/>
      <c r="WDT16" s="147"/>
      <c r="WDU16" s="147"/>
      <c r="WDV16" s="147"/>
      <c r="WDW16" s="147"/>
      <c r="WDX16" s="147"/>
      <c r="WDY16" s="147"/>
      <c r="WDZ16" s="147"/>
      <c r="WEA16" s="147"/>
      <c r="WEB16" s="147"/>
      <c r="WEC16" s="147"/>
      <c r="WED16" s="147"/>
      <c r="WEE16" s="147"/>
      <c r="WEF16" s="147"/>
      <c r="WEG16" s="147"/>
      <c r="WEH16" s="147"/>
      <c r="WEI16" s="147"/>
      <c r="WEJ16" s="147"/>
      <c r="WEK16" s="147"/>
      <c r="WEL16" s="147"/>
      <c r="WEM16" s="147"/>
      <c r="WEN16" s="147"/>
      <c r="WEO16" s="147"/>
      <c r="WEP16" s="147"/>
      <c r="WEQ16" s="147"/>
      <c r="WER16" s="147"/>
      <c r="WES16" s="147"/>
      <c r="WET16" s="147"/>
      <c r="WEU16" s="147"/>
      <c r="WEV16" s="147"/>
      <c r="WEW16" s="147"/>
      <c r="WEX16" s="147"/>
      <c r="WEY16" s="147"/>
      <c r="WEZ16" s="147"/>
      <c r="WFA16" s="147"/>
      <c r="WFB16" s="147"/>
      <c r="WFC16" s="147"/>
      <c r="WFD16" s="147"/>
      <c r="WFE16" s="147"/>
      <c r="WFF16" s="147"/>
      <c r="WFG16" s="147"/>
      <c r="WFH16" s="147"/>
      <c r="WFI16" s="147"/>
      <c r="WFJ16" s="147"/>
      <c r="WFK16" s="147"/>
      <c r="WFL16" s="147"/>
      <c r="WFM16" s="147"/>
      <c r="WFN16" s="147"/>
      <c r="WFO16" s="147"/>
      <c r="WFP16" s="147"/>
      <c r="WFQ16" s="147"/>
      <c r="WFR16" s="147"/>
      <c r="WFS16" s="147"/>
      <c r="WFT16" s="147"/>
      <c r="WFU16" s="147"/>
      <c r="WFV16" s="147"/>
      <c r="WFW16" s="147"/>
      <c r="WFX16" s="147"/>
      <c r="WFY16" s="147"/>
      <c r="WFZ16" s="147"/>
      <c r="WGA16" s="147"/>
      <c r="WGB16" s="147"/>
      <c r="WGC16" s="147"/>
      <c r="WGD16" s="147"/>
      <c r="WGE16" s="147"/>
      <c r="WGF16" s="147"/>
      <c r="WGG16" s="147"/>
      <c r="WGH16" s="147"/>
      <c r="WGI16" s="147"/>
      <c r="WGJ16" s="147"/>
      <c r="WGK16" s="147"/>
      <c r="WGL16" s="147"/>
      <c r="WGM16" s="147"/>
      <c r="WGN16" s="147"/>
      <c r="WGO16" s="147"/>
      <c r="WGP16" s="147"/>
      <c r="WGQ16" s="147"/>
      <c r="WGR16" s="147"/>
      <c r="WGS16" s="147"/>
      <c r="WGT16" s="147"/>
      <c r="WGU16" s="147"/>
      <c r="WGV16" s="147"/>
      <c r="WGW16" s="147"/>
      <c r="WGX16" s="147"/>
      <c r="WGY16" s="147"/>
      <c r="WGZ16" s="147"/>
      <c r="WHA16" s="147"/>
      <c r="WHB16" s="147"/>
      <c r="WHC16" s="147"/>
      <c r="WHD16" s="147"/>
      <c r="WHE16" s="147"/>
      <c r="WHF16" s="147"/>
      <c r="WHG16" s="147"/>
      <c r="WHH16" s="147"/>
      <c r="WHI16" s="147"/>
      <c r="WHJ16" s="147"/>
      <c r="WHK16" s="147"/>
      <c r="WHL16" s="147"/>
      <c r="WHM16" s="147"/>
      <c r="WHN16" s="147"/>
      <c r="WHO16" s="147"/>
      <c r="WHP16" s="147"/>
      <c r="WHQ16" s="147"/>
      <c r="WHR16" s="147"/>
      <c r="WHS16" s="147"/>
      <c r="WHT16" s="147"/>
      <c r="WHU16" s="147"/>
      <c r="WHV16" s="147"/>
      <c r="WHW16" s="147"/>
      <c r="WHX16" s="147"/>
      <c r="WHY16" s="147"/>
      <c r="WHZ16" s="147"/>
      <c r="WIA16" s="147"/>
      <c r="WIB16" s="147"/>
      <c r="WIC16" s="147"/>
      <c r="WID16" s="147"/>
      <c r="WIE16" s="147"/>
      <c r="WIF16" s="147"/>
      <c r="WIG16" s="147"/>
      <c r="WIH16" s="147"/>
      <c r="WII16" s="147"/>
      <c r="WIJ16" s="147"/>
      <c r="WIK16" s="147"/>
      <c r="WIL16" s="147"/>
      <c r="WIM16" s="147"/>
      <c r="WIN16" s="147"/>
      <c r="WIO16" s="147"/>
      <c r="WIP16" s="147"/>
      <c r="WIQ16" s="147"/>
      <c r="WIR16" s="147"/>
      <c r="WIS16" s="147"/>
      <c r="WIT16" s="147"/>
      <c r="WIU16" s="147"/>
      <c r="WIV16" s="147"/>
      <c r="WIW16" s="147"/>
      <c r="WIX16" s="147"/>
      <c r="WIY16" s="147"/>
      <c r="WIZ16" s="147"/>
      <c r="WJA16" s="147"/>
      <c r="WJB16" s="147"/>
      <c r="WJC16" s="147"/>
      <c r="WJD16" s="147"/>
      <c r="WJE16" s="147"/>
      <c r="WJF16" s="147"/>
      <c r="WJG16" s="147"/>
      <c r="WJH16" s="147"/>
      <c r="WJI16" s="147"/>
      <c r="WJJ16" s="147"/>
      <c r="WJK16" s="147"/>
      <c r="WJL16" s="147"/>
      <c r="WJM16" s="147"/>
      <c r="WJN16" s="147"/>
      <c r="WJO16" s="147"/>
      <c r="WJP16" s="147"/>
      <c r="WJQ16" s="147"/>
      <c r="WJR16" s="147"/>
      <c r="WJS16" s="147"/>
      <c r="WJT16" s="147"/>
      <c r="WJU16" s="147"/>
      <c r="WJV16" s="147"/>
      <c r="WJW16" s="147"/>
      <c r="WJX16" s="147"/>
      <c r="WJY16" s="147"/>
      <c r="WJZ16" s="147"/>
      <c r="WKA16" s="147"/>
      <c r="WKB16" s="147"/>
      <c r="WKC16" s="147"/>
      <c r="WKD16" s="147"/>
      <c r="WKE16" s="147"/>
      <c r="WKF16" s="147"/>
      <c r="WKG16" s="147"/>
      <c r="WKH16" s="147"/>
      <c r="WKI16" s="147"/>
      <c r="WKJ16" s="147"/>
      <c r="WKK16" s="147"/>
      <c r="WKL16" s="147"/>
      <c r="WKM16" s="147"/>
      <c r="WKN16" s="147"/>
      <c r="WKO16" s="147"/>
      <c r="WKP16" s="147"/>
      <c r="WKQ16" s="147"/>
      <c r="WKR16" s="147"/>
      <c r="WKS16" s="147"/>
      <c r="WKT16" s="147"/>
      <c r="WKU16" s="147"/>
      <c r="WKV16" s="147"/>
      <c r="WKW16" s="147"/>
      <c r="WKX16" s="147"/>
      <c r="WKY16" s="147"/>
      <c r="WKZ16" s="147"/>
      <c r="WLA16" s="147"/>
      <c r="WLB16" s="147"/>
      <c r="WLC16" s="147"/>
      <c r="WLD16" s="147"/>
      <c r="WLE16" s="147"/>
      <c r="WLF16" s="147"/>
      <c r="WLG16" s="147"/>
      <c r="WLH16" s="147"/>
      <c r="WLI16" s="147"/>
      <c r="WLJ16" s="147"/>
      <c r="WLK16" s="147"/>
      <c r="WLL16" s="147"/>
      <c r="WLM16" s="147"/>
      <c r="WLN16" s="147"/>
      <c r="WLO16" s="147"/>
      <c r="WLP16" s="147"/>
      <c r="WLQ16" s="147"/>
      <c r="WLR16" s="147"/>
      <c r="WLS16" s="147"/>
      <c r="WLT16" s="147"/>
      <c r="WLU16" s="147"/>
      <c r="WLV16" s="147"/>
      <c r="WLW16" s="147"/>
      <c r="WLX16" s="147"/>
      <c r="WLY16" s="147"/>
      <c r="WLZ16" s="147"/>
      <c r="WMA16" s="147"/>
      <c r="WMB16" s="147"/>
      <c r="WMC16" s="147"/>
      <c r="WMD16" s="147"/>
      <c r="WME16" s="147"/>
      <c r="WMF16" s="147"/>
      <c r="WMG16" s="147"/>
      <c r="WMH16" s="147"/>
      <c r="WMI16" s="147"/>
      <c r="WMJ16" s="147"/>
      <c r="WMK16" s="147"/>
      <c r="WML16" s="147"/>
      <c r="WMM16" s="147"/>
      <c r="WMN16" s="147"/>
      <c r="WMO16" s="147"/>
      <c r="WMP16" s="147"/>
      <c r="WMQ16" s="147"/>
      <c r="WMR16" s="147"/>
      <c r="WMS16" s="147"/>
      <c r="WMT16" s="147"/>
      <c r="WMU16" s="147"/>
      <c r="WMV16" s="147"/>
      <c r="WMW16" s="147"/>
      <c r="WMX16" s="147"/>
      <c r="WMY16" s="147"/>
      <c r="WMZ16" s="147"/>
      <c r="WNA16" s="147"/>
      <c r="WNB16" s="147"/>
      <c r="WNC16" s="147"/>
      <c r="WND16" s="147"/>
      <c r="WNE16" s="147"/>
      <c r="WNF16" s="147"/>
      <c r="WNG16" s="147"/>
      <c r="WNH16" s="147"/>
      <c r="WNI16" s="147"/>
      <c r="WNJ16" s="147"/>
      <c r="WNK16" s="147"/>
      <c r="WNL16" s="147"/>
      <c r="WNM16" s="147"/>
      <c r="WNN16" s="147"/>
      <c r="WNO16" s="147"/>
      <c r="WNP16" s="147"/>
      <c r="WNQ16" s="147"/>
      <c r="WNR16" s="147"/>
      <c r="WNS16" s="147"/>
      <c r="WNT16" s="147"/>
      <c r="WNU16" s="147"/>
      <c r="WNV16" s="147"/>
      <c r="WNW16" s="147"/>
      <c r="WNX16" s="147"/>
      <c r="WNY16" s="147"/>
      <c r="WNZ16" s="147"/>
      <c r="WOA16" s="147"/>
      <c r="WOB16" s="147"/>
      <c r="WOC16" s="147"/>
      <c r="WOD16" s="147"/>
      <c r="WOE16" s="147"/>
      <c r="WOF16" s="147"/>
      <c r="WOG16" s="147"/>
      <c r="WOH16" s="147"/>
      <c r="WOI16" s="147"/>
      <c r="WOJ16" s="147"/>
      <c r="WOK16" s="147"/>
      <c r="WOL16" s="147"/>
      <c r="WOM16" s="147"/>
      <c r="WON16" s="147"/>
      <c r="WOO16" s="147"/>
      <c r="WOP16" s="147"/>
      <c r="WOQ16" s="147"/>
      <c r="WOR16" s="147"/>
      <c r="WOS16" s="147"/>
      <c r="WOT16" s="147"/>
      <c r="WOU16" s="147"/>
      <c r="WOV16" s="147"/>
      <c r="WOW16" s="147"/>
      <c r="WOX16" s="147"/>
      <c r="WOY16" s="147"/>
      <c r="WOZ16" s="147"/>
      <c r="WPA16" s="147"/>
      <c r="WPB16" s="147"/>
      <c r="WPC16" s="147"/>
      <c r="WPD16" s="147"/>
      <c r="WPE16" s="147"/>
      <c r="WPF16" s="147"/>
      <c r="WPG16" s="147"/>
      <c r="WPH16" s="147"/>
      <c r="WPI16" s="147"/>
      <c r="WPJ16" s="147"/>
      <c r="WPK16" s="147"/>
      <c r="WPL16" s="147"/>
      <c r="WPM16" s="147"/>
      <c r="WPN16" s="147"/>
      <c r="WPO16" s="147"/>
      <c r="WPP16" s="147"/>
      <c r="WPQ16" s="147"/>
      <c r="WPR16" s="147"/>
      <c r="WPS16" s="147"/>
      <c r="WPT16" s="147"/>
      <c r="WPU16" s="147"/>
      <c r="WPV16" s="147"/>
      <c r="WPW16" s="147"/>
      <c r="WPX16" s="147"/>
      <c r="WPY16" s="147"/>
      <c r="WPZ16" s="147"/>
      <c r="WQA16" s="147"/>
      <c r="WQB16" s="147"/>
      <c r="WQC16" s="147"/>
      <c r="WQD16" s="147"/>
      <c r="WQE16" s="147"/>
      <c r="WQF16" s="147"/>
      <c r="WQG16" s="147"/>
      <c r="WQH16" s="147"/>
      <c r="WQI16" s="147"/>
      <c r="WQJ16" s="147"/>
      <c r="WQK16" s="147"/>
      <c r="WQL16" s="147"/>
      <c r="WQM16" s="147"/>
      <c r="WQN16" s="147"/>
      <c r="WQO16" s="147"/>
      <c r="WQP16" s="147"/>
      <c r="WQQ16" s="147"/>
      <c r="WQR16" s="147"/>
      <c r="WQS16" s="147"/>
      <c r="WQT16" s="147"/>
      <c r="WQU16" s="147"/>
      <c r="WQV16" s="147"/>
      <c r="WQW16" s="147"/>
      <c r="WQX16" s="147"/>
      <c r="WQY16" s="147"/>
      <c r="WQZ16" s="147"/>
      <c r="WRA16" s="147"/>
      <c r="WRB16" s="147"/>
      <c r="WRC16" s="147"/>
      <c r="WRD16" s="147"/>
      <c r="WRE16" s="147"/>
      <c r="WRF16" s="147"/>
      <c r="WRG16" s="147"/>
      <c r="WRH16" s="147"/>
      <c r="WRI16" s="147"/>
      <c r="WRJ16" s="147"/>
      <c r="WRK16" s="147"/>
      <c r="WRL16" s="147"/>
      <c r="WRM16" s="147"/>
      <c r="WRN16" s="147"/>
      <c r="WRO16" s="147"/>
      <c r="WRP16" s="147"/>
      <c r="WRQ16" s="147"/>
      <c r="WRR16" s="147"/>
      <c r="WRS16" s="147"/>
      <c r="WRT16" s="147"/>
      <c r="WRU16" s="147"/>
      <c r="WRV16" s="147"/>
      <c r="WRW16" s="147"/>
      <c r="WRX16" s="147"/>
      <c r="WRY16" s="147"/>
      <c r="WRZ16" s="147"/>
      <c r="WSA16" s="147"/>
      <c r="WSB16" s="147"/>
      <c r="WSC16" s="147"/>
      <c r="WSD16" s="147"/>
      <c r="WSE16" s="147"/>
      <c r="WSF16" s="147"/>
      <c r="WSG16" s="147"/>
      <c r="WSH16" s="147"/>
      <c r="WSI16" s="147"/>
      <c r="WSJ16" s="147"/>
      <c r="WSK16" s="147"/>
      <c r="WSL16" s="147"/>
      <c r="WSM16" s="147"/>
      <c r="WSN16" s="147"/>
      <c r="WSO16" s="147"/>
      <c r="WSP16" s="147"/>
      <c r="WSQ16" s="147"/>
      <c r="WSR16" s="147"/>
      <c r="WSS16" s="147"/>
      <c r="WST16" s="147"/>
      <c r="WSU16" s="147"/>
      <c r="WSV16" s="147"/>
      <c r="WSW16" s="147"/>
      <c r="WSX16" s="147"/>
      <c r="WSY16" s="147"/>
      <c r="WSZ16" s="147"/>
      <c r="WTA16" s="147"/>
      <c r="WTB16" s="147"/>
      <c r="WTC16" s="147"/>
      <c r="WTD16" s="147"/>
      <c r="WTE16" s="147"/>
      <c r="WTF16" s="147"/>
      <c r="WTG16" s="147"/>
      <c r="WTH16" s="147"/>
      <c r="WTI16" s="147"/>
      <c r="WTJ16" s="147"/>
      <c r="WTK16" s="147"/>
      <c r="WTL16" s="147"/>
      <c r="WTM16" s="147"/>
      <c r="WTN16" s="147"/>
      <c r="WTO16" s="147"/>
      <c r="WTP16" s="147"/>
      <c r="WTQ16" s="147"/>
      <c r="WTR16" s="147"/>
      <c r="WTS16" s="147"/>
      <c r="WTT16" s="147"/>
      <c r="WTU16" s="147"/>
      <c r="WTV16" s="147"/>
      <c r="WTW16" s="147"/>
      <c r="WTX16" s="147"/>
      <c r="WTY16" s="147"/>
      <c r="WTZ16" s="147"/>
      <c r="WUA16" s="147"/>
      <c r="WUB16" s="147"/>
      <c r="WUC16" s="147"/>
      <c r="WUD16" s="147"/>
      <c r="WUE16" s="147"/>
      <c r="WUF16" s="147"/>
      <c r="WUG16" s="147"/>
      <c r="WUH16" s="147"/>
      <c r="WUI16" s="147"/>
      <c r="WUJ16" s="147"/>
      <c r="WUK16" s="147"/>
      <c r="WUL16" s="147"/>
      <c r="WUM16" s="147"/>
      <c r="WUN16" s="147"/>
      <c r="WUO16" s="147"/>
      <c r="WUP16" s="147"/>
      <c r="WUQ16" s="147"/>
      <c r="WUR16" s="147"/>
      <c r="WUS16" s="147"/>
      <c r="WUT16" s="147"/>
      <c r="WUU16" s="147"/>
      <c r="WUV16" s="147"/>
      <c r="WUW16" s="147"/>
      <c r="WUX16" s="147"/>
      <c r="WUY16" s="147"/>
      <c r="WUZ16" s="147"/>
      <c r="WVA16" s="147"/>
      <c r="WVB16" s="147"/>
      <c r="WVC16" s="147"/>
      <c r="WVD16" s="147"/>
      <c r="WVE16" s="147"/>
      <c r="WVF16" s="147"/>
      <c r="WVG16" s="147"/>
      <c r="WVH16" s="147"/>
      <c r="WVI16" s="147"/>
      <c r="WVJ16" s="147"/>
      <c r="WVK16" s="147"/>
      <c r="WVL16" s="147"/>
      <c r="WVM16" s="147"/>
      <c r="WVN16" s="147"/>
      <c r="WVO16" s="147"/>
      <c r="WVP16" s="147"/>
      <c r="WVQ16" s="147"/>
      <c r="WVR16" s="147"/>
      <c r="WVS16" s="147"/>
      <c r="WVT16" s="147"/>
      <c r="WVU16" s="147"/>
      <c r="WVV16" s="147"/>
      <c r="WVW16" s="147"/>
      <c r="WVX16" s="147"/>
      <c r="WVY16" s="147"/>
      <c r="WVZ16" s="147"/>
      <c r="WWA16" s="147"/>
      <c r="WWB16" s="147"/>
      <c r="WWC16" s="147"/>
      <c r="WWD16" s="147"/>
      <c r="WWE16" s="147"/>
      <c r="WWF16" s="147"/>
      <c r="WWG16" s="147"/>
      <c r="WWH16" s="147"/>
      <c r="WWI16" s="147"/>
      <c r="WWJ16" s="147"/>
      <c r="WWK16" s="147"/>
      <c r="WWL16" s="147"/>
      <c r="WWM16" s="147"/>
      <c r="WWN16" s="147"/>
      <c r="WWO16" s="147"/>
      <c r="WWP16" s="147"/>
      <c r="WWQ16" s="147"/>
      <c r="WWR16" s="147"/>
      <c r="WWS16" s="147"/>
      <c r="WWT16" s="147"/>
      <c r="WWU16" s="147"/>
      <c r="WWV16" s="147"/>
      <c r="WWW16" s="147"/>
      <c r="WWX16" s="147"/>
      <c r="WWY16" s="147"/>
      <c r="WWZ16" s="147"/>
      <c r="WXA16" s="147"/>
      <c r="WXB16" s="147"/>
      <c r="WXC16" s="147"/>
      <c r="WXD16" s="147"/>
      <c r="WXE16" s="147"/>
      <c r="WXF16" s="147"/>
      <c r="WXG16" s="147"/>
      <c r="WXH16" s="147"/>
      <c r="WXI16" s="147"/>
      <c r="WXJ16" s="147"/>
      <c r="WXK16" s="147"/>
      <c r="WXL16" s="147"/>
      <c r="WXM16" s="147"/>
      <c r="WXN16" s="147"/>
      <c r="WXO16" s="147"/>
      <c r="WXP16" s="147"/>
      <c r="WXQ16" s="147"/>
      <c r="WXR16" s="147"/>
      <c r="WXS16" s="147"/>
      <c r="WXT16" s="147"/>
      <c r="WXU16" s="147"/>
      <c r="WXV16" s="147"/>
      <c r="WXW16" s="147"/>
      <c r="WXX16" s="147"/>
      <c r="WXY16" s="147"/>
      <c r="WXZ16" s="147"/>
      <c r="WYA16" s="147"/>
      <c r="WYB16" s="147"/>
      <c r="WYC16" s="147"/>
      <c r="WYD16" s="147"/>
      <c r="WYE16" s="147"/>
      <c r="WYF16" s="147"/>
      <c r="WYG16" s="147"/>
      <c r="WYH16" s="147"/>
      <c r="WYI16" s="147"/>
      <c r="WYJ16" s="147"/>
      <c r="WYK16" s="147"/>
      <c r="WYL16" s="147"/>
      <c r="WYM16" s="147"/>
      <c r="WYN16" s="147"/>
      <c r="WYO16" s="147"/>
      <c r="WYP16" s="147"/>
      <c r="WYQ16" s="147"/>
      <c r="WYR16" s="147"/>
      <c r="WYS16" s="147"/>
      <c r="WYT16" s="147"/>
      <c r="WYU16" s="147"/>
      <c r="WYV16" s="147"/>
      <c r="WYW16" s="147"/>
      <c r="WYX16" s="147"/>
      <c r="WYY16" s="147"/>
      <c r="WYZ16" s="147"/>
      <c r="WZA16" s="147"/>
      <c r="WZB16" s="147"/>
      <c r="WZC16" s="147"/>
      <c r="WZD16" s="147"/>
      <c r="WZE16" s="147"/>
      <c r="WZF16" s="147"/>
      <c r="WZG16" s="147"/>
      <c r="WZH16" s="147"/>
      <c r="WZI16" s="147"/>
      <c r="WZJ16" s="147"/>
      <c r="WZK16" s="147"/>
      <c r="WZL16" s="147"/>
      <c r="WZM16" s="147"/>
      <c r="WZN16" s="147"/>
      <c r="WZO16" s="147"/>
      <c r="WZP16" s="147"/>
      <c r="WZQ16" s="147"/>
      <c r="WZR16" s="147"/>
      <c r="WZS16" s="147"/>
      <c r="WZT16" s="147"/>
      <c r="WZU16" s="147"/>
      <c r="WZV16" s="147"/>
      <c r="WZW16" s="147"/>
      <c r="WZX16" s="147"/>
      <c r="WZY16" s="147"/>
      <c r="WZZ16" s="147"/>
      <c r="XAA16" s="147"/>
      <c r="XAB16" s="147"/>
      <c r="XAC16" s="147"/>
      <c r="XAD16" s="147"/>
      <c r="XAE16" s="147"/>
      <c r="XAF16" s="147"/>
      <c r="XAG16" s="147"/>
      <c r="XAH16" s="147"/>
      <c r="XAI16" s="147"/>
      <c r="XAJ16" s="147"/>
      <c r="XAK16" s="147"/>
      <c r="XAL16" s="147"/>
      <c r="XAM16" s="147"/>
      <c r="XAN16" s="147"/>
      <c r="XAO16" s="147"/>
      <c r="XAP16" s="147"/>
      <c r="XAQ16" s="147"/>
      <c r="XAR16" s="147"/>
      <c r="XAS16" s="147"/>
      <c r="XAT16" s="147"/>
      <c r="XAU16" s="147"/>
      <c r="XAV16" s="147"/>
      <c r="XAW16" s="147"/>
      <c r="XAX16" s="147"/>
      <c r="XAY16" s="147"/>
      <c r="XAZ16" s="147"/>
      <c r="XBA16" s="147"/>
      <c r="XBB16" s="147"/>
      <c r="XBC16" s="147"/>
      <c r="XBD16" s="147"/>
      <c r="XBE16" s="147"/>
      <c r="XBF16" s="147"/>
      <c r="XBG16" s="147"/>
      <c r="XBH16" s="147"/>
      <c r="XBI16" s="147"/>
      <c r="XBJ16" s="147"/>
      <c r="XBK16" s="147"/>
      <c r="XBL16" s="147"/>
      <c r="XBM16" s="147"/>
      <c r="XBN16" s="147"/>
      <c r="XBO16" s="147"/>
      <c r="XBP16" s="147"/>
      <c r="XBQ16" s="147"/>
      <c r="XBR16" s="147"/>
      <c r="XBS16" s="147"/>
      <c r="XBT16" s="147"/>
      <c r="XBU16" s="147"/>
      <c r="XBV16" s="147"/>
      <c r="XBW16" s="147"/>
      <c r="XBX16" s="147"/>
      <c r="XBY16" s="147"/>
      <c r="XBZ16" s="147"/>
      <c r="XCA16" s="147"/>
      <c r="XCB16" s="147"/>
      <c r="XCC16" s="147"/>
      <c r="XCD16" s="147"/>
      <c r="XCE16" s="147"/>
      <c r="XCF16" s="147"/>
      <c r="XCG16" s="147"/>
      <c r="XCH16" s="147"/>
      <c r="XCI16" s="147"/>
      <c r="XCJ16" s="147"/>
      <c r="XCK16" s="147"/>
      <c r="XCL16" s="147"/>
      <c r="XCM16" s="147"/>
      <c r="XCN16" s="147"/>
      <c r="XCO16" s="147"/>
      <c r="XCP16" s="147"/>
      <c r="XCQ16" s="147"/>
      <c r="XCR16" s="147"/>
      <c r="XCS16" s="147"/>
      <c r="XCT16" s="147"/>
      <c r="XCU16" s="147"/>
      <c r="XCV16" s="147"/>
      <c r="XCW16" s="147"/>
      <c r="XCX16" s="147"/>
      <c r="XCY16" s="147"/>
      <c r="XCZ16" s="147"/>
      <c r="XDA16" s="147"/>
      <c r="XDB16" s="147"/>
      <c r="XDC16" s="147"/>
      <c r="XDD16" s="147"/>
      <c r="XDE16" s="147"/>
      <c r="XDF16" s="147"/>
      <c r="XDG16" s="147"/>
      <c r="XDH16" s="147"/>
      <c r="XDI16" s="147"/>
      <c r="XDJ16" s="147"/>
      <c r="XDK16" s="147"/>
      <c r="XDL16" s="147"/>
      <c r="XDM16" s="147"/>
      <c r="XDN16" s="147"/>
      <c r="XDO16" s="147"/>
      <c r="XDP16" s="147"/>
      <c r="XDQ16" s="147"/>
      <c r="XDR16" s="147"/>
      <c r="XDS16" s="147"/>
      <c r="XDT16" s="147"/>
      <c r="XDU16" s="147"/>
      <c r="XDV16" s="147"/>
      <c r="XDW16" s="147"/>
      <c r="XDX16" s="147"/>
      <c r="XDY16" s="147"/>
      <c r="XDZ16" s="147"/>
      <c r="XEA16" s="147"/>
      <c r="XEB16" s="147"/>
      <c r="XEC16" s="147"/>
      <c r="XED16" s="147"/>
      <c r="XEE16" s="147"/>
      <c r="XEF16" s="147"/>
      <c r="XEG16" s="147"/>
      <c r="XEH16" s="147"/>
      <c r="XEI16" s="147"/>
      <c r="XEJ16" s="147"/>
      <c r="XEK16" s="147"/>
      <c r="XEL16" s="147"/>
      <c r="XEM16" s="147"/>
      <c r="XEN16" s="147"/>
      <c r="XEO16" s="147"/>
      <c r="XEP16" s="147"/>
      <c r="XEQ16" s="147"/>
      <c r="XER16" s="147"/>
      <c r="XES16" s="147"/>
      <c r="XET16" s="147"/>
      <c r="XEU16" s="147"/>
      <c r="XEV16" s="147"/>
      <c r="XEW16" s="147"/>
      <c r="XEX16" s="147"/>
      <c r="XEY16" s="147"/>
      <c r="XEZ16" s="147"/>
      <c r="XFA16" s="147"/>
    </row>
    <row r="17" spans="1:7" s="134" customFormat="1" ht="27" customHeight="1">
      <c r="A17" s="22">
        <v>4</v>
      </c>
      <c r="B17" s="167">
        <v>225</v>
      </c>
      <c r="C17" s="207">
        <v>159422</v>
      </c>
      <c r="D17" s="170">
        <v>146868</v>
      </c>
      <c r="E17" s="172">
        <v>12554</v>
      </c>
      <c r="F17" s="167">
        <v>12543</v>
      </c>
      <c r="G17" s="174">
        <v>3827</v>
      </c>
    </row>
    <row r="18" spans="1:7" s="147" customFormat="1" ht="27" customHeight="1">
      <c r="A18" s="22">
        <v>5</v>
      </c>
      <c r="B18" s="451">
        <v>388</v>
      </c>
      <c r="C18" s="207">
        <v>168458</v>
      </c>
      <c r="D18" s="170">
        <v>152138</v>
      </c>
      <c r="E18" s="172">
        <v>16320</v>
      </c>
      <c r="F18" s="451">
        <v>11929</v>
      </c>
      <c r="G18" s="503">
        <v>4497</v>
      </c>
    </row>
    <row r="19" spans="1:7" s="134" customFormat="1" ht="27" customHeight="1">
      <c r="A19" s="220" t="s">
        <v>406</v>
      </c>
      <c r="B19" s="228">
        <f t="shared" ref="B19:G19" si="1">B18-B17</f>
        <v>163</v>
      </c>
      <c r="C19" s="227">
        <f t="shared" si="1"/>
        <v>9036</v>
      </c>
      <c r="D19" s="208">
        <f t="shared" si="1"/>
        <v>5270</v>
      </c>
      <c r="E19" s="235">
        <f t="shared" si="1"/>
        <v>3766</v>
      </c>
      <c r="F19" s="228">
        <f t="shared" si="1"/>
        <v>-614</v>
      </c>
      <c r="G19" s="228">
        <f t="shared" si="1"/>
        <v>670</v>
      </c>
    </row>
    <row r="20" spans="1:7" ht="15" customHeight="1">
      <c r="A20" s="429"/>
      <c r="B20" s="21"/>
      <c r="C20" s="21"/>
      <c r="D20" s="21"/>
      <c r="E20" s="21"/>
      <c r="F20" s="429"/>
      <c r="G20" s="151" t="s">
        <v>215</v>
      </c>
    </row>
    <row r="21" spans="1:7" ht="15" customHeight="1">
      <c r="A21" s="429" t="s">
        <v>80</v>
      </c>
      <c r="B21" s="21"/>
      <c r="C21" s="21"/>
      <c r="D21" s="21"/>
      <c r="E21" s="21"/>
      <c r="F21" s="21"/>
    </row>
  </sheetData>
  <mergeCells count="8">
    <mergeCell ref="C3:E3"/>
    <mergeCell ref="F3:H3"/>
    <mergeCell ref="C12:E12"/>
    <mergeCell ref="F12:G12"/>
    <mergeCell ref="A3:A4"/>
    <mergeCell ref="B3:B4"/>
    <mergeCell ref="A12:A13"/>
    <mergeCell ref="B12:B13"/>
  </mergeCells>
  <phoneticPr fontId="3"/>
  <pageMargins left="0.70866141732283472" right="0.59055118110236227" top="0.78740157480314965" bottom="0.78740157480314965" header="0.51181102362204722" footer="0.51181102362204722"/>
  <pageSetup paperSize="9" scale="95"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23">
    <pageSetUpPr autoPageBreaks="0" fitToPage="1"/>
  </sheetPr>
  <dimension ref="A1:H24"/>
  <sheetViews>
    <sheetView showGridLines="0" zoomScaleSheetLayoutView="100" workbookViewId="0">
      <selection activeCell="E11" sqref="E11"/>
    </sheetView>
  </sheetViews>
  <sheetFormatPr defaultRowHeight="15"/>
  <cols>
    <col min="1" max="1" width="9.375" style="443" customWidth="1"/>
    <col min="2" max="6" width="10.875" style="443" customWidth="1"/>
    <col min="7" max="7" width="12.25" style="443" customWidth="1"/>
    <col min="8" max="8" width="10.875" style="443" customWidth="1"/>
    <col min="9" max="9" width="12" style="443" customWidth="1"/>
    <col min="10" max="10" width="1.375" style="443" customWidth="1"/>
    <col min="11" max="11" width="10.5" style="443" customWidth="1"/>
    <col min="12" max="12" width="2.125" style="443" customWidth="1"/>
    <col min="13" max="13" width="10.5" style="443" customWidth="1"/>
    <col min="14" max="14" width="2.125" style="443" customWidth="1"/>
    <col min="15" max="253" width="9" style="443" customWidth="1"/>
    <col min="254" max="255" width="1.5" style="443" customWidth="1"/>
    <col min="256" max="256" width="11.75" style="443" customWidth="1"/>
    <col min="257" max="257" width="1.375" style="443" customWidth="1"/>
    <col min="258" max="258" width="15.5" style="443" customWidth="1"/>
    <col min="259" max="259" width="5.875" style="443" customWidth="1"/>
    <col min="260" max="260" width="15.5" style="443" customWidth="1"/>
    <col min="261" max="261" width="5.875" style="443" customWidth="1"/>
    <col min="262" max="262" width="15.5" style="443" customWidth="1"/>
    <col min="263" max="263" width="5.875" style="443" customWidth="1"/>
    <col min="264" max="264" width="1.375" style="443" customWidth="1"/>
    <col min="265" max="265" width="12" style="443" customWidth="1"/>
    <col min="266" max="266" width="1.375" style="443" customWidth="1"/>
    <col min="267" max="267" width="10.5" style="443" customWidth="1"/>
    <col min="268" max="268" width="2.125" style="443" customWidth="1"/>
    <col min="269" max="269" width="10.5" style="443" customWidth="1"/>
    <col min="270" max="270" width="2.125" style="443" customWidth="1"/>
    <col min="271" max="509" width="9" style="443" customWidth="1"/>
    <col min="510" max="511" width="1.5" style="443" customWidth="1"/>
    <col min="512" max="512" width="11.75" style="443" customWidth="1"/>
    <col min="513" max="513" width="1.375" style="443" customWidth="1"/>
    <col min="514" max="514" width="15.5" style="443" customWidth="1"/>
    <col min="515" max="515" width="5.875" style="443" customWidth="1"/>
    <col min="516" max="516" width="15.5" style="443" customWidth="1"/>
    <col min="517" max="517" width="5.875" style="443" customWidth="1"/>
    <col min="518" max="518" width="15.5" style="443" customWidth="1"/>
    <col min="519" max="519" width="5.875" style="443" customWidth="1"/>
    <col min="520" max="520" width="1.375" style="443" customWidth="1"/>
    <col min="521" max="521" width="12" style="443" customWidth="1"/>
    <col min="522" max="522" width="1.375" style="443" customWidth="1"/>
    <col min="523" max="523" width="10.5" style="443" customWidth="1"/>
    <col min="524" max="524" width="2.125" style="443" customWidth="1"/>
    <col min="525" max="525" width="10.5" style="443" customWidth="1"/>
    <col min="526" max="526" width="2.125" style="443" customWidth="1"/>
    <col min="527" max="765" width="9" style="443" customWidth="1"/>
    <col min="766" max="767" width="1.5" style="443" customWidth="1"/>
    <col min="768" max="768" width="11.75" style="443" customWidth="1"/>
    <col min="769" max="769" width="1.375" style="443" customWidth="1"/>
    <col min="770" max="770" width="15.5" style="443" customWidth="1"/>
    <col min="771" max="771" width="5.875" style="443" customWidth="1"/>
    <col min="772" max="772" width="15.5" style="443" customWidth="1"/>
    <col min="773" max="773" width="5.875" style="443" customWidth="1"/>
    <col min="774" max="774" width="15.5" style="443" customWidth="1"/>
    <col min="775" max="775" width="5.875" style="443" customWidth="1"/>
    <col min="776" max="776" width="1.375" style="443" customWidth="1"/>
    <col min="777" max="777" width="12" style="443" customWidth="1"/>
    <col min="778" max="778" width="1.375" style="443" customWidth="1"/>
    <col min="779" max="779" width="10.5" style="443" customWidth="1"/>
    <col min="780" max="780" width="2.125" style="443" customWidth="1"/>
    <col min="781" max="781" width="10.5" style="443" customWidth="1"/>
    <col min="782" max="782" width="2.125" style="443" customWidth="1"/>
    <col min="783" max="1021" width="9" style="443" customWidth="1"/>
    <col min="1022" max="1023" width="1.5" style="443" customWidth="1"/>
    <col min="1024" max="1024" width="11.75" style="443" customWidth="1"/>
    <col min="1025" max="1025" width="1.375" style="443" customWidth="1"/>
    <col min="1026" max="1026" width="15.5" style="443" customWidth="1"/>
    <col min="1027" max="1027" width="5.875" style="443" customWidth="1"/>
    <col min="1028" max="1028" width="15.5" style="443" customWidth="1"/>
    <col min="1029" max="1029" width="5.875" style="443" customWidth="1"/>
    <col min="1030" max="1030" width="15.5" style="443" customWidth="1"/>
    <col min="1031" max="1031" width="5.875" style="443" customWidth="1"/>
    <col min="1032" max="1032" width="1.375" style="443" customWidth="1"/>
    <col min="1033" max="1033" width="12" style="443" customWidth="1"/>
    <col min="1034" max="1034" width="1.375" style="443" customWidth="1"/>
    <col min="1035" max="1035" width="10.5" style="443" customWidth="1"/>
    <col min="1036" max="1036" width="2.125" style="443" customWidth="1"/>
    <col min="1037" max="1037" width="10.5" style="443" customWidth="1"/>
    <col min="1038" max="1038" width="2.125" style="443" customWidth="1"/>
    <col min="1039" max="1277" width="9" style="443" customWidth="1"/>
    <col min="1278" max="1279" width="1.5" style="443" customWidth="1"/>
    <col min="1280" max="1280" width="11.75" style="443" customWidth="1"/>
    <col min="1281" max="1281" width="1.375" style="443" customWidth="1"/>
    <col min="1282" max="1282" width="15.5" style="443" customWidth="1"/>
    <col min="1283" max="1283" width="5.875" style="443" customWidth="1"/>
    <col min="1284" max="1284" width="15.5" style="443" customWidth="1"/>
    <col min="1285" max="1285" width="5.875" style="443" customWidth="1"/>
    <col min="1286" max="1286" width="15.5" style="443" customWidth="1"/>
    <col min="1287" max="1287" width="5.875" style="443" customWidth="1"/>
    <col min="1288" max="1288" width="1.375" style="443" customWidth="1"/>
    <col min="1289" max="1289" width="12" style="443" customWidth="1"/>
    <col min="1290" max="1290" width="1.375" style="443" customWidth="1"/>
    <col min="1291" max="1291" width="10.5" style="443" customWidth="1"/>
    <col min="1292" max="1292" width="2.125" style="443" customWidth="1"/>
    <col min="1293" max="1293" width="10.5" style="443" customWidth="1"/>
    <col min="1294" max="1294" width="2.125" style="443" customWidth="1"/>
    <col min="1295" max="1533" width="9" style="443" customWidth="1"/>
    <col min="1534" max="1535" width="1.5" style="443" customWidth="1"/>
    <col min="1536" max="1536" width="11.75" style="443" customWidth="1"/>
    <col min="1537" max="1537" width="1.375" style="443" customWidth="1"/>
    <col min="1538" max="1538" width="15.5" style="443" customWidth="1"/>
    <col min="1539" max="1539" width="5.875" style="443" customWidth="1"/>
    <col min="1540" max="1540" width="15.5" style="443" customWidth="1"/>
    <col min="1541" max="1541" width="5.875" style="443" customWidth="1"/>
    <col min="1542" max="1542" width="15.5" style="443" customWidth="1"/>
    <col min="1543" max="1543" width="5.875" style="443" customWidth="1"/>
    <col min="1544" max="1544" width="1.375" style="443" customWidth="1"/>
    <col min="1545" max="1545" width="12" style="443" customWidth="1"/>
    <col min="1546" max="1546" width="1.375" style="443" customWidth="1"/>
    <col min="1547" max="1547" width="10.5" style="443" customWidth="1"/>
    <col min="1548" max="1548" width="2.125" style="443" customWidth="1"/>
    <col min="1549" max="1549" width="10.5" style="443" customWidth="1"/>
    <col min="1550" max="1550" width="2.125" style="443" customWidth="1"/>
    <col min="1551" max="1789" width="9" style="443" customWidth="1"/>
    <col min="1790" max="1791" width="1.5" style="443" customWidth="1"/>
    <col min="1792" max="1792" width="11.75" style="443" customWidth="1"/>
    <col min="1793" max="1793" width="1.375" style="443" customWidth="1"/>
    <col min="1794" max="1794" width="15.5" style="443" customWidth="1"/>
    <col min="1795" max="1795" width="5.875" style="443" customWidth="1"/>
    <col min="1796" max="1796" width="15.5" style="443" customWidth="1"/>
    <col min="1797" max="1797" width="5.875" style="443" customWidth="1"/>
    <col min="1798" max="1798" width="15.5" style="443" customWidth="1"/>
    <col min="1799" max="1799" width="5.875" style="443" customWidth="1"/>
    <col min="1800" max="1800" width="1.375" style="443" customWidth="1"/>
    <col min="1801" max="1801" width="12" style="443" customWidth="1"/>
    <col min="1802" max="1802" width="1.375" style="443" customWidth="1"/>
    <col min="1803" max="1803" width="10.5" style="443" customWidth="1"/>
    <col min="1804" max="1804" width="2.125" style="443" customWidth="1"/>
    <col min="1805" max="1805" width="10.5" style="443" customWidth="1"/>
    <col min="1806" max="1806" width="2.125" style="443" customWidth="1"/>
    <col min="1807" max="2045" width="9" style="443" customWidth="1"/>
    <col min="2046" max="2047" width="1.5" style="443" customWidth="1"/>
    <col min="2048" max="2048" width="11.75" style="443" customWidth="1"/>
    <col min="2049" max="2049" width="1.375" style="443" customWidth="1"/>
    <col min="2050" max="2050" width="15.5" style="443" customWidth="1"/>
    <col min="2051" max="2051" width="5.875" style="443" customWidth="1"/>
    <col min="2052" max="2052" width="15.5" style="443" customWidth="1"/>
    <col min="2053" max="2053" width="5.875" style="443" customWidth="1"/>
    <col min="2054" max="2054" width="15.5" style="443" customWidth="1"/>
    <col min="2055" max="2055" width="5.875" style="443" customWidth="1"/>
    <col min="2056" max="2056" width="1.375" style="443" customWidth="1"/>
    <col min="2057" max="2057" width="12" style="443" customWidth="1"/>
    <col min="2058" max="2058" width="1.375" style="443" customWidth="1"/>
    <col min="2059" max="2059" width="10.5" style="443" customWidth="1"/>
    <col min="2060" max="2060" width="2.125" style="443" customWidth="1"/>
    <col min="2061" max="2061" width="10.5" style="443" customWidth="1"/>
    <col min="2062" max="2062" width="2.125" style="443" customWidth="1"/>
    <col min="2063" max="2301" width="9" style="443" customWidth="1"/>
    <col min="2302" max="2303" width="1.5" style="443" customWidth="1"/>
    <col min="2304" max="2304" width="11.75" style="443" customWidth="1"/>
    <col min="2305" max="2305" width="1.375" style="443" customWidth="1"/>
    <col min="2306" max="2306" width="15.5" style="443" customWidth="1"/>
    <col min="2307" max="2307" width="5.875" style="443" customWidth="1"/>
    <col min="2308" max="2308" width="15.5" style="443" customWidth="1"/>
    <col min="2309" max="2309" width="5.875" style="443" customWidth="1"/>
    <col min="2310" max="2310" width="15.5" style="443" customWidth="1"/>
    <col min="2311" max="2311" width="5.875" style="443" customWidth="1"/>
    <col min="2312" max="2312" width="1.375" style="443" customWidth="1"/>
    <col min="2313" max="2313" width="12" style="443" customWidth="1"/>
    <col min="2314" max="2314" width="1.375" style="443" customWidth="1"/>
    <col min="2315" max="2315" width="10.5" style="443" customWidth="1"/>
    <col min="2316" max="2316" width="2.125" style="443" customWidth="1"/>
    <col min="2317" max="2317" width="10.5" style="443" customWidth="1"/>
    <col min="2318" max="2318" width="2.125" style="443" customWidth="1"/>
    <col min="2319" max="2557" width="9" style="443" customWidth="1"/>
    <col min="2558" max="2559" width="1.5" style="443" customWidth="1"/>
    <col min="2560" max="2560" width="11.75" style="443" customWidth="1"/>
    <col min="2561" max="2561" width="1.375" style="443" customWidth="1"/>
    <col min="2562" max="2562" width="15.5" style="443" customWidth="1"/>
    <col min="2563" max="2563" width="5.875" style="443" customWidth="1"/>
    <col min="2564" max="2564" width="15.5" style="443" customWidth="1"/>
    <col min="2565" max="2565" width="5.875" style="443" customWidth="1"/>
    <col min="2566" max="2566" width="15.5" style="443" customWidth="1"/>
    <col min="2567" max="2567" width="5.875" style="443" customWidth="1"/>
    <col min="2568" max="2568" width="1.375" style="443" customWidth="1"/>
    <col min="2569" max="2569" width="12" style="443" customWidth="1"/>
    <col min="2570" max="2570" width="1.375" style="443" customWidth="1"/>
    <col min="2571" max="2571" width="10.5" style="443" customWidth="1"/>
    <col min="2572" max="2572" width="2.125" style="443" customWidth="1"/>
    <col min="2573" max="2573" width="10.5" style="443" customWidth="1"/>
    <col min="2574" max="2574" width="2.125" style="443" customWidth="1"/>
    <col min="2575" max="2813" width="9" style="443" customWidth="1"/>
    <col min="2814" max="2815" width="1.5" style="443" customWidth="1"/>
    <col min="2816" max="2816" width="11.75" style="443" customWidth="1"/>
    <col min="2817" max="2817" width="1.375" style="443" customWidth="1"/>
    <col min="2818" max="2818" width="15.5" style="443" customWidth="1"/>
    <col min="2819" max="2819" width="5.875" style="443" customWidth="1"/>
    <col min="2820" max="2820" width="15.5" style="443" customWidth="1"/>
    <col min="2821" max="2821" width="5.875" style="443" customWidth="1"/>
    <col min="2822" max="2822" width="15.5" style="443" customWidth="1"/>
    <col min="2823" max="2823" width="5.875" style="443" customWidth="1"/>
    <col min="2824" max="2824" width="1.375" style="443" customWidth="1"/>
    <col min="2825" max="2825" width="12" style="443" customWidth="1"/>
    <col min="2826" max="2826" width="1.375" style="443" customWidth="1"/>
    <col min="2827" max="2827" width="10.5" style="443" customWidth="1"/>
    <col min="2828" max="2828" width="2.125" style="443" customWidth="1"/>
    <col min="2829" max="2829" width="10.5" style="443" customWidth="1"/>
    <col min="2830" max="2830" width="2.125" style="443" customWidth="1"/>
    <col min="2831" max="3069" width="9" style="443" customWidth="1"/>
    <col min="3070" max="3071" width="1.5" style="443" customWidth="1"/>
    <col min="3072" max="3072" width="11.75" style="443" customWidth="1"/>
    <col min="3073" max="3073" width="1.375" style="443" customWidth="1"/>
    <col min="3074" max="3074" width="15.5" style="443" customWidth="1"/>
    <col min="3075" max="3075" width="5.875" style="443" customWidth="1"/>
    <col min="3076" max="3076" width="15.5" style="443" customWidth="1"/>
    <col min="3077" max="3077" width="5.875" style="443" customWidth="1"/>
    <col min="3078" max="3078" width="15.5" style="443" customWidth="1"/>
    <col min="3079" max="3079" width="5.875" style="443" customWidth="1"/>
    <col min="3080" max="3080" width="1.375" style="443" customWidth="1"/>
    <col min="3081" max="3081" width="12" style="443" customWidth="1"/>
    <col min="3082" max="3082" width="1.375" style="443" customWidth="1"/>
    <col min="3083" max="3083" width="10.5" style="443" customWidth="1"/>
    <col min="3084" max="3084" width="2.125" style="443" customWidth="1"/>
    <col min="3085" max="3085" width="10.5" style="443" customWidth="1"/>
    <col min="3086" max="3086" width="2.125" style="443" customWidth="1"/>
    <col min="3087" max="3325" width="9" style="443" customWidth="1"/>
    <col min="3326" max="3327" width="1.5" style="443" customWidth="1"/>
    <col min="3328" max="3328" width="11.75" style="443" customWidth="1"/>
    <col min="3329" max="3329" width="1.375" style="443" customWidth="1"/>
    <col min="3330" max="3330" width="15.5" style="443" customWidth="1"/>
    <col min="3331" max="3331" width="5.875" style="443" customWidth="1"/>
    <col min="3332" max="3332" width="15.5" style="443" customWidth="1"/>
    <col min="3333" max="3333" width="5.875" style="443" customWidth="1"/>
    <col min="3334" max="3334" width="15.5" style="443" customWidth="1"/>
    <col min="3335" max="3335" width="5.875" style="443" customWidth="1"/>
    <col min="3336" max="3336" width="1.375" style="443" customWidth="1"/>
    <col min="3337" max="3337" width="12" style="443" customWidth="1"/>
    <col min="3338" max="3338" width="1.375" style="443" customWidth="1"/>
    <col min="3339" max="3339" width="10.5" style="443" customWidth="1"/>
    <col min="3340" max="3340" width="2.125" style="443" customWidth="1"/>
    <col min="3341" max="3341" width="10.5" style="443" customWidth="1"/>
    <col min="3342" max="3342" width="2.125" style="443" customWidth="1"/>
    <col min="3343" max="3581" width="9" style="443" customWidth="1"/>
    <col min="3582" max="3583" width="1.5" style="443" customWidth="1"/>
    <col min="3584" max="3584" width="11.75" style="443" customWidth="1"/>
    <col min="3585" max="3585" width="1.375" style="443" customWidth="1"/>
    <col min="3586" max="3586" width="15.5" style="443" customWidth="1"/>
    <col min="3587" max="3587" width="5.875" style="443" customWidth="1"/>
    <col min="3588" max="3588" width="15.5" style="443" customWidth="1"/>
    <col min="3589" max="3589" width="5.875" style="443" customWidth="1"/>
    <col min="3590" max="3590" width="15.5" style="443" customWidth="1"/>
    <col min="3591" max="3591" width="5.875" style="443" customWidth="1"/>
    <col min="3592" max="3592" width="1.375" style="443" customWidth="1"/>
    <col min="3593" max="3593" width="12" style="443" customWidth="1"/>
    <col min="3594" max="3594" width="1.375" style="443" customWidth="1"/>
    <col min="3595" max="3595" width="10.5" style="443" customWidth="1"/>
    <col min="3596" max="3596" width="2.125" style="443" customWidth="1"/>
    <col min="3597" max="3597" width="10.5" style="443" customWidth="1"/>
    <col min="3598" max="3598" width="2.125" style="443" customWidth="1"/>
    <col min="3599" max="3837" width="9" style="443" customWidth="1"/>
    <col min="3838" max="3839" width="1.5" style="443" customWidth="1"/>
    <col min="3840" max="3840" width="11.75" style="443" customWidth="1"/>
    <col min="3841" max="3841" width="1.375" style="443" customWidth="1"/>
    <col min="3842" max="3842" width="15.5" style="443" customWidth="1"/>
    <col min="3843" max="3843" width="5.875" style="443" customWidth="1"/>
    <col min="3844" max="3844" width="15.5" style="443" customWidth="1"/>
    <col min="3845" max="3845" width="5.875" style="443" customWidth="1"/>
    <col min="3846" max="3846" width="15.5" style="443" customWidth="1"/>
    <col min="3847" max="3847" width="5.875" style="443" customWidth="1"/>
    <col min="3848" max="3848" width="1.375" style="443" customWidth="1"/>
    <col min="3849" max="3849" width="12" style="443" customWidth="1"/>
    <col min="3850" max="3850" width="1.375" style="443" customWidth="1"/>
    <col min="3851" max="3851" width="10.5" style="443" customWidth="1"/>
    <col min="3852" max="3852" width="2.125" style="443" customWidth="1"/>
    <col min="3853" max="3853" width="10.5" style="443" customWidth="1"/>
    <col min="3854" max="3854" width="2.125" style="443" customWidth="1"/>
    <col min="3855" max="4093" width="9" style="443" customWidth="1"/>
    <col min="4094" max="4095" width="1.5" style="443" customWidth="1"/>
    <col min="4096" max="4096" width="11.75" style="443" customWidth="1"/>
    <col min="4097" max="4097" width="1.375" style="443" customWidth="1"/>
    <col min="4098" max="4098" width="15.5" style="443" customWidth="1"/>
    <col min="4099" max="4099" width="5.875" style="443" customWidth="1"/>
    <col min="4100" max="4100" width="15.5" style="443" customWidth="1"/>
    <col min="4101" max="4101" width="5.875" style="443" customWidth="1"/>
    <col min="4102" max="4102" width="15.5" style="443" customWidth="1"/>
    <col min="4103" max="4103" width="5.875" style="443" customWidth="1"/>
    <col min="4104" max="4104" width="1.375" style="443" customWidth="1"/>
    <col min="4105" max="4105" width="12" style="443" customWidth="1"/>
    <col min="4106" max="4106" width="1.375" style="443" customWidth="1"/>
    <col min="4107" max="4107" width="10.5" style="443" customWidth="1"/>
    <col min="4108" max="4108" width="2.125" style="443" customWidth="1"/>
    <col min="4109" max="4109" width="10.5" style="443" customWidth="1"/>
    <col min="4110" max="4110" width="2.125" style="443" customWidth="1"/>
    <col min="4111" max="4349" width="9" style="443" customWidth="1"/>
    <col min="4350" max="4351" width="1.5" style="443" customWidth="1"/>
    <col min="4352" max="4352" width="11.75" style="443" customWidth="1"/>
    <col min="4353" max="4353" width="1.375" style="443" customWidth="1"/>
    <col min="4354" max="4354" width="15.5" style="443" customWidth="1"/>
    <col min="4355" max="4355" width="5.875" style="443" customWidth="1"/>
    <col min="4356" max="4356" width="15.5" style="443" customWidth="1"/>
    <col min="4357" max="4357" width="5.875" style="443" customWidth="1"/>
    <col min="4358" max="4358" width="15.5" style="443" customWidth="1"/>
    <col min="4359" max="4359" width="5.875" style="443" customWidth="1"/>
    <col min="4360" max="4360" width="1.375" style="443" customWidth="1"/>
    <col min="4361" max="4361" width="12" style="443" customWidth="1"/>
    <col min="4362" max="4362" width="1.375" style="443" customWidth="1"/>
    <col min="4363" max="4363" width="10.5" style="443" customWidth="1"/>
    <col min="4364" max="4364" width="2.125" style="443" customWidth="1"/>
    <col min="4365" max="4365" width="10.5" style="443" customWidth="1"/>
    <col min="4366" max="4366" width="2.125" style="443" customWidth="1"/>
    <col min="4367" max="4605" width="9" style="443" customWidth="1"/>
    <col min="4606" max="4607" width="1.5" style="443" customWidth="1"/>
    <col min="4608" max="4608" width="11.75" style="443" customWidth="1"/>
    <col min="4609" max="4609" width="1.375" style="443" customWidth="1"/>
    <col min="4610" max="4610" width="15.5" style="443" customWidth="1"/>
    <col min="4611" max="4611" width="5.875" style="443" customWidth="1"/>
    <col min="4612" max="4612" width="15.5" style="443" customWidth="1"/>
    <col min="4613" max="4613" width="5.875" style="443" customWidth="1"/>
    <col min="4614" max="4614" width="15.5" style="443" customWidth="1"/>
    <col min="4615" max="4615" width="5.875" style="443" customWidth="1"/>
    <col min="4616" max="4616" width="1.375" style="443" customWidth="1"/>
    <col min="4617" max="4617" width="12" style="443" customWidth="1"/>
    <col min="4618" max="4618" width="1.375" style="443" customWidth="1"/>
    <col min="4619" max="4619" width="10.5" style="443" customWidth="1"/>
    <col min="4620" max="4620" width="2.125" style="443" customWidth="1"/>
    <col min="4621" max="4621" width="10.5" style="443" customWidth="1"/>
    <col min="4622" max="4622" width="2.125" style="443" customWidth="1"/>
    <col min="4623" max="4861" width="9" style="443" customWidth="1"/>
    <col min="4862" max="4863" width="1.5" style="443" customWidth="1"/>
    <col min="4864" max="4864" width="11.75" style="443" customWidth="1"/>
    <col min="4865" max="4865" width="1.375" style="443" customWidth="1"/>
    <col min="4866" max="4866" width="15.5" style="443" customWidth="1"/>
    <col min="4867" max="4867" width="5.875" style="443" customWidth="1"/>
    <col min="4868" max="4868" width="15.5" style="443" customWidth="1"/>
    <col min="4869" max="4869" width="5.875" style="443" customWidth="1"/>
    <col min="4870" max="4870" width="15.5" style="443" customWidth="1"/>
    <col min="4871" max="4871" width="5.875" style="443" customWidth="1"/>
    <col min="4872" max="4872" width="1.375" style="443" customWidth="1"/>
    <col min="4873" max="4873" width="12" style="443" customWidth="1"/>
    <col min="4874" max="4874" width="1.375" style="443" customWidth="1"/>
    <col min="4875" max="4875" width="10.5" style="443" customWidth="1"/>
    <col min="4876" max="4876" width="2.125" style="443" customWidth="1"/>
    <col min="4877" max="4877" width="10.5" style="443" customWidth="1"/>
    <col min="4878" max="4878" width="2.125" style="443" customWidth="1"/>
    <col min="4879" max="5117" width="9" style="443" customWidth="1"/>
    <col min="5118" max="5119" width="1.5" style="443" customWidth="1"/>
    <col min="5120" max="5120" width="11.75" style="443" customWidth="1"/>
    <col min="5121" max="5121" width="1.375" style="443" customWidth="1"/>
    <col min="5122" max="5122" width="15.5" style="443" customWidth="1"/>
    <col min="5123" max="5123" width="5.875" style="443" customWidth="1"/>
    <col min="5124" max="5124" width="15.5" style="443" customWidth="1"/>
    <col min="5125" max="5125" width="5.875" style="443" customWidth="1"/>
    <col min="5126" max="5126" width="15.5" style="443" customWidth="1"/>
    <col min="5127" max="5127" width="5.875" style="443" customWidth="1"/>
    <col min="5128" max="5128" width="1.375" style="443" customWidth="1"/>
    <col min="5129" max="5129" width="12" style="443" customWidth="1"/>
    <col min="5130" max="5130" width="1.375" style="443" customWidth="1"/>
    <col min="5131" max="5131" width="10.5" style="443" customWidth="1"/>
    <col min="5132" max="5132" width="2.125" style="443" customWidth="1"/>
    <col min="5133" max="5133" width="10.5" style="443" customWidth="1"/>
    <col min="5134" max="5134" width="2.125" style="443" customWidth="1"/>
    <col min="5135" max="5373" width="9" style="443" customWidth="1"/>
    <col min="5374" max="5375" width="1.5" style="443" customWidth="1"/>
    <col min="5376" max="5376" width="11.75" style="443" customWidth="1"/>
    <col min="5377" max="5377" width="1.375" style="443" customWidth="1"/>
    <col min="5378" max="5378" width="15.5" style="443" customWidth="1"/>
    <col min="5379" max="5379" width="5.875" style="443" customWidth="1"/>
    <col min="5380" max="5380" width="15.5" style="443" customWidth="1"/>
    <col min="5381" max="5381" width="5.875" style="443" customWidth="1"/>
    <col min="5382" max="5382" width="15.5" style="443" customWidth="1"/>
    <col min="5383" max="5383" width="5.875" style="443" customWidth="1"/>
    <col min="5384" max="5384" width="1.375" style="443" customWidth="1"/>
    <col min="5385" max="5385" width="12" style="443" customWidth="1"/>
    <col min="5386" max="5386" width="1.375" style="443" customWidth="1"/>
    <col min="5387" max="5387" width="10.5" style="443" customWidth="1"/>
    <col min="5388" max="5388" width="2.125" style="443" customWidth="1"/>
    <col min="5389" max="5389" width="10.5" style="443" customWidth="1"/>
    <col min="5390" max="5390" width="2.125" style="443" customWidth="1"/>
    <col min="5391" max="5629" width="9" style="443" customWidth="1"/>
    <col min="5630" max="5631" width="1.5" style="443" customWidth="1"/>
    <col min="5632" max="5632" width="11.75" style="443" customWidth="1"/>
    <col min="5633" max="5633" width="1.375" style="443" customWidth="1"/>
    <col min="5634" max="5634" width="15.5" style="443" customWidth="1"/>
    <col min="5635" max="5635" width="5.875" style="443" customWidth="1"/>
    <col min="5636" max="5636" width="15.5" style="443" customWidth="1"/>
    <col min="5637" max="5637" width="5.875" style="443" customWidth="1"/>
    <col min="5638" max="5638" width="15.5" style="443" customWidth="1"/>
    <col min="5639" max="5639" width="5.875" style="443" customWidth="1"/>
    <col min="5640" max="5640" width="1.375" style="443" customWidth="1"/>
    <col min="5641" max="5641" width="12" style="443" customWidth="1"/>
    <col min="5642" max="5642" width="1.375" style="443" customWidth="1"/>
    <col min="5643" max="5643" width="10.5" style="443" customWidth="1"/>
    <col min="5644" max="5644" width="2.125" style="443" customWidth="1"/>
    <col min="5645" max="5645" width="10.5" style="443" customWidth="1"/>
    <col min="5646" max="5646" width="2.125" style="443" customWidth="1"/>
    <col min="5647" max="5885" width="9" style="443" customWidth="1"/>
    <col min="5886" max="5887" width="1.5" style="443" customWidth="1"/>
    <col min="5888" max="5888" width="11.75" style="443" customWidth="1"/>
    <col min="5889" max="5889" width="1.375" style="443" customWidth="1"/>
    <col min="5890" max="5890" width="15.5" style="443" customWidth="1"/>
    <col min="5891" max="5891" width="5.875" style="443" customWidth="1"/>
    <col min="5892" max="5892" width="15.5" style="443" customWidth="1"/>
    <col min="5893" max="5893" width="5.875" style="443" customWidth="1"/>
    <col min="5894" max="5894" width="15.5" style="443" customWidth="1"/>
    <col min="5895" max="5895" width="5.875" style="443" customWidth="1"/>
    <col min="5896" max="5896" width="1.375" style="443" customWidth="1"/>
    <col min="5897" max="5897" width="12" style="443" customWidth="1"/>
    <col min="5898" max="5898" width="1.375" style="443" customWidth="1"/>
    <col min="5899" max="5899" width="10.5" style="443" customWidth="1"/>
    <col min="5900" max="5900" width="2.125" style="443" customWidth="1"/>
    <col min="5901" max="5901" width="10.5" style="443" customWidth="1"/>
    <col min="5902" max="5902" width="2.125" style="443" customWidth="1"/>
    <col min="5903" max="6141" width="9" style="443" customWidth="1"/>
    <col min="6142" max="6143" width="1.5" style="443" customWidth="1"/>
    <col min="6144" max="6144" width="11.75" style="443" customWidth="1"/>
    <col min="6145" max="6145" width="1.375" style="443" customWidth="1"/>
    <col min="6146" max="6146" width="15.5" style="443" customWidth="1"/>
    <col min="6147" max="6147" width="5.875" style="443" customWidth="1"/>
    <col min="6148" max="6148" width="15.5" style="443" customWidth="1"/>
    <col min="6149" max="6149" width="5.875" style="443" customWidth="1"/>
    <col min="6150" max="6150" width="15.5" style="443" customWidth="1"/>
    <col min="6151" max="6151" width="5.875" style="443" customWidth="1"/>
    <col min="6152" max="6152" width="1.375" style="443" customWidth="1"/>
    <col min="6153" max="6153" width="12" style="443" customWidth="1"/>
    <col min="6154" max="6154" width="1.375" style="443" customWidth="1"/>
    <col min="6155" max="6155" width="10.5" style="443" customWidth="1"/>
    <col min="6156" max="6156" width="2.125" style="443" customWidth="1"/>
    <col min="6157" max="6157" width="10.5" style="443" customWidth="1"/>
    <col min="6158" max="6158" width="2.125" style="443" customWidth="1"/>
    <col min="6159" max="6397" width="9" style="443" customWidth="1"/>
    <col min="6398" max="6399" width="1.5" style="443" customWidth="1"/>
    <col min="6400" max="6400" width="11.75" style="443" customWidth="1"/>
    <col min="6401" max="6401" width="1.375" style="443" customWidth="1"/>
    <col min="6402" max="6402" width="15.5" style="443" customWidth="1"/>
    <col min="6403" max="6403" width="5.875" style="443" customWidth="1"/>
    <col min="6404" max="6404" width="15.5" style="443" customWidth="1"/>
    <col min="6405" max="6405" width="5.875" style="443" customWidth="1"/>
    <col min="6406" max="6406" width="15.5" style="443" customWidth="1"/>
    <col min="6407" max="6407" width="5.875" style="443" customWidth="1"/>
    <col min="6408" max="6408" width="1.375" style="443" customWidth="1"/>
    <col min="6409" max="6409" width="12" style="443" customWidth="1"/>
    <col min="6410" max="6410" width="1.375" style="443" customWidth="1"/>
    <col min="6411" max="6411" width="10.5" style="443" customWidth="1"/>
    <col min="6412" max="6412" width="2.125" style="443" customWidth="1"/>
    <col min="6413" max="6413" width="10.5" style="443" customWidth="1"/>
    <col min="6414" max="6414" width="2.125" style="443" customWidth="1"/>
    <col min="6415" max="6653" width="9" style="443" customWidth="1"/>
    <col min="6654" max="6655" width="1.5" style="443" customWidth="1"/>
    <col min="6656" max="6656" width="11.75" style="443" customWidth="1"/>
    <col min="6657" max="6657" width="1.375" style="443" customWidth="1"/>
    <col min="6658" max="6658" width="15.5" style="443" customWidth="1"/>
    <col min="6659" max="6659" width="5.875" style="443" customWidth="1"/>
    <col min="6660" max="6660" width="15.5" style="443" customWidth="1"/>
    <col min="6661" max="6661" width="5.875" style="443" customWidth="1"/>
    <col min="6662" max="6662" width="15.5" style="443" customWidth="1"/>
    <col min="6663" max="6663" width="5.875" style="443" customWidth="1"/>
    <col min="6664" max="6664" width="1.375" style="443" customWidth="1"/>
    <col min="6665" max="6665" width="12" style="443" customWidth="1"/>
    <col min="6666" max="6666" width="1.375" style="443" customWidth="1"/>
    <col min="6667" max="6667" width="10.5" style="443" customWidth="1"/>
    <col min="6668" max="6668" width="2.125" style="443" customWidth="1"/>
    <col min="6669" max="6669" width="10.5" style="443" customWidth="1"/>
    <col min="6670" max="6670" width="2.125" style="443" customWidth="1"/>
    <col min="6671" max="6909" width="9" style="443" customWidth="1"/>
    <col min="6910" max="6911" width="1.5" style="443" customWidth="1"/>
    <col min="6912" max="6912" width="11.75" style="443" customWidth="1"/>
    <col min="6913" max="6913" width="1.375" style="443" customWidth="1"/>
    <col min="6914" max="6914" width="15.5" style="443" customWidth="1"/>
    <col min="6915" max="6915" width="5.875" style="443" customWidth="1"/>
    <col min="6916" max="6916" width="15.5" style="443" customWidth="1"/>
    <col min="6917" max="6917" width="5.875" style="443" customWidth="1"/>
    <col min="6918" max="6918" width="15.5" style="443" customWidth="1"/>
    <col min="6919" max="6919" width="5.875" style="443" customWidth="1"/>
    <col min="6920" max="6920" width="1.375" style="443" customWidth="1"/>
    <col min="6921" max="6921" width="12" style="443" customWidth="1"/>
    <col min="6922" max="6922" width="1.375" style="443" customWidth="1"/>
    <col min="6923" max="6923" width="10.5" style="443" customWidth="1"/>
    <col min="6924" max="6924" width="2.125" style="443" customWidth="1"/>
    <col min="6925" max="6925" width="10.5" style="443" customWidth="1"/>
    <col min="6926" max="6926" width="2.125" style="443" customWidth="1"/>
    <col min="6927" max="7165" width="9" style="443" customWidth="1"/>
    <col min="7166" max="7167" width="1.5" style="443" customWidth="1"/>
    <col min="7168" max="7168" width="11.75" style="443" customWidth="1"/>
    <col min="7169" max="7169" width="1.375" style="443" customWidth="1"/>
    <col min="7170" max="7170" width="15.5" style="443" customWidth="1"/>
    <col min="7171" max="7171" width="5.875" style="443" customWidth="1"/>
    <col min="7172" max="7172" width="15.5" style="443" customWidth="1"/>
    <col min="7173" max="7173" width="5.875" style="443" customWidth="1"/>
    <col min="7174" max="7174" width="15.5" style="443" customWidth="1"/>
    <col min="7175" max="7175" width="5.875" style="443" customWidth="1"/>
    <col min="7176" max="7176" width="1.375" style="443" customWidth="1"/>
    <col min="7177" max="7177" width="12" style="443" customWidth="1"/>
    <col min="7178" max="7178" width="1.375" style="443" customWidth="1"/>
    <col min="7179" max="7179" width="10.5" style="443" customWidth="1"/>
    <col min="7180" max="7180" width="2.125" style="443" customWidth="1"/>
    <col min="7181" max="7181" width="10.5" style="443" customWidth="1"/>
    <col min="7182" max="7182" width="2.125" style="443" customWidth="1"/>
    <col min="7183" max="7421" width="9" style="443" customWidth="1"/>
    <col min="7422" max="7423" width="1.5" style="443" customWidth="1"/>
    <col min="7424" max="7424" width="11.75" style="443" customWidth="1"/>
    <col min="7425" max="7425" width="1.375" style="443" customWidth="1"/>
    <col min="7426" max="7426" width="15.5" style="443" customWidth="1"/>
    <col min="7427" max="7427" width="5.875" style="443" customWidth="1"/>
    <col min="7428" max="7428" width="15.5" style="443" customWidth="1"/>
    <col min="7429" max="7429" width="5.875" style="443" customWidth="1"/>
    <col min="7430" max="7430" width="15.5" style="443" customWidth="1"/>
    <col min="7431" max="7431" width="5.875" style="443" customWidth="1"/>
    <col min="7432" max="7432" width="1.375" style="443" customWidth="1"/>
    <col min="7433" max="7433" width="12" style="443" customWidth="1"/>
    <col min="7434" max="7434" width="1.375" style="443" customWidth="1"/>
    <col min="7435" max="7435" width="10.5" style="443" customWidth="1"/>
    <col min="7436" max="7436" width="2.125" style="443" customWidth="1"/>
    <col min="7437" max="7437" width="10.5" style="443" customWidth="1"/>
    <col min="7438" max="7438" width="2.125" style="443" customWidth="1"/>
    <col min="7439" max="7677" width="9" style="443" customWidth="1"/>
    <col min="7678" max="7679" width="1.5" style="443" customWidth="1"/>
    <col min="7680" max="7680" width="11.75" style="443" customWidth="1"/>
    <col min="7681" max="7681" width="1.375" style="443" customWidth="1"/>
    <col min="7682" max="7682" width="15.5" style="443" customWidth="1"/>
    <col min="7683" max="7683" width="5.875" style="443" customWidth="1"/>
    <col min="7684" max="7684" width="15.5" style="443" customWidth="1"/>
    <col min="7685" max="7685" width="5.875" style="443" customWidth="1"/>
    <col min="7686" max="7686" width="15.5" style="443" customWidth="1"/>
    <col min="7687" max="7687" width="5.875" style="443" customWidth="1"/>
    <col min="7688" max="7688" width="1.375" style="443" customWidth="1"/>
    <col min="7689" max="7689" width="12" style="443" customWidth="1"/>
    <col min="7690" max="7690" width="1.375" style="443" customWidth="1"/>
    <col min="7691" max="7691" width="10.5" style="443" customWidth="1"/>
    <col min="7692" max="7692" width="2.125" style="443" customWidth="1"/>
    <col min="7693" max="7693" width="10.5" style="443" customWidth="1"/>
    <col min="7694" max="7694" width="2.125" style="443" customWidth="1"/>
    <col min="7695" max="7933" width="9" style="443" customWidth="1"/>
    <col min="7934" max="7935" width="1.5" style="443" customWidth="1"/>
    <col min="7936" max="7936" width="11.75" style="443" customWidth="1"/>
    <col min="7937" max="7937" width="1.375" style="443" customWidth="1"/>
    <col min="7938" max="7938" width="15.5" style="443" customWidth="1"/>
    <col min="7939" max="7939" width="5.875" style="443" customWidth="1"/>
    <col min="7940" max="7940" width="15.5" style="443" customWidth="1"/>
    <col min="7941" max="7941" width="5.875" style="443" customWidth="1"/>
    <col min="7942" max="7942" width="15.5" style="443" customWidth="1"/>
    <col min="7943" max="7943" width="5.875" style="443" customWidth="1"/>
    <col min="7944" max="7944" width="1.375" style="443" customWidth="1"/>
    <col min="7945" max="7945" width="12" style="443" customWidth="1"/>
    <col min="7946" max="7946" width="1.375" style="443" customWidth="1"/>
    <col min="7947" max="7947" width="10.5" style="443" customWidth="1"/>
    <col min="7948" max="7948" width="2.125" style="443" customWidth="1"/>
    <col min="7949" max="7949" width="10.5" style="443" customWidth="1"/>
    <col min="7950" max="7950" width="2.125" style="443" customWidth="1"/>
    <col min="7951" max="8189" width="9" style="443" customWidth="1"/>
    <col min="8190" max="8191" width="1.5" style="443" customWidth="1"/>
    <col min="8192" max="8192" width="11.75" style="443" customWidth="1"/>
    <col min="8193" max="8193" width="1.375" style="443" customWidth="1"/>
    <col min="8194" max="8194" width="15.5" style="443" customWidth="1"/>
    <col min="8195" max="8195" width="5.875" style="443" customWidth="1"/>
    <col min="8196" max="8196" width="15.5" style="443" customWidth="1"/>
    <col min="8197" max="8197" width="5.875" style="443" customWidth="1"/>
    <col min="8198" max="8198" width="15.5" style="443" customWidth="1"/>
    <col min="8199" max="8199" width="5.875" style="443" customWidth="1"/>
    <col min="8200" max="8200" width="1.375" style="443" customWidth="1"/>
    <col min="8201" max="8201" width="12" style="443" customWidth="1"/>
    <col min="8202" max="8202" width="1.375" style="443" customWidth="1"/>
    <col min="8203" max="8203" width="10.5" style="443" customWidth="1"/>
    <col min="8204" max="8204" width="2.125" style="443" customWidth="1"/>
    <col min="8205" max="8205" width="10.5" style="443" customWidth="1"/>
    <col min="8206" max="8206" width="2.125" style="443" customWidth="1"/>
    <col min="8207" max="8445" width="9" style="443" customWidth="1"/>
    <col min="8446" max="8447" width="1.5" style="443" customWidth="1"/>
    <col min="8448" max="8448" width="11.75" style="443" customWidth="1"/>
    <col min="8449" max="8449" width="1.375" style="443" customWidth="1"/>
    <col min="8450" max="8450" width="15.5" style="443" customWidth="1"/>
    <col min="8451" max="8451" width="5.875" style="443" customWidth="1"/>
    <col min="8452" max="8452" width="15.5" style="443" customWidth="1"/>
    <col min="8453" max="8453" width="5.875" style="443" customWidth="1"/>
    <col min="8454" max="8454" width="15.5" style="443" customWidth="1"/>
    <col min="8455" max="8455" width="5.875" style="443" customWidth="1"/>
    <col min="8456" max="8456" width="1.375" style="443" customWidth="1"/>
    <col min="8457" max="8457" width="12" style="443" customWidth="1"/>
    <col min="8458" max="8458" width="1.375" style="443" customWidth="1"/>
    <col min="8459" max="8459" width="10.5" style="443" customWidth="1"/>
    <col min="8460" max="8460" width="2.125" style="443" customWidth="1"/>
    <col min="8461" max="8461" width="10.5" style="443" customWidth="1"/>
    <col min="8462" max="8462" width="2.125" style="443" customWidth="1"/>
    <col min="8463" max="8701" width="9" style="443" customWidth="1"/>
    <col min="8702" max="8703" width="1.5" style="443" customWidth="1"/>
    <col min="8704" max="8704" width="11.75" style="443" customWidth="1"/>
    <col min="8705" max="8705" width="1.375" style="443" customWidth="1"/>
    <col min="8706" max="8706" width="15.5" style="443" customWidth="1"/>
    <col min="8707" max="8707" width="5.875" style="443" customWidth="1"/>
    <col min="8708" max="8708" width="15.5" style="443" customWidth="1"/>
    <col min="8709" max="8709" width="5.875" style="443" customWidth="1"/>
    <col min="8710" max="8710" width="15.5" style="443" customWidth="1"/>
    <col min="8711" max="8711" width="5.875" style="443" customWidth="1"/>
    <col min="8712" max="8712" width="1.375" style="443" customWidth="1"/>
    <col min="8713" max="8713" width="12" style="443" customWidth="1"/>
    <col min="8714" max="8714" width="1.375" style="443" customWidth="1"/>
    <col min="8715" max="8715" width="10.5" style="443" customWidth="1"/>
    <col min="8716" max="8716" width="2.125" style="443" customWidth="1"/>
    <col min="8717" max="8717" width="10.5" style="443" customWidth="1"/>
    <col min="8718" max="8718" width="2.125" style="443" customWidth="1"/>
    <col min="8719" max="8957" width="9" style="443" customWidth="1"/>
    <col min="8958" max="8959" width="1.5" style="443" customWidth="1"/>
    <col min="8960" max="8960" width="11.75" style="443" customWidth="1"/>
    <col min="8961" max="8961" width="1.375" style="443" customWidth="1"/>
    <col min="8962" max="8962" width="15.5" style="443" customWidth="1"/>
    <col min="8963" max="8963" width="5.875" style="443" customWidth="1"/>
    <col min="8964" max="8964" width="15.5" style="443" customWidth="1"/>
    <col min="8965" max="8965" width="5.875" style="443" customWidth="1"/>
    <col min="8966" max="8966" width="15.5" style="443" customWidth="1"/>
    <col min="8967" max="8967" width="5.875" style="443" customWidth="1"/>
    <col min="8968" max="8968" width="1.375" style="443" customWidth="1"/>
    <col min="8969" max="8969" width="12" style="443" customWidth="1"/>
    <col min="8970" max="8970" width="1.375" style="443" customWidth="1"/>
    <col min="8971" max="8971" width="10.5" style="443" customWidth="1"/>
    <col min="8972" max="8972" width="2.125" style="443" customWidth="1"/>
    <col min="8973" max="8973" width="10.5" style="443" customWidth="1"/>
    <col min="8974" max="8974" width="2.125" style="443" customWidth="1"/>
    <col min="8975" max="9213" width="9" style="443" customWidth="1"/>
    <col min="9214" max="9215" width="1.5" style="443" customWidth="1"/>
    <col min="9216" max="9216" width="11.75" style="443" customWidth="1"/>
    <col min="9217" max="9217" width="1.375" style="443" customWidth="1"/>
    <col min="9218" max="9218" width="15.5" style="443" customWidth="1"/>
    <col min="9219" max="9219" width="5.875" style="443" customWidth="1"/>
    <col min="9220" max="9220" width="15.5" style="443" customWidth="1"/>
    <col min="9221" max="9221" width="5.875" style="443" customWidth="1"/>
    <col min="9222" max="9222" width="15.5" style="443" customWidth="1"/>
    <col min="9223" max="9223" width="5.875" style="443" customWidth="1"/>
    <col min="9224" max="9224" width="1.375" style="443" customWidth="1"/>
    <col min="9225" max="9225" width="12" style="443" customWidth="1"/>
    <col min="9226" max="9226" width="1.375" style="443" customWidth="1"/>
    <col min="9227" max="9227" width="10.5" style="443" customWidth="1"/>
    <col min="9228" max="9228" width="2.125" style="443" customWidth="1"/>
    <col min="9229" max="9229" width="10.5" style="443" customWidth="1"/>
    <col min="9230" max="9230" width="2.125" style="443" customWidth="1"/>
    <col min="9231" max="9469" width="9" style="443" customWidth="1"/>
    <col min="9470" max="9471" width="1.5" style="443" customWidth="1"/>
    <col min="9472" max="9472" width="11.75" style="443" customWidth="1"/>
    <col min="9473" max="9473" width="1.375" style="443" customWidth="1"/>
    <col min="9474" max="9474" width="15.5" style="443" customWidth="1"/>
    <col min="9475" max="9475" width="5.875" style="443" customWidth="1"/>
    <col min="9476" max="9476" width="15.5" style="443" customWidth="1"/>
    <col min="9477" max="9477" width="5.875" style="443" customWidth="1"/>
    <col min="9478" max="9478" width="15.5" style="443" customWidth="1"/>
    <col min="9479" max="9479" width="5.875" style="443" customWidth="1"/>
    <col min="9480" max="9480" width="1.375" style="443" customWidth="1"/>
    <col min="9481" max="9481" width="12" style="443" customWidth="1"/>
    <col min="9482" max="9482" width="1.375" style="443" customWidth="1"/>
    <col min="9483" max="9483" width="10.5" style="443" customWidth="1"/>
    <col min="9484" max="9484" width="2.125" style="443" customWidth="1"/>
    <col min="9485" max="9485" width="10.5" style="443" customWidth="1"/>
    <col min="9486" max="9486" width="2.125" style="443" customWidth="1"/>
    <col min="9487" max="9725" width="9" style="443" customWidth="1"/>
    <col min="9726" max="9727" width="1.5" style="443" customWidth="1"/>
    <col min="9728" max="9728" width="11.75" style="443" customWidth="1"/>
    <col min="9729" max="9729" width="1.375" style="443" customWidth="1"/>
    <col min="9730" max="9730" width="15.5" style="443" customWidth="1"/>
    <col min="9731" max="9731" width="5.875" style="443" customWidth="1"/>
    <col min="9732" max="9732" width="15.5" style="443" customWidth="1"/>
    <col min="9733" max="9733" width="5.875" style="443" customWidth="1"/>
    <col min="9734" max="9734" width="15.5" style="443" customWidth="1"/>
    <col min="9735" max="9735" width="5.875" style="443" customWidth="1"/>
    <col min="9736" max="9736" width="1.375" style="443" customWidth="1"/>
    <col min="9737" max="9737" width="12" style="443" customWidth="1"/>
    <col min="9738" max="9738" width="1.375" style="443" customWidth="1"/>
    <col min="9739" max="9739" width="10.5" style="443" customWidth="1"/>
    <col min="9740" max="9740" width="2.125" style="443" customWidth="1"/>
    <col min="9741" max="9741" width="10.5" style="443" customWidth="1"/>
    <col min="9742" max="9742" width="2.125" style="443" customWidth="1"/>
    <col min="9743" max="9981" width="9" style="443" customWidth="1"/>
    <col min="9982" max="9983" width="1.5" style="443" customWidth="1"/>
    <col min="9984" max="9984" width="11.75" style="443" customWidth="1"/>
    <col min="9985" max="9985" width="1.375" style="443" customWidth="1"/>
    <col min="9986" max="9986" width="15.5" style="443" customWidth="1"/>
    <col min="9987" max="9987" width="5.875" style="443" customWidth="1"/>
    <col min="9988" max="9988" width="15.5" style="443" customWidth="1"/>
    <col min="9989" max="9989" width="5.875" style="443" customWidth="1"/>
    <col min="9990" max="9990" width="15.5" style="443" customWidth="1"/>
    <col min="9991" max="9991" width="5.875" style="443" customWidth="1"/>
    <col min="9992" max="9992" width="1.375" style="443" customWidth="1"/>
    <col min="9993" max="9993" width="12" style="443" customWidth="1"/>
    <col min="9994" max="9994" width="1.375" style="443" customWidth="1"/>
    <col min="9995" max="9995" width="10.5" style="443" customWidth="1"/>
    <col min="9996" max="9996" width="2.125" style="443" customWidth="1"/>
    <col min="9997" max="9997" width="10.5" style="443" customWidth="1"/>
    <col min="9998" max="9998" width="2.125" style="443" customWidth="1"/>
    <col min="9999" max="10237" width="9" style="443" customWidth="1"/>
    <col min="10238" max="10239" width="1.5" style="443" customWidth="1"/>
    <col min="10240" max="10240" width="11.75" style="443" customWidth="1"/>
    <col min="10241" max="10241" width="1.375" style="443" customWidth="1"/>
    <col min="10242" max="10242" width="15.5" style="443" customWidth="1"/>
    <col min="10243" max="10243" width="5.875" style="443" customWidth="1"/>
    <col min="10244" max="10244" width="15.5" style="443" customWidth="1"/>
    <col min="10245" max="10245" width="5.875" style="443" customWidth="1"/>
    <col min="10246" max="10246" width="15.5" style="443" customWidth="1"/>
    <col min="10247" max="10247" width="5.875" style="443" customWidth="1"/>
    <col min="10248" max="10248" width="1.375" style="443" customWidth="1"/>
    <col min="10249" max="10249" width="12" style="443" customWidth="1"/>
    <col min="10250" max="10250" width="1.375" style="443" customWidth="1"/>
    <col min="10251" max="10251" width="10.5" style="443" customWidth="1"/>
    <col min="10252" max="10252" width="2.125" style="443" customWidth="1"/>
    <col min="10253" max="10253" width="10.5" style="443" customWidth="1"/>
    <col min="10254" max="10254" width="2.125" style="443" customWidth="1"/>
    <col min="10255" max="10493" width="9" style="443" customWidth="1"/>
    <col min="10494" max="10495" width="1.5" style="443" customWidth="1"/>
    <col min="10496" max="10496" width="11.75" style="443" customWidth="1"/>
    <col min="10497" max="10497" width="1.375" style="443" customWidth="1"/>
    <col min="10498" max="10498" width="15.5" style="443" customWidth="1"/>
    <col min="10499" max="10499" width="5.875" style="443" customWidth="1"/>
    <col min="10500" max="10500" width="15.5" style="443" customWidth="1"/>
    <col min="10501" max="10501" width="5.875" style="443" customWidth="1"/>
    <col min="10502" max="10502" width="15.5" style="443" customWidth="1"/>
    <col min="10503" max="10503" width="5.875" style="443" customWidth="1"/>
    <col min="10504" max="10504" width="1.375" style="443" customWidth="1"/>
    <col min="10505" max="10505" width="12" style="443" customWidth="1"/>
    <col min="10506" max="10506" width="1.375" style="443" customWidth="1"/>
    <col min="10507" max="10507" width="10.5" style="443" customWidth="1"/>
    <col min="10508" max="10508" width="2.125" style="443" customWidth="1"/>
    <col min="10509" max="10509" width="10.5" style="443" customWidth="1"/>
    <col min="10510" max="10510" width="2.125" style="443" customWidth="1"/>
    <col min="10511" max="10749" width="9" style="443" customWidth="1"/>
    <col min="10750" max="10751" width="1.5" style="443" customWidth="1"/>
    <col min="10752" max="10752" width="11.75" style="443" customWidth="1"/>
    <col min="10753" max="10753" width="1.375" style="443" customWidth="1"/>
    <col min="10754" max="10754" width="15.5" style="443" customWidth="1"/>
    <col min="10755" max="10755" width="5.875" style="443" customWidth="1"/>
    <col min="10756" max="10756" width="15.5" style="443" customWidth="1"/>
    <col min="10757" max="10757" width="5.875" style="443" customWidth="1"/>
    <col min="10758" max="10758" width="15.5" style="443" customWidth="1"/>
    <col min="10759" max="10759" width="5.875" style="443" customWidth="1"/>
    <col min="10760" max="10760" width="1.375" style="443" customWidth="1"/>
    <col min="10761" max="10761" width="12" style="443" customWidth="1"/>
    <col min="10762" max="10762" width="1.375" style="443" customWidth="1"/>
    <col min="10763" max="10763" width="10.5" style="443" customWidth="1"/>
    <col min="10764" max="10764" width="2.125" style="443" customWidth="1"/>
    <col min="10765" max="10765" width="10.5" style="443" customWidth="1"/>
    <col min="10766" max="10766" width="2.125" style="443" customWidth="1"/>
    <col min="10767" max="11005" width="9" style="443" customWidth="1"/>
    <col min="11006" max="11007" width="1.5" style="443" customWidth="1"/>
    <col min="11008" max="11008" width="11.75" style="443" customWidth="1"/>
    <col min="11009" max="11009" width="1.375" style="443" customWidth="1"/>
    <col min="11010" max="11010" width="15.5" style="443" customWidth="1"/>
    <col min="11011" max="11011" width="5.875" style="443" customWidth="1"/>
    <col min="11012" max="11012" width="15.5" style="443" customWidth="1"/>
    <col min="11013" max="11013" width="5.875" style="443" customWidth="1"/>
    <col min="11014" max="11014" width="15.5" style="443" customWidth="1"/>
    <col min="11015" max="11015" width="5.875" style="443" customWidth="1"/>
    <col min="11016" max="11016" width="1.375" style="443" customWidth="1"/>
    <col min="11017" max="11017" width="12" style="443" customWidth="1"/>
    <col min="11018" max="11018" width="1.375" style="443" customWidth="1"/>
    <col min="11019" max="11019" width="10.5" style="443" customWidth="1"/>
    <col min="11020" max="11020" width="2.125" style="443" customWidth="1"/>
    <col min="11021" max="11021" width="10.5" style="443" customWidth="1"/>
    <col min="11022" max="11022" width="2.125" style="443" customWidth="1"/>
    <col min="11023" max="11261" width="9" style="443" customWidth="1"/>
    <col min="11262" max="11263" width="1.5" style="443" customWidth="1"/>
    <col min="11264" max="11264" width="11.75" style="443" customWidth="1"/>
    <col min="11265" max="11265" width="1.375" style="443" customWidth="1"/>
    <col min="11266" max="11266" width="15.5" style="443" customWidth="1"/>
    <col min="11267" max="11267" width="5.875" style="443" customWidth="1"/>
    <col min="11268" max="11268" width="15.5" style="443" customWidth="1"/>
    <col min="11269" max="11269" width="5.875" style="443" customWidth="1"/>
    <col min="11270" max="11270" width="15.5" style="443" customWidth="1"/>
    <col min="11271" max="11271" width="5.875" style="443" customWidth="1"/>
    <col min="11272" max="11272" width="1.375" style="443" customWidth="1"/>
    <col min="11273" max="11273" width="12" style="443" customWidth="1"/>
    <col min="11274" max="11274" width="1.375" style="443" customWidth="1"/>
    <col min="11275" max="11275" width="10.5" style="443" customWidth="1"/>
    <col min="11276" max="11276" width="2.125" style="443" customWidth="1"/>
    <col min="11277" max="11277" width="10.5" style="443" customWidth="1"/>
    <col min="11278" max="11278" width="2.125" style="443" customWidth="1"/>
    <col min="11279" max="11517" width="9" style="443" customWidth="1"/>
    <col min="11518" max="11519" width="1.5" style="443" customWidth="1"/>
    <col min="11520" max="11520" width="11.75" style="443" customWidth="1"/>
    <col min="11521" max="11521" width="1.375" style="443" customWidth="1"/>
    <col min="11522" max="11522" width="15.5" style="443" customWidth="1"/>
    <col min="11523" max="11523" width="5.875" style="443" customWidth="1"/>
    <col min="11524" max="11524" width="15.5" style="443" customWidth="1"/>
    <col min="11525" max="11525" width="5.875" style="443" customWidth="1"/>
    <col min="11526" max="11526" width="15.5" style="443" customWidth="1"/>
    <col min="11527" max="11527" width="5.875" style="443" customWidth="1"/>
    <col min="11528" max="11528" width="1.375" style="443" customWidth="1"/>
    <col min="11529" max="11529" width="12" style="443" customWidth="1"/>
    <col min="11530" max="11530" width="1.375" style="443" customWidth="1"/>
    <col min="11531" max="11531" width="10.5" style="443" customWidth="1"/>
    <col min="11532" max="11532" width="2.125" style="443" customWidth="1"/>
    <col min="11533" max="11533" width="10.5" style="443" customWidth="1"/>
    <col min="11534" max="11534" width="2.125" style="443" customWidth="1"/>
    <col min="11535" max="11773" width="9" style="443" customWidth="1"/>
    <col min="11774" max="11775" width="1.5" style="443" customWidth="1"/>
    <col min="11776" max="11776" width="11.75" style="443" customWidth="1"/>
    <col min="11777" max="11777" width="1.375" style="443" customWidth="1"/>
    <col min="11778" max="11778" width="15.5" style="443" customWidth="1"/>
    <col min="11779" max="11779" width="5.875" style="443" customWidth="1"/>
    <col min="11780" max="11780" width="15.5" style="443" customWidth="1"/>
    <col min="11781" max="11781" width="5.875" style="443" customWidth="1"/>
    <col min="11782" max="11782" width="15.5" style="443" customWidth="1"/>
    <col min="11783" max="11783" width="5.875" style="443" customWidth="1"/>
    <col min="11784" max="11784" width="1.375" style="443" customWidth="1"/>
    <col min="11785" max="11785" width="12" style="443" customWidth="1"/>
    <col min="11786" max="11786" width="1.375" style="443" customWidth="1"/>
    <col min="11787" max="11787" width="10.5" style="443" customWidth="1"/>
    <col min="11788" max="11788" width="2.125" style="443" customWidth="1"/>
    <col min="11789" max="11789" width="10.5" style="443" customWidth="1"/>
    <col min="11790" max="11790" width="2.125" style="443" customWidth="1"/>
    <col min="11791" max="12029" width="9" style="443" customWidth="1"/>
    <col min="12030" max="12031" width="1.5" style="443" customWidth="1"/>
    <col min="12032" max="12032" width="11.75" style="443" customWidth="1"/>
    <col min="12033" max="12033" width="1.375" style="443" customWidth="1"/>
    <col min="12034" max="12034" width="15.5" style="443" customWidth="1"/>
    <col min="12035" max="12035" width="5.875" style="443" customWidth="1"/>
    <col min="12036" max="12036" width="15.5" style="443" customWidth="1"/>
    <col min="12037" max="12037" width="5.875" style="443" customWidth="1"/>
    <col min="12038" max="12038" width="15.5" style="443" customWidth="1"/>
    <col min="12039" max="12039" width="5.875" style="443" customWidth="1"/>
    <col min="12040" max="12040" width="1.375" style="443" customWidth="1"/>
    <col min="12041" max="12041" width="12" style="443" customWidth="1"/>
    <col min="12042" max="12042" width="1.375" style="443" customWidth="1"/>
    <col min="12043" max="12043" width="10.5" style="443" customWidth="1"/>
    <col min="12044" max="12044" width="2.125" style="443" customWidth="1"/>
    <col min="12045" max="12045" width="10.5" style="443" customWidth="1"/>
    <col min="12046" max="12046" width="2.125" style="443" customWidth="1"/>
    <col min="12047" max="12285" width="9" style="443" customWidth="1"/>
    <col min="12286" max="12287" width="1.5" style="443" customWidth="1"/>
    <col min="12288" max="12288" width="11.75" style="443" customWidth="1"/>
    <col min="12289" max="12289" width="1.375" style="443" customWidth="1"/>
    <col min="12290" max="12290" width="15.5" style="443" customWidth="1"/>
    <col min="12291" max="12291" width="5.875" style="443" customWidth="1"/>
    <col min="12292" max="12292" width="15.5" style="443" customWidth="1"/>
    <col min="12293" max="12293" width="5.875" style="443" customWidth="1"/>
    <col min="12294" max="12294" width="15.5" style="443" customWidth="1"/>
    <col min="12295" max="12295" width="5.875" style="443" customWidth="1"/>
    <col min="12296" max="12296" width="1.375" style="443" customWidth="1"/>
    <col min="12297" max="12297" width="12" style="443" customWidth="1"/>
    <col min="12298" max="12298" width="1.375" style="443" customWidth="1"/>
    <col min="12299" max="12299" width="10.5" style="443" customWidth="1"/>
    <col min="12300" max="12300" width="2.125" style="443" customWidth="1"/>
    <col min="12301" max="12301" width="10.5" style="443" customWidth="1"/>
    <col min="12302" max="12302" width="2.125" style="443" customWidth="1"/>
    <col min="12303" max="12541" width="9" style="443" customWidth="1"/>
    <col min="12542" max="12543" width="1.5" style="443" customWidth="1"/>
    <col min="12544" max="12544" width="11.75" style="443" customWidth="1"/>
    <col min="12545" max="12545" width="1.375" style="443" customWidth="1"/>
    <col min="12546" max="12546" width="15.5" style="443" customWidth="1"/>
    <col min="12547" max="12547" width="5.875" style="443" customWidth="1"/>
    <col min="12548" max="12548" width="15.5" style="443" customWidth="1"/>
    <col min="12549" max="12549" width="5.875" style="443" customWidth="1"/>
    <col min="12550" max="12550" width="15.5" style="443" customWidth="1"/>
    <col min="12551" max="12551" width="5.875" style="443" customWidth="1"/>
    <col min="12552" max="12552" width="1.375" style="443" customWidth="1"/>
    <col min="12553" max="12553" width="12" style="443" customWidth="1"/>
    <col min="12554" max="12554" width="1.375" style="443" customWidth="1"/>
    <col min="12555" max="12555" width="10.5" style="443" customWidth="1"/>
    <col min="12556" max="12556" width="2.125" style="443" customWidth="1"/>
    <col min="12557" max="12557" width="10.5" style="443" customWidth="1"/>
    <col min="12558" max="12558" width="2.125" style="443" customWidth="1"/>
    <col min="12559" max="12797" width="9" style="443" customWidth="1"/>
    <col min="12798" max="12799" width="1.5" style="443" customWidth="1"/>
    <col min="12800" max="12800" width="11.75" style="443" customWidth="1"/>
    <col min="12801" max="12801" width="1.375" style="443" customWidth="1"/>
    <col min="12802" max="12802" width="15.5" style="443" customWidth="1"/>
    <col min="12803" max="12803" width="5.875" style="443" customWidth="1"/>
    <col min="12804" max="12804" width="15.5" style="443" customWidth="1"/>
    <col min="12805" max="12805" width="5.875" style="443" customWidth="1"/>
    <col min="12806" max="12806" width="15.5" style="443" customWidth="1"/>
    <col min="12807" max="12807" width="5.875" style="443" customWidth="1"/>
    <col min="12808" max="12808" width="1.375" style="443" customWidth="1"/>
    <col min="12809" max="12809" width="12" style="443" customWidth="1"/>
    <col min="12810" max="12810" width="1.375" style="443" customWidth="1"/>
    <col min="12811" max="12811" width="10.5" style="443" customWidth="1"/>
    <col min="12812" max="12812" width="2.125" style="443" customWidth="1"/>
    <col min="12813" max="12813" width="10.5" style="443" customWidth="1"/>
    <col min="12814" max="12814" width="2.125" style="443" customWidth="1"/>
    <col min="12815" max="13053" width="9" style="443" customWidth="1"/>
    <col min="13054" max="13055" width="1.5" style="443" customWidth="1"/>
    <col min="13056" max="13056" width="11.75" style="443" customWidth="1"/>
    <col min="13057" max="13057" width="1.375" style="443" customWidth="1"/>
    <col min="13058" max="13058" width="15.5" style="443" customWidth="1"/>
    <col min="13059" max="13059" width="5.875" style="443" customWidth="1"/>
    <col min="13060" max="13060" width="15.5" style="443" customWidth="1"/>
    <col min="13061" max="13061" width="5.875" style="443" customWidth="1"/>
    <col min="13062" max="13062" width="15.5" style="443" customWidth="1"/>
    <col min="13063" max="13063" width="5.875" style="443" customWidth="1"/>
    <col min="13064" max="13064" width="1.375" style="443" customWidth="1"/>
    <col min="13065" max="13065" width="12" style="443" customWidth="1"/>
    <col min="13066" max="13066" width="1.375" style="443" customWidth="1"/>
    <col min="13067" max="13067" width="10.5" style="443" customWidth="1"/>
    <col min="13068" max="13068" width="2.125" style="443" customWidth="1"/>
    <col min="13069" max="13069" width="10.5" style="443" customWidth="1"/>
    <col min="13070" max="13070" width="2.125" style="443" customWidth="1"/>
    <col min="13071" max="13309" width="9" style="443" customWidth="1"/>
    <col min="13310" max="13311" width="1.5" style="443" customWidth="1"/>
    <col min="13312" max="13312" width="11.75" style="443" customWidth="1"/>
    <col min="13313" max="13313" width="1.375" style="443" customWidth="1"/>
    <col min="13314" max="13314" width="15.5" style="443" customWidth="1"/>
    <col min="13315" max="13315" width="5.875" style="443" customWidth="1"/>
    <col min="13316" max="13316" width="15.5" style="443" customWidth="1"/>
    <col min="13317" max="13317" width="5.875" style="443" customWidth="1"/>
    <col min="13318" max="13318" width="15.5" style="443" customWidth="1"/>
    <col min="13319" max="13319" width="5.875" style="443" customWidth="1"/>
    <col min="13320" max="13320" width="1.375" style="443" customWidth="1"/>
    <col min="13321" max="13321" width="12" style="443" customWidth="1"/>
    <col min="13322" max="13322" width="1.375" style="443" customWidth="1"/>
    <col min="13323" max="13323" width="10.5" style="443" customWidth="1"/>
    <col min="13324" max="13324" width="2.125" style="443" customWidth="1"/>
    <col min="13325" max="13325" width="10.5" style="443" customWidth="1"/>
    <col min="13326" max="13326" width="2.125" style="443" customWidth="1"/>
    <col min="13327" max="13565" width="9" style="443" customWidth="1"/>
    <col min="13566" max="13567" width="1.5" style="443" customWidth="1"/>
    <col min="13568" max="13568" width="11.75" style="443" customWidth="1"/>
    <col min="13569" max="13569" width="1.375" style="443" customWidth="1"/>
    <col min="13570" max="13570" width="15.5" style="443" customWidth="1"/>
    <col min="13571" max="13571" width="5.875" style="443" customWidth="1"/>
    <col min="13572" max="13572" width="15.5" style="443" customWidth="1"/>
    <col min="13573" max="13573" width="5.875" style="443" customWidth="1"/>
    <col min="13574" max="13574" width="15.5" style="443" customWidth="1"/>
    <col min="13575" max="13575" width="5.875" style="443" customWidth="1"/>
    <col min="13576" max="13576" width="1.375" style="443" customWidth="1"/>
    <col min="13577" max="13577" width="12" style="443" customWidth="1"/>
    <col min="13578" max="13578" width="1.375" style="443" customWidth="1"/>
    <col min="13579" max="13579" width="10.5" style="443" customWidth="1"/>
    <col min="13580" max="13580" width="2.125" style="443" customWidth="1"/>
    <col min="13581" max="13581" width="10.5" style="443" customWidth="1"/>
    <col min="13582" max="13582" width="2.125" style="443" customWidth="1"/>
    <col min="13583" max="13821" width="9" style="443" customWidth="1"/>
    <col min="13822" max="13823" width="1.5" style="443" customWidth="1"/>
    <col min="13824" max="13824" width="11.75" style="443" customWidth="1"/>
    <col min="13825" max="13825" width="1.375" style="443" customWidth="1"/>
    <col min="13826" max="13826" width="15.5" style="443" customWidth="1"/>
    <col min="13827" max="13827" width="5.875" style="443" customWidth="1"/>
    <col min="13828" max="13828" width="15.5" style="443" customWidth="1"/>
    <col min="13829" max="13829" width="5.875" style="443" customWidth="1"/>
    <col min="13830" max="13830" width="15.5" style="443" customWidth="1"/>
    <col min="13831" max="13831" width="5.875" style="443" customWidth="1"/>
    <col min="13832" max="13832" width="1.375" style="443" customWidth="1"/>
    <col min="13833" max="13833" width="12" style="443" customWidth="1"/>
    <col min="13834" max="13834" width="1.375" style="443" customWidth="1"/>
    <col min="13835" max="13835" width="10.5" style="443" customWidth="1"/>
    <col min="13836" max="13836" width="2.125" style="443" customWidth="1"/>
    <col min="13837" max="13837" width="10.5" style="443" customWidth="1"/>
    <col min="13838" max="13838" width="2.125" style="443" customWidth="1"/>
    <col min="13839" max="14077" width="9" style="443" customWidth="1"/>
    <col min="14078" max="14079" width="1.5" style="443" customWidth="1"/>
    <col min="14080" max="14080" width="11.75" style="443" customWidth="1"/>
    <col min="14081" max="14081" width="1.375" style="443" customWidth="1"/>
    <col min="14082" max="14082" width="15.5" style="443" customWidth="1"/>
    <col min="14083" max="14083" width="5.875" style="443" customWidth="1"/>
    <col min="14084" max="14084" width="15.5" style="443" customWidth="1"/>
    <col min="14085" max="14085" width="5.875" style="443" customWidth="1"/>
    <col min="14086" max="14086" width="15.5" style="443" customWidth="1"/>
    <col min="14087" max="14087" width="5.875" style="443" customWidth="1"/>
    <col min="14088" max="14088" width="1.375" style="443" customWidth="1"/>
    <col min="14089" max="14089" width="12" style="443" customWidth="1"/>
    <col min="14090" max="14090" width="1.375" style="443" customWidth="1"/>
    <col min="14091" max="14091" width="10.5" style="443" customWidth="1"/>
    <col min="14092" max="14092" width="2.125" style="443" customWidth="1"/>
    <col min="14093" max="14093" width="10.5" style="443" customWidth="1"/>
    <col min="14094" max="14094" width="2.125" style="443" customWidth="1"/>
    <col min="14095" max="14333" width="9" style="443" customWidth="1"/>
    <col min="14334" max="14335" width="1.5" style="443" customWidth="1"/>
    <col min="14336" max="14336" width="11.75" style="443" customWidth="1"/>
    <col min="14337" max="14337" width="1.375" style="443" customWidth="1"/>
    <col min="14338" max="14338" width="15.5" style="443" customWidth="1"/>
    <col min="14339" max="14339" width="5.875" style="443" customWidth="1"/>
    <col min="14340" max="14340" width="15.5" style="443" customWidth="1"/>
    <col min="14341" max="14341" width="5.875" style="443" customWidth="1"/>
    <col min="14342" max="14342" width="15.5" style="443" customWidth="1"/>
    <col min="14343" max="14343" width="5.875" style="443" customWidth="1"/>
    <col min="14344" max="14344" width="1.375" style="443" customWidth="1"/>
    <col min="14345" max="14345" width="12" style="443" customWidth="1"/>
    <col min="14346" max="14346" width="1.375" style="443" customWidth="1"/>
    <col min="14347" max="14347" width="10.5" style="443" customWidth="1"/>
    <col min="14348" max="14348" width="2.125" style="443" customWidth="1"/>
    <col min="14349" max="14349" width="10.5" style="443" customWidth="1"/>
    <col min="14350" max="14350" width="2.125" style="443" customWidth="1"/>
    <col min="14351" max="14589" width="9" style="443" customWidth="1"/>
    <col min="14590" max="14591" width="1.5" style="443" customWidth="1"/>
    <col min="14592" max="14592" width="11.75" style="443" customWidth="1"/>
    <col min="14593" max="14593" width="1.375" style="443" customWidth="1"/>
    <col min="14594" max="14594" width="15.5" style="443" customWidth="1"/>
    <col min="14595" max="14595" width="5.875" style="443" customWidth="1"/>
    <col min="14596" max="14596" width="15.5" style="443" customWidth="1"/>
    <col min="14597" max="14597" width="5.875" style="443" customWidth="1"/>
    <col min="14598" max="14598" width="15.5" style="443" customWidth="1"/>
    <col min="14599" max="14599" width="5.875" style="443" customWidth="1"/>
    <col min="14600" max="14600" width="1.375" style="443" customWidth="1"/>
    <col min="14601" max="14601" width="12" style="443" customWidth="1"/>
    <col min="14602" max="14602" width="1.375" style="443" customWidth="1"/>
    <col min="14603" max="14603" width="10.5" style="443" customWidth="1"/>
    <col min="14604" max="14604" width="2.125" style="443" customWidth="1"/>
    <col min="14605" max="14605" width="10.5" style="443" customWidth="1"/>
    <col min="14606" max="14606" width="2.125" style="443" customWidth="1"/>
    <col min="14607" max="14845" width="9" style="443" customWidth="1"/>
    <col min="14846" max="14847" width="1.5" style="443" customWidth="1"/>
    <col min="14848" max="14848" width="11.75" style="443" customWidth="1"/>
    <col min="14849" max="14849" width="1.375" style="443" customWidth="1"/>
    <col min="14850" max="14850" width="15.5" style="443" customWidth="1"/>
    <col min="14851" max="14851" width="5.875" style="443" customWidth="1"/>
    <col min="14852" max="14852" width="15.5" style="443" customWidth="1"/>
    <col min="14853" max="14853" width="5.875" style="443" customWidth="1"/>
    <col min="14854" max="14854" width="15.5" style="443" customWidth="1"/>
    <col min="14855" max="14855" width="5.875" style="443" customWidth="1"/>
    <col min="14856" max="14856" width="1.375" style="443" customWidth="1"/>
    <col min="14857" max="14857" width="12" style="443" customWidth="1"/>
    <col min="14858" max="14858" width="1.375" style="443" customWidth="1"/>
    <col min="14859" max="14859" width="10.5" style="443" customWidth="1"/>
    <col min="14860" max="14860" width="2.125" style="443" customWidth="1"/>
    <col min="14861" max="14861" width="10.5" style="443" customWidth="1"/>
    <col min="14862" max="14862" width="2.125" style="443" customWidth="1"/>
    <col min="14863" max="15101" width="9" style="443" customWidth="1"/>
    <col min="15102" max="15103" width="1.5" style="443" customWidth="1"/>
    <col min="15104" max="15104" width="11.75" style="443" customWidth="1"/>
    <col min="15105" max="15105" width="1.375" style="443" customWidth="1"/>
    <col min="15106" max="15106" width="15.5" style="443" customWidth="1"/>
    <col min="15107" max="15107" width="5.875" style="443" customWidth="1"/>
    <col min="15108" max="15108" width="15.5" style="443" customWidth="1"/>
    <col min="15109" max="15109" width="5.875" style="443" customWidth="1"/>
    <col min="15110" max="15110" width="15.5" style="443" customWidth="1"/>
    <col min="15111" max="15111" width="5.875" style="443" customWidth="1"/>
    <col min="15112" max="15112" width="1.375" style="443" customWidth="1"/>
    <col min="15113" max="15113" width="12" style="443" customWidth="1"/>
    <col min="15114" max="15114" width="1.375" style="443" customWidth="1"/>
    <col min="15115" max="15115" width="10.5" style="443" customWidth="1"/>
    <col min="15116" max="15116" width="2.125" style="443" customWidth="1"/>
    <col min="15117" max="15117" width="10.5" style="443" customWidth="1"/>
    <col min="15118" max="15118" width="2.125" style="443" customWidth="1"/>
    <col min="15119" max="15357" width="9" style="443" customWidth="1"/>
    <col min="15358" max="15359" width="1.5" style="443" customWidth="1"/>
    <col min="15360" max="15360" width="11.75" style="443" customWidth="1"/>
    <col min="15361" max="15361" width="1.375" style="443" customWidth="1"/>
    <col min="15362" max="15362" width="15.5" style="443" customWidth="1"/>
    <col min="15363" max="15363" width="5.875" style="443" customWidth="1"/>
    <col min="15364" max="15364" width="15.5" style="443" customWidth="1"/>
    <col min="15365" max="15365" width="5.875" style="443" customWidth="1"/>
    <col min="15366" max="15366" width="15.5" style="443" customWidth="1"/>
    <col min="15367" max="15367" width="5.875" style="443" customWidth="1"/>
    <col min="15368" max="15368" width="1.375" style="443" customWidth="1"/>
    <col min="15369" max="15369" width="12" style="443" customWidth="1"/>
    <col min="15370" max="15370" width="1.375" style="443" customWidth="1"/>
    <col min="15371" max="15371" width="10.5" style="443" customWidth="1"/>
    <col min="15372" max="15372" width="2.125" style="443" customWidth="1"/>
    <col min="15373" max="15373" width="10.5" style="443" customWidth="1"/>
    <col min="15374" max="15374" width="2.125" style="443" customWidth="1"/>
    <col min="15375" max="15613" width="9" style="443" customWidth="1"/>
    <col min="15614" max="15615" width="1.5" style="443" customWidth="1"/>
    <col min="15616" max="15616" width="11.75" style="443" customWidth="1"/>
    <col min="15617" max="15617" width="1.375" style="443" customWidth="1"/>
    <col min="15618" max="15618" width="15.5" style="443" customWidth="1"/>
    <col min="15619" max="15619" width="5.875" style="443" customWidth="1"/>
    <col min="15620" max="15620" width="15.5" style="443" customWidth="1"/>
    <col min="15621" max="15621" width="5.875" style="443" customWidth="1"/>
    <col min="15622" max="15622" width="15.5" style="443" customWidth="1"/>
    <col min="15623" max="15623" width="5.875" style="443" customWidth="1"/>
    <col min="15624" max="15624" width="1.375" style="443" customWidth="1"/>
    <col min="15625" max="15625" width="12" style="443" customWidth="1"/>
    <col min="15626" max="15626" width="1.375" style="443" customWidth="1"/>
    <col min="15627" max="15627" width="10.5" style="443" customWidth="1"/>
    <col min="15628" max="15628" width="2.125" style="443" customWidth="1"/>
    <col min="15629" max="15629" width="10.5" style="443" customWidth="1"/>
    <col min="15630" max="15630" width="2.125" style="443" customWidth="1"/>
    <col min="15631" max="15869" width="9" style="443" customWidth="1"/>
    <col min="15870" max="15871" width="1.5" style="443" customWidth="1"/>
    <col min="15872" max="15872" width="11.75" style="443" customWidth="1"/>
    <col min="15873" max="15873" width="1.375" style="443" customWidth="1"/>
    <col min="15874" max="15874" width="15.5" style="443" customWidth="1"/>
    <col min="15875" max="15875" width="5.875" style="443" customWidth="1"/>
    <col min="15876" max="15876" width="15.5" style="443" customWidth="1"/>
    <col min="15877" max="15877" width="5.875" style="443" customWidth="1"/>
    <col min="15878" max="15878" width="15.5" style="443" customWidth="1"/>
    <col min="15879" max="15879" width="5.875" style="443" customWidth="1"/>
    <col min="15880" max="15880" width="1.375" style="443" customWidth="1"/>
    <col min="15881" max="15881" width="12" style="443" customWidth="1"/>
    <col min="15882" max="15882" width="1.375" style="443" customWidth="1"/>
    <col min="15883" max="15883" width="10.5" style="443" customWidth="1"/>
    <col min="15884" max="15884" width="2.125" style="443" customWidth="1"/>
    <col min="15885" max="15885" width="10.5" style="443" customWidth="1"/>
    <col min="15886" max="15886" width="2.125" style="443" customWidth="1"/>
    <col min="15887" max="16125" width="9" style="443" customWidth="1"/>
    <col min="16126" max="16127" width="1.5" style="443" customWidth="1"/>
    <col min="16128" max="16128" width="11.75" style="443" customWidth="1"/>
    <col min="16129" max="16129" width="1.375" style="443" customWidth="1"/>
    <col min="16130" max="16130" width="15.5" style="443" customWidth="1"/>
    <col min="16131" max="16131" width="5.875" style="443" customWidth="1"/>
    <col min="16132" max="16132" width="15.5" style="443" customWidth="1"/>
    <col min="16133" max="16133" width="5.875" style="443" customWidth="1"/>
    <col min="16134" max="16134" width="15.5" style="443" customWidth="1"/>
    <col min="16135" max="16135" width="5.875" style="443" customWidth="1"/>
    <col min="16136" max="16136" width="1.375" style="443" customWidth="1"/>
    <col min="16137" max="16137" width="12" style="443" customWidth="1"/>
    <col min="16138" max="16138" width="1.375" style="443" customWidth="1"/>
    <col min="16139" max="16139" width="10.5" style="443" customWidth="1"/>
    <col min="16140" max="16140" width="2.125" style="443" customWidth="1"/>
    <col min="16141" max="16141" width="10.5" style="443" customWidth="1"/>
    <col min="16142" max="16142" width="2.125" style="443" customWidth="1"/>
    <col min="16143" max="16384" width="9" style="443" customWidth="1"/>
  </cols>
  <sheetData>
    <row r="1" spans="1:8" s="132" customFormat="1" ht="18" customHeight="1">
      <c r="A1" s="135" t="s">
        <v>296</v>
      </c>
    </row>
    <row r="2" spans="1:8" s="419" customFormat="1" ht="18" customHeight="1">
      <c r="G2" s="504" t="s">
        <v>421</v>
      </c>
      <c r="H2" s="504"/>
    </row>
    <row r="3" spans="1:8" s="419" customFormat="1" ht="27" customHeight="1">
      <c r="A3" s="438" t="s">
        <v>218</v>
      </c>
      <c r="B3" s="439"/>
      <c r="C3" s="438" t="s">
        <v>65</v>
      </c>
      <c r="D3" s="439"/>
      <c r="E3" s="438" t="s">
        <v>205</v>
      </c>
      <c r="F3" s="438"/>
      <c r="G3" s="505" t="s">
        <v>219</v>
      </c>
      <c r="H3" s="438"/>
    </row>
    <row r="4" spans="1:8" s="419" customFormat="1" ht="27" customHeight="1">
      <c r="A4" s="506" t="s">
        <v>39</v>
      </c>
      <c r="B4" s="507"/>
      <c r="C4" s="508">
        <f>SUM(C5:C17)</f>
        <v>240558</v>
      </c>
      <c r="D4" s="509"/>
      <c r="E4" s="508">
        <f>SUM(E5:E17)</f>
        <v>162939</v>
      </c>
      <c r="F4" s="508"/>
      <c r="G4" s="508">
        <f>SUM(G5:G17)</f>
        <v>77619</v>
      </c>
      <c r="H4" s="508"/>
    </row>
    <row r="5" spans="1:8" s="419" customFormat="1" ht="27" customHeight="1">
      <c r="A5" s="510" t="s">
        <v>156</v>
      </c>
      <c r="B5" s="511"/>
      <c r="C5" s="512">
        <f t="shared" ref="C5:C14" si="0">SUM(E5+G5)</f>
        <v>7009</v>
      </c>
      <c r="D5" s="513"/>
      <c r="E5" s="512">
        <v>5629</v>
      </c>
      <c r="F5" s="512"/>
      <c r="G5" s="512">
        <v>1380</v>
      </c>
      <c r="H5" s="512"/>
    </row>
    <row r="6" spans="1:8" s="419" customFormat="1" ht="27" customHeight="1">
      <c r="A6" s="510" t="s">
        <v>221</v>
      </c>
      <c r="B6" s="511" t="s">
        <v>221</v>
      </c>
      <c r="C6" s="512">
        <f t="shared" si="0"/>
        <v>5585</v>
      </c>
      <c r="D6" s="513"/>
      <c r="E6" s="512">
        <v>5076</v>
      </c>
      <c r="F6" s="512"/>
      <c r="G6" s="512">
        <v>509</v>
      </c>
      <c r="H6" s="512"/>
    </row>
    <row r="7" spans="1:8" s="419" customFormat="1" ht="27" customHeight="1">
      <c r="A7" s="510" t="s">
        <v>222</v>
      </c>
      <c r="B7" s="511" t="s">
        <v>222</v>
      </c>
      <c r="C7" s="512">
        <f t="shared" si="0"/>
        <v>16923</v>
      </c>
      <c r="D7" s="513"/>
      <c r="E7" s="512">
        <v>13662</v>
      </c>
      <c r="F7" s="512"/>
      <c r="G7" s="512">
        <v>3261</v>
      </c>
      <c r="H7" s="512"/>
    </row>
    <row r="8" spans="1:8" s="419" customFormat="1" ht="27" customHeight="1">
      <c r="A8" s="510" t="s">
        <v>114</v>
      </c>
      <c r="B8" s="511" t="s">
        <v>114</v>
      </c>
      <c r="C8" s="512">
        <f t="shared" si="0"/>
        <v>24096</v>
      </c>
      <c r="D8" s="513"/>
      <c r="E8" s="512">
        <v>21067</v>
      </c>
      <c r="F8" s="512"/>
      <c r="G8" s="512">
        <v>3029</v>
      </c>
      <c r="H8" s="512"/>
    </row>
    <row r="9" spans="1:8" s="419" customFormat="1" ht="27" customHeight="1">
      <c r="A9" s="510" t="s">
        <v>223</v>
      </c>
      <c r="B9" s="511" t="s">
        <v>223</v>
      </c>
      <c r="C9" s="512">
        <f t="shared" si="0"/>
        <v>15610</v>
      </c>
      <c r="D9" s="513"/>
      <c r="E9" s="512">
        <v>9188</v>
      </c>
      <c r="F9" s="512"/>
      <c r="G9" s="512">
        <v>6422</v>
      </c>
      <c r="H9" s="512"/>
    </row>
    <row r="10" spans="1:8" s="419" customFormat="1" ht="27" customHeight="1">
      <c r="A10" s="510" t="s">
        <v>224</v>
      </c>
      <c r="B10" s="511" t="s">
        <v>224</v>
      </c>
      <c r="C10" s="512">
        <f t="shared" si="0"/>
        <v>13528</v>
      </c>
      <c r="D10" s="513"/>
      <c r="E10" s="512">
        <v>11262</v>
      </c>
      <c r="F10" s="512"/>
      <c r="G10" s="512">
        <v>2266</v>
      </c>
      <c r="H10" s="512"/>
    </row>
    <row r="11" spans="1:8" s="419" customFormat="1" ht="27" customHeight="1">
      <c r="A11" s="510" t="s">
        <v>169</v>
      </c>
      <c r="B11" s="511" t="s">
        <v>169</v>
      </c>
      <c r="C11" s="512">
        <f t="shared" si="0"/>
        <v>5656</v>
      </c>
      <c r="D11" s="513"/>
      <c r="E11" s="512">
        <v>4445</v>
      </c>
      <c r="F11" s="512"/>
      <c r="G11" s="512">
        <v>1211</v>
      </c>
      <c r="H11" s="512"/>
    </row>
    <row r="12" spans="1:8" s="419" customFormat="1" ht="27" customHeight="1">
      <c r="A12" s="510" t="s">
        <v>225</v>
      </c>
      <c r="B12" s="511" t="s">
        <v>225</v>
      </c>
      <c r="C12" s="512">
        <f t="shared" si="0"/>
        <v>17049</v>
      </c>
      <c r="D12" s="513"/>
      <c r="E12" s="512">
        <v>13915</v>
      </c>
      <c r="F12" s="512"/>
      <c r="G12" s="512">
        <v>3134</v>
      </c>
      <c r="H12" s="512"/>
    </row>
    <row r="13" spans="1:8" s="419" customFormat="1" ht="27" customHeight="1">
      <c r="A13" s="510" t="s">
        <v>226</v>
      </c>
      <c r="B13" s="511" t="s">
        <v>226</v>
      </c>
      <c r="C13" s="512">
        <f t="shared" si="0"/>
        <v>3111</v>
      </c>
      <c r="D13" s="513"/>
      <c r="E13" s="512">
        <v>2232</v>
      </c>
      <c r="F13" s="512"/>
      <c r="G13" s="512">
        <v>879</v>
      </c>
      <c r="H13" s="512"/>
    </row>
    <row r="14" spans="1:8" s="419" customFormat="1" ht="27" customHeight="1">
      <c r="A14" s="510" t="s">
        <v>177</v>
      </c>
      <c r="B14" s="511" t="s">
        <v>177</v>
      </c>
      <c r="C14" s="512">
        <f t="shared" si="0"/>
        <v>88658</v>
      </c>
      <c r="D14" s="513"/>
      <c r="E14" s="512">
        <v>64517</v>
      </c>
      <c r="F14" s="512"/>
      <c r="G14" s="512">
        <v>24141</v>
      </c>
      <c r="H14" s="512"/>
    </row>
    <row r="15" spans="1:8" s="419" customFormat="1" ht="27" customHeight="1">
      <c r="A15" s="510" t="s">
        <v>220</v>
      </c>
      <c r="B15" s="511" t="s">
        <v>220</v>
      </c>
      <c r="C15" s="512">
        <f>E15</f>
        <v>11946</v>
      </c>
      <c r="D15" s="513"/>
      <c r="E15" s="512">
        <v>11946</v>
      </c>
      <c r="F15" s="512"/>
      <c r="G15" s="512" t="s">
        <v>189</v>
      </c>
      <c r="H15" s="512"/>
    </row>
    <row r="16" spans="1:8" s="419" customFormat="1" ht="27" customHeight="1">
      <c r="A16" s="510" t="s">
        <v>227</v>
      </c>
      <c r="B16" s="511" t="s">
        <v>227</v>
      </c>
      <c r="C16" s="512">
        <f>G16</f>
        <v>28853</v>
      </c>
      <c r="D16" s="513"/>
      <c r="E16" s="512" t="s">
        <v>189</v>
      </c>
      <c r="F16" s="512"/>
      <c r="G16" s="512">
        <v>28853</v>
      </c>
      <c r="H16" s="512"/>
    </row>
    <row r="17" spans="1:8" s="419" customFormat="1" ht="27" customHeight="1">
      <c r="A17" s="514" t="s">
        <v>26</v>
      </c>
      <c r="B17" s="515" t="s">
        <v>26</v>
      </c>
      <c r="C17" s="516">
        <f>G17</f>
        <v>2534</v>
      </c>
      <c r="D17" s="517"/>
      <c r="E17" s="516" t="s">
        <v>189</v>
      </c>
      <c r="F17" s="516"/>
      <c r="G17" s="516">
        <v>2534</v>
      </c>
      <c r="H17" s="516"/>
    </row>
    <row r="18" spans="1:8" s="419" customFormat="1" ht="18" customHeight="1">
      <c r="E18" s="444"/>
      <c r="G18" s="151"/>
      <c r="H18" s="151" t="s">
        <v>228</v>
      </c>
    </row>
    <row r="19" spans="1:8" s="419" customFormat="1" ht="18" customHeight="1">
      <c r="E19" s="444"/>
      <c r="G19" s="151"/>
      <c r="H19" s="151"/>
    </row>
    <row r="20" spans="1:8" s="419" customFormat="1" ht="18" customHeight="1">
      <c r="H20" s="444" t="s">
        <v>422</v>
      </c>
    </row>
    <row r="21" spans="1:8" s="419" customFormat="1" ht="24" customHeight="1">
      <c r="A21" s="313" t="s">
        <v>218</v>
      </c>
      <c r="B21" s="518" t="s">
        <v>39</v>
      </c>
      <c r="C21" s="519" t="s">
        <v>306</v>
      </c>
      <c r="D21" s="520"/>
      <c r="E21" s="521" t="s">
        <v>89</v>
      </c>
      <c r="F21" s="521"/>
      <c r="G21" s="521"/>
      <c r="H21" s="521"/>
    </row>
    <row r="22" spans="1:8" s="419" customFormat="1" ht="24" customHeight="1">
      <c r="A22" s="314"/>
      <c r="B22" s="522"/>
      <c r="C22" s="523" t="s">
        <v>101</v>
      </c>
      <c r="D22" s="465" t="s">
        <v>308</v>
      </c>
      <c r="E22" s="524" t="s">
        <v>309</v>
      </c>
      <c r="F22" s="464" t="s">
        <v>311</v>
      </c>
      <c r="G22" s="524" t="s">
        <v>313</v>
      </c>
      <c r="H22" s="525" t="s">
        <v>116</v>
      </c>
    </row>
    <row r="23" spans="1:8" s="419" customFormat="1" ht="27" customHeight="1">
      <c r="A23" s="218" t="s">
        <v>427</v>
      </c>
      <c r="B23" s="223">
        <v>14684</v>
      </c>
      <c r="C23" s="234">
        <v>10324</v>
      </c>
      <c r="D23" s="223">
        <v>318</v>
      </c>
      <c r="E23" s="234">
        <v>2778</v>
      </c>
      <c r="F23" s="234">
        <v>1073</v>
      </c>
      <c r="G23" s="234">
        <v>2</v>
      </c>
      <c r="H23" s="234">
        <v>189</v>
      </c>
    </row>
    <row r="24" spans="1:8" s="419" customFormat="1" ht="18" customHeight="1">
      <c r="G24" s="151"/>
      <c r="H24" s="151" t="s">
        <v>228</v>
      </c>
    </row>
  </sheetData>
  <mergeCells count="65">
    <mergeCell ref="C21:D21"/>
    <mergeCell ref="E21:H21"/>
    <mergeCell ref="A21:A22"/>
    <mergeCell ref="B21:B22"/>
    <mergeCell ref="A16:B16"/>
    <mergeCell ref="C16:D16"/>
    <mergeCell ref="E16:F16"/>
    <mergeCell ref="G16:H16"/>
    <mergeCell ref="A17:B17"/>
    <mergeCell ref="C17:D17"/>
    <mergeCell ref="E17:F17"/>
    <mergeCell ref="G17:H17"/>
    <mergeCell ref="A14:B14"/>
    <mergeCell ref="C14:D14"/>
    <mergeCell ref="E14:F14"/>
    <mergeCell ref="G14:H14"/>
    <mergeCell ref="A15:B15"/>
    <mergeCell ref="C15:D15"/>
    <mergeCell ref="E15:F15"/>
    <mergeCell ref="G15:H15"/>
    <mergeCell ref="A12:B12"/>
    <mergeCell ref="C12:D12"/>
    <mergeCell ref="E12:F12"/>
    <mergeCell ref="G12:H12"/>
    <mergeCell ref="A13:B13"/>
    <mergeCell ref="C13:D13"/>
    <mergeCell ref="E13:F13"/>
    <mergeCell ref="G13:H13"/>
    <mergeCell ref="A10:B10"/>
    <mergeCell ref="C10:D10"/>
    <mergeCell ref="E10:F10"/>
    <mergeCell ref="G10:H10"/>
    <mergeCell ref="A11:B11"/>
    <mergeCell ref="C11:D11"/>
    <mergeCell ref="E11:F11"/>
    <mergeCell ref="G11:H11"/>
    <mergeCell ref="A8:B8"/>
    <mergeCell ref="C8:D8"/>
    <mergeCell ref="E8:F8"/>
    <mergeCell ref="G8:H8"/>
    <mergeCell ref="A9:B9"/>
    <mergeCell ref="C9:D9"/>
    <mergeCell ref="E9:F9"/>
    <mergeCell ref="G9:H9"/>
    <mergeCell ref="A6:B6"/>
    <mergeCell ref="C6:D6"/>
    <mergeCell ref="E6:F6"/>
    <mergeCell ref="G6:H6"/>
    <mergeCell ref="A7:B7"/>
    <mergeCell ref="C7:D7"/>
    <mergeCell ref="E7:F7"/>
    <mergeCell ref="G7:H7"/>
    <mergeCell ref="A4:B4"/>
    <mergeCell ref="C4:D4"/>
    <mergeCell ref="E4:F4"/>
    <mergeCell ref="G4:H4"/>
    <mergeCell ref="A5:B5"/>
    <mergeCell ref="C5:D5"/>
    <mergeCell ref="E5:F5"/>
    <mergeCell ref="G5:H5"/>
    <mergeCell ref="G2:H2"/>
    <mergeCell ref="A3:B3"/>
    <mergeCell ref="C3:D3"/>
    <mergeCell ref="E3:F3"/>
    <mergeCell ref="G3:H3"/>
  </mergeCells>
  <phoneticPr fontId="23"/>
  <pageMargins left="0.70866141732283472" right="0.59055118110236227" top="0.78740157480314965" bottom="0.78740157480314965" header="0.51181102362204722" footer="0.51181102362204722"/>
  <pageSetup paperSize="9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6">
    <pageSetUpPr autoPageBreaks="0" fitToPage="1"/>
  </sheetPr>
  <dimension ref="A1:P51"/>
  <sheetViews>
    <sheetView showGridLines="0" zoomScaleSheetLayoutView="100" workbookViewId="0">
      <selection activeCell="E11" sqref="E11"/>
    </sheetView>
  </sheetViews>
  <sheetFormatPr defaultRowHeight="15"/>
  <cols>
    <col min="1" max="3" width="4.75" style="443" customWidth="1"/>
    <col min="4" max="9" width="10.625" style="443" customWidth="1"/>
    <col min="10" max="10" width="7.75" style="443" customWidth="1"/>
    <col min="11" max="11" width="0.75" style="443" customWidth="1"/>
    <col min="12" max="12" width="7.75" style="443" customWidth="1"/>
    <col min="13" max="13" width="0.75" style="443" customWidth="1"/>
    <col min="14" max="250" width="9" style="443" customWidth="1"/>
    <col min="251" max="251" width="4.5" style="443" customWidth="1"/>
    <col min="252" max="252" width="3.25" style="443" customWidth="1"/>
    <col min="253" max="253" width="4.5" style="443" customWidth="1"/>
    <col min="254" max="254" width="7.75" style="443" customWidth="1"/>
    <col min="255" max="255" width="0.75" style="443" customWidth="1"/>
    <col min="256" max="256" width="7.75" style="443" customWidth="1"/>
    <col min="257" max="257" width="0.75" style="443" customWidth="1"/>
    <col min="258" max="258" width="7.75" style="443" customWidth="1"/>
    <col min="259" max="259" width="0.75" style="443" customWidth="1"/>
    <col min="260" max="260" width="7.75" style="443" customWidth="1"/>
    <col min="261" max="261" width="0.75" style="443" customWidth="1"/>
    <col min="262" max="262" width="7.75" style="443" customWidth="1"/>
    <col min="263" max="263" width="0.75" style="443" customWidth="1"/>
    <col min="264" max="264" width="7.75" style="443" customWidth="1"/>
    <col min="265" max="265" width="0.75" style="443" customWidth="1"/>
    <col min="266" max="266" width="7.75" style="443" customWidth="1"/>
    <col min="267" max="267" width="0.75" style="443" customWidth="1"/>
    <col min="268" max="268" width="7.75" style="443" customWidth="1"/>
    <col min="269" max="269" width="0.75" style="443" customWidth="1"/>
    <col min="270" max="506" width="9" style="443" customWidth="1"/>
    <col min="507" max="507" width="4.5" style="443" customWidth="1"/>
    <col min="508" max="508" width="3.25" style="443" customWidth="1"/>
    <col min="509" max="509" width="4.5" style="443" customWidth="1"/>
    <col min="510" max="510" width="7.75" style="443" customWidth="1"/>
    <col min="511" max="511" width="0.75" style="443" customWidth="1"/>
    <col min="512" max="512" width="7.75" style="443" customWidth="1"/>
    <col min="513" max="513" width="0.75" style="443" customWidth="1"/>
    <col min="514" max="514" width="7.75" style="443" customWidth="1"/>
    <col min="515" max="515" width="0.75" style="443" customWidth="1"/>
    <col min="516" max="516" width="7.75" style="443" customWidth="1"/>
    <col min="517" max="517" width="0.75" style="443" customWidth="1"/>
    <col min="518" max="518" width="7.75" style="443" customWidth="1"/>
    <col min="519" max="519" width="0.75" style="443" customWidth="1"/>
    <col min="520" max="520" width="7.75" style="443" customWidth="1"/>
    <col min="521" max="521" width="0.75" style="443" customWidth="1"/>
    <col min="522" max="522" width="7.75" style="443" customWidth="1"/>
    <col min="523" max="523" width="0.75" style="443" customWidth="1"/>
    <col min="524" max="524" width="7.75" style="443" customWidth="1"/>
    <col min="525" max="525" width="0.75" style="443" customWidth="1"/>
    <col min="526" max="762" width="9" style="443" customWidth="1"/>
    <col min="763" max="763" width="4.5" style="443" customWidth="1"/>
    <col min="764" max="764" width="3.25" style="443" customWidth="1"/>
    <col min="765" max="765" width="4.5" style="443" customWidth="1"/>
    <col min="766" max="766" width="7.75" style="443" customWidth="1"/>
    <col min="767" max="767" width="0.75" style="443" customWidth="1"/>
    <col min="768" max="768" width="7.75" style="443" customWidth="1"/>
    <col min="769" max="769" width="0.75" style="443" customWidth="1"/>
    <col min="770" max="770" width="7.75" style="443" customWidth="1"/>
    <col min="771" max="771" width="0.75" style="443" customWidth="1"/>
    <col min="772" max="772" width="7.75" style="443" customWidth="1"/>
    <col min="773" max="773" width="0.75" style="443" customWidth="1"/>
    <col min="774" max="774" width="7.75" style="443" customWidth="1"/>
    <col min="775" max="775" width="0.75" style="443" customWidth="1"/>
    <col min="776" max="776" width="7.75" style="443" customWidth="1"/>
    <col min="777" max="777" width="0.75" style="443" customWidth="1"/>
    <col min="778" max="778" width="7.75" style="443" customWidth="1"/>
    <col min="779" max="779" width="0.75" style="443" customWidth="1"/>
    <col min="780" max="780" width="7.75" style="443" customWidth="1"/>
    <col min="781" max="781" width="0.75" style="443" customWidth="1"/>
    <col min="782" max="1018" width="9" style="443" customWidth="1"/>
    <col min="1019" max="1019" width="4.5" style="443" customWidth="1"/>
    <col min="1020" max="1020" width="3.25" style="443" customWidth="1"/>
    <col min="1021" max="1021" width="4.5" style="443" customWidth="1"/>
    <col min="1022" max="1022" width="7.75" style="443" customWidth="1"/>
    <col min="1023" max="1023" width="0.75" style="443" customWidth="1"/>
    <col min="1024" max="1024" width="7.75" style="443" customWidth="1"/>
    <col min="1025" max="1025" width="0.75" style="443" customWidth="1"/>
    <col min="1026" max="1026" width="7.75" style="443" customWidth="1"/>
    <col min="1027" max="1027" width="0.75" style="443" customWidth="1"/>
    <col min="1028" max="1028" width="7.75" style="443" customWidth="1"/>
    <col min="1029" max="1029" width="0.75" style="443" customWidth="1"/>
    <col min="1030" max="1030" width="7.75" style="443" customWidth="1"/>
    <col min="1031" max="1031" width="0.75" style="443" customWidth="1"/>
    <col min="1032" max="1032" width="7.75" style="443" customWidth="1"/>
    <col min="1033" max="1033" width="0.75" style="443" customWidth="1"/>
    <col min="1034" max="1034" width="7.75" style="443" customWidth="1"/>
    <col min="1035" max="1035" width="0.75" style="443" customWidth="1"/>
    <col min="1036" max="1036" width="7.75" style="443" customWidth="1"/>
    <col min="1037" max="1037" width="0.75" style="443" customWidth="1"/>
    <col min="1038" max="1274" width="9" style="443" customWidth="1"/>
    <col min="1275" max="1275" width="4.5" style="443" customWidth="1"/>
    <col min="1276" max="1276" width="3.25" style="443" customWidth="1"/>
    <col min="1277" max="1277" width="4.5" style="443" customWidth="1"/>
    <col min="1278" max="1278" width="7.75" style="443" customWidth="1"/>
    <col min="1279" max="1279" width="0.75" style="443" customWidth="1"/>
    <col min="1280" max="1280" width="7.75" style="443" customWidth="1"/>
    <col min="1281" max="1281" width="0.75" style="443" customWidth="1"/>
    <col min="1282" max="1282" width="7.75" style="443" customWidth="1"/>
    <col min="1283" max="1283" width="0.75" style="443" customWidth="1"/>
    <col min="1284" max="1284" width="7.75" style="443" customWidth="1"/>
    <col min="1285" max="1285" width="0.75" style="443" customWidth="1"/>
    <col min="1286" max="1286" width="7.75" style="443" customWidth="1"/>
    <col min="1287" max="1287" width="0.75" style="443" customWidth="1"/>
    <col min="1288" max="1288" width="7.75" style="443" customWidth="1"/>
    <col min="1289" max="1289" width="0.75" style="443" customWidth="1"/>
    <col min="1290" max="1290" width="7.75" style="443" customWidth="1"/>
    <col min="1291" max="1291" width="0.75" style="443" customWidth="1"/>
    <col min="1292" max="1292" width="7.75" style="443" customWidth="1"/>
    <col min="1293" max="1293" width="0.75" style="443" customWidth="1"/>
    <col min="1294" max="1530" width="9" style="443" customWidth="1"/>
    <col min="1531" max="1531" width="4.5" style="443" customWidth="1"/>
    <col min="1532" max="1532" width="3.25" style="443" customWidth="1"/>
    <col min="1533" max="1533" width="4.5" style="443" customWidth="1"/>
    <col min="1534" max="1534" width="7.75" style="443" customWidth="1"/>
    <col min="1535" max="1535" width="0.75" style="443" customWidth="1"/>
    <col min="1536" max="1536" width="7.75" style="443" customWidth="1"/>
    <col min="1537" max="1537" width="0.75" style="443" customWidth="1"/>
    <col min="1538" max="1538" width="7.75" style="443" customWidth="1"/>
    <col min="1539" max="1539" width="0.75" style="443" customWidth="1"/>
    <col min="1540" max="1540" width="7.75" style="443" customWidth="1"/>
    <col min="1541" max="1541" width="0.75" style="443" customWidth="1"/>
    <col min="1542" max="1542" width="7.75" style="443" customWidth="1"/>
    <col min="1543" max="1543" width="0.75" style="443" customWidth="1"/>
    <col min="1544" max="1544" width="7.75" style="443" customWidth="1"/>
    <col min="1545" max="1545" width="0.75" style="443" customWidth="1"/>
    <col min="1546" max="1546" width="7.75" style="443" customWidth="1"/>
    <col min="1547" max="1547" width="0.75" style="443" customWidth="1"/>
    <col min="1548" max="1548" width="7.75" style="443" customWidth="1"/>
    <col min="1549" max="1549" width="0.75" style="443" customWidth="1"/>
    <col min="1550" max="1786" width="9" style="443" customWidth="1"/>
    <col min="1787" max="1787" width="4.5" style="443" customWidth="1"/>
    <col min="1788" max="1788" width="3.25" style="443" customWidth="1"/>
    <col min="1789" max="1789" width="4.5" style="443" customWidth="1"/>
    <col min="1790" max="1790" width="7.75" style="443" customWidth="1"/>
    <col min="1791" max="1791" width="0.75" style="443" customWidth="1"/>
    <col min="1792" max="1792" width="7.75" style="443" customWidth="1"/>
    <col min="1793" max="1793" width="0.75" style="443" customWidth="1"/>
    <col min="1794" max="1794" width="7.75" style="443" customWidth="1"/>
    <col min="1795" max="1795" width="0.75" style="443" customWidth="1"/>
    <col min="1796" max="1796" width="7.75" style="443" customWidth="1"/>
    <col min="1797" max="1797" width="0.75" style="443" customWidth="1"/>
    <col min="1798" max="1798" width="7.75" style="443" customWidth="1"/>
    <col min="1799" max="1799" width="0.75" style="443" customWidth="1"/>
    <col min="1800" max="1800" width="7.75" style="443" customWidth="1"/>
    <col min="1801" max="1801" width="0.75" style="443" customWidth="1"/>
    <col min="1802" max="1802" width="7.75" style="443" customWidth="1"/>
    <col min="1803" max="1803" width="0.75" style="443" customWidth="1"/>
    <col min="1804" max="1804" width="7.75" style="443" customWidth="1"/>
    <col min="1805" max="1805" width="0.75" style="443" customWidth="1"/>
    <col min="1806" max="2042" width="9" style="443" customWidth="1"/>
    <col min="2043" max="2043" width="4.5" style="443" customWidth="1"/>
    <col min="2044" max="2044" width="3.25" style="443" customWidth="1"/>
    <col min="2045" max="2045" width="4.5" style="443" customWidth="1"/>
    <col min="2046" max="2046" width="7.75" style="443" customWidth="1"/>
    <col min="2047" max="2047" width="0.75" style="443" customWidth="1"/>
    <col min="2048" max="2048" width="7.75" style="443" customWidth="1"/>
    <col min="2049" max="2049" width="0.75" style="443" customWidth="1"/>
    <col min="2050" max="2050" width="7.75" style="443" customWidth="1"/>
    <col min="2051" max="2051" width="0.75" style="443" customWidth="1"/>
    <col min="2052" max="2052" width="7.75" style="443" customWidth="1"/>
    <col min="2053" max="2053" width="0.75" style="443" customWidth="1"/>
    <col min="2054" max="2054" width="7.75" style="443" customWidth="1"/>
    <col min="2055" max="2055" width="0.75" style="443" customWidth="1"/>
    <col min="2056" max="2056" width="7.75" style="443" customWidth="1"/>
    <col min="2057" max="2057" width="0.75" style="443" customWidth="1"/>
    <col min="2058" max="2058" width="7.75" style="443" customWidth="1"/>
    <col min="2059" max="2059" width="0.75" style="443" customWidth="1"/>
    <col min="2060" max="2060" width="7.75" style="443" customWidth="1"/>
    <col min="2061" max="2061" width="0.75" style="443" customWidth="1"/>
    <col min="2062" max="2298" width="9" style="443" customWidth="1"/>
    <col min="2299" max="2299" width="4.5" style="443" customWidth="1"/>
    <col min="2300" max="2300" width="3.25" style="443" customWidth="1"/>
    <col min="2301" max="2301" width="4.5" style="443" customWidth="1"/>
    <col min="2302" max="2302" width="7.75" style="443" customWidth="1"/>
    <col min="2303" max="2303" width="0.75" style="443" customWidth="1"/>
    <col min="2304" max="2304" width="7.75" style="443" customWidth="1"/>
    <col min="2305" max="2305" width="0.75" style="443" customWidth="1"/>
    <col min="2306" max="2306" width="7.75" style="443" customWidth="1"/>
    <col min="2307" max="2307" width="0.75" style="443" customWidth="1"/>
    <col min="2308" max="2308" width="7.75" style="443" customWidth="1"/>
    <col min="2309" max="2309" width="0.75" style="443" customWidth="1"/>
    <col min="2310" max="2310" width="7.75" style="443" customWidth="1"/>
    <col min="2311" max="2311" width="0.75" style="443" customWidth="1"/>
    <col min="2312" max="2312" width="7.75" style="443" customWidth="1"/>
    <col min="2313" max="2313" width="0.75" style="443" customWidth="1"/>
    <col min="2314" max="2314" width="7.75" style="443" customWidth="1"/>
    <col min="2315" max="2315" width="0.75" style="443" customWidth="1"/>
    <col min="2316" max="2316" width="7.75" style="443" customWidth="1"/>
    <col min="2317" max="2317" width="0.75" style="443" customWidth="1"/>
    <col min="2318" max="2554" width="9" style="443" customWidth="1"/>
    <col min="2555" max="2555" width="4.5" style="443" customWidth="1"/>
    <col min="2556" max="2556" width="3.25" style="443" customWidth="1"/>
    <col min="2557" max="2557" width="4.5" style="443" customWidth="1"/>
    <col min="2558" max="2558" width="7.75" style="443" customWidth="1"/>
    <col min="2559" max="2559" width="0.75" style="443" customWidth="1"/>
    <col min="2560" max="2560" width="7.75" style="443" customWidth="1"/>
    <col min="2561" max="2561" width="0.75" style="443" customWidth="1"/>
    <col min="2562" max="2562" width="7.75" style="443" customWidth="1"/>
    <col min="2563" max="2563" width="0.75" style="443" customWidth="1"/>
    <col min="2564" max="2564" width="7.75" style="443" customWidth="1"/>
    <col min="2565" max="2565" width="0.75" style="443" customWidth="1"/>
    <col min="2566" max="2566" width="7.75" style="443" customWidth="1"/>
    <col min="2567" max="2567" width="0.75" style="443" customWidth="1"/>
    <col min="2568" max="2568" width="7.75" style="443" customWidth="1"/>
    <col min="2569" max="2569" width="0.75" style="443" customWidth="1"/>
    <col min="2570" max="2570" width="7.75" style="443" customWidth="1"/>
    <col min="2571" max="2571" width="0.75" style="443" customWidth="1"/>
    <col min="2572" max="2572" width="7.75" style="443" customWidth="1"/>
    <col min="2573" max="2573" width="0.75" style="443" customWidth="1"/>
    <col min="2574" max="2810" width="9" style="443" customWidth="1"/>
    <col min="2811" max="2811" width="4.5" style="443" customWidth="1"/>
    <col min="2812" max="2812" width="3.25" style="443" customWidth="1"/>
    <col min="2813" max="2813" width="4.5" style="443" customWidth="1"/>
    <col min="2814" max="2814" width="7.75" style="443" customWidth="1"/>
    <col min="2815" max="2815" width="0.75" style="443" customWidth="1"/>
    <col min="2816" max="2816" width="7.75" style="443" customWidth="1"/>
    <col min="2817" max="2817" width="0.75" style="443" customWidth="1"/>
    <col min="2818" max="2818" width="7.75" style="443" customWidth="1"/>
    <col min="2819" max="2819" width="0.75" style="443" customWidth="1"/>
    <col min="2820" max="2820" width="7.75" style="443" customWidth="1"/>
    <col min="2821" max="2821" width="0.75" style="443" customWidth="1"/>
    <col min="2822" max="2822" width="7.75" style="443" customWidth="1"/>
    <col min="2823" max="2823" width="0.75" style="443" customWidth="1"/>
    <col min="2824" max="2824" width="7.75" style="443" customWidth="1"/>
    <col min="2825" max="2825" width="0.75" style="443" customWidth="1"/>
    <col min="2826" max="2826" width="7.75" style="443" customWidth="1"/>
    <col min="2827" max="2827" width="0.75" style="443" customWidth="1"/>
    <col min="2828" max="2828" width="7.75" style="443" customWidth="1"/>
    <col min="2829" max="2829" width="0.75" style="443" customWidth="1"/>
    <col min="2830" max="3066" width="9" style="443" customWidth="1"/>
    <col min="3067" max="3067" width="4.5" style="443" customWidth="1"/>
    <col min="3068" max="3068" width="3.25" style="443" customWidth="1"/>
    <col min="3069" max="3069" width="4.5" style="443" customWidth="1"/>
    <col min="3070" max="3070" width="7.75" style="443" customWidth="1"/>
    <col min="3071" max="3071" width="0.75" style="443" customWidth="1"/>
    <col min="3072" max="3072" width="7.75" style="443" customWidth="1"/>
    <col min="3073" max="3073" width="0.75" style="443" customWidth="1"/>
    <col min="3074" max="3074" width="7.75" style="443" customWidth="1"/>
    <col min="3075" max="3075" width="0.75" style="443" customWidth="1"/>
    <col min="3076" max="3076" width="7.75" style="443" customWidth="1"/>
    <col min="3077" max="3077" width="0.75" style="443" customWidth="1"/>
    <col min="3078" max="3078" width="7.75" style="443" customWidth="1"/>
    <col min="3079" max="3079" width="0.75" style="443" customWidth="1"/>
    <col min="3080" max="3080" width="7.75" style="443" customWidth="1"/>
    <col min="3081" max="3081" width="0.75" style="443" customWidth="1"/>
    <col min="3082" max="3082" width="7.75" style="443" customWidth="1"/>
    <col min="3083" max="3083" width="0.75" style="443" customWidth="1"/>
    <col min="3084" max="3084" width="7.75" style="443" customWidth="1"/>
    <col min="3085" max="3085" width="0.75" style="443" customWidth="1"/>
    <col min="3086" max="3322" width="9" style="443" customWidth="1"/>
    <col min="3323" max="3323" width="4.5" style="443" customWidth="1"/>
    <col min="3324" max="3324" width="3.25" style="443" customWidth="1"/>
    <col min="3325" max="3325" width="4.5" style="443" customWidth="1"/>
    <col min="3326" max="3326" width="7.75" style="443" customWidth="1"/>
    <col min="3327" max="3327" width="0.75" style="443" customWidth="1"/>
    <col min="3328" max="3328" width="7.75" style="443" customWidth="1"/>
    <col min="3329" max="3329" width="0.75" style="443" customWidth="1"/>
    <col min="3330" max="3330" width="7.75" style="443" customWidth="1"/>
    <col min="3331" max="3331" width="0.75" style="443" customWidth="1"/>
    <col min="3332" max="3332" width="7.75" style="443" customWidth="1"/>
    <col min="3333" max="3333" width="0.75" style="443" customWidth="1"/>
    <col min="3334" max="3334" width="7.75" style="443" customWidth="1"/>
    <col min="3335" max="3335" width="0.75" style="443" customWidth="1"/>
    <col min="3336" max="3336" width="7.75" style="443" customWidth="1"/>
    <col min="3337" max="3337" width="0.75" style="443" customWidth="1"/>
    <col min="3338" max="3338" width="7.75" style="443" customWidth="1"/>
    <col min="3339" max="3339" width="0.75" style="443" customWidth="1"/>
    <col min="3340" max="3340" width="7.75" style="443" customWidth="1"/>
    <col min="3341" max="3341" width="0.75" style="443" customWidth="1"/>
    <col min="3342" max="3578" width="9" style="443" customWidth="1"/>
    <col min="3579" max="3579" width="4.5" style="443" customWidth="1"/>
    <col min="3580" max="3580" width="3.25" style="443" customWidth="1"/>
    <col min="3581" max="3581" width="4.5" style="443" customWidth="1"/>
    <col min="3582" max="3582" width="7.75" style="443" customWidth="1"/>
    <col min="3583" max="3583" width="0.75" style="443" customWidth="1"/>
    <col min="3584" max="3584" width="7.75" style="443" customWidth="1"/>
    <col min="3585" max="3585" width="0.75" style="443" customWidth="1"/>
    <col min="3586" max="3586" width="7.75" style="443" customWidth="1"/>
    <col min="3587" max="3587" width="0.75" style="443" customWidth="1"/>
    <col min="3588" max="3588" width="7.75" style="443" customWidth="1"/>
    <col min="3589" max="3589" width="0.75" style="443" customWidth="1"/>
    <col min="3590" max="3590" width="7.75" style="443" customWidth="1"/>
    <col min="3591" max="3591" width="0.75" style="443" customWidth="1"/>
    <col min="3592" max="3592" width="7.75" style="443" customWidth="1"/>
    <col min="3593" max="3593" width="0.75" style="443" customWidth="1"/>
    <col min="3594" max="3594" width="7.75" style="443" customWidth="1"/>
    <col min="3595" max="3595" width="0.75" style="443" customWidth="1"/>
    <col min="3596" max="3596" width="7.75" style="443" customWidth="1"/>
    <col min="3597" max="3597" width="0.75" style="443" customWidth="1"/>
    <col min="3598" max="3834" width="9" style="443" customWidth="1"/>
    <col min="3835" max="3835" width="4.5" style="443" customWidth="1"/>
    <col min="3836" max="3836" width="3.25" style="443" customWidth="1"/>
    <col min="3837" max="3837" width="4.5" style="443" customWidth="1"/>
    <col min="3838" max="3838" width="7.75" style="443" customWidth="1"/>
    <col min="3839" max="3839" width="0.75" style="443" customWidth="1"/>
    <col min="3840" max="3840" width="7.75" style="443" customWidth="1"/>
    <col min="3841" max="3841" width="0.75" style="443" customWidth="1"/>
    <col min="3842" max="3842" width="7.75" style="443" customWidth="1"/>
    <col min="3843" max="3843" width="0.75" style="443" customWidth="1"/>
    <col min="3844" max="3844" width="7.75" style="443" customWidth="1"/>
    <col min="3845" max="3845" width="0.75" style="443" customWidth="1"/>
    <col min="3846" max="3846" width="7.75" style="443" customWidth="1"/>
    <col min="3847" max="3847" width="0.75" style="443" customWidth="1"/>
    <col min="3848" max="3848" width="7.75" style="443" customWidth="1"/>
    <col min="3849" max="3849" width="0.75" style="443" customWidth="1"/>
    <col min="3850" max="3850" width="7.75" style="443" customWidth="1"/>
    <col min="3851" max="3851" width="0.75" style="443" customWidth="1"/>
    <col min="3852" max="3852" width="7.75" style="443" customWidth="1"/>
    <col min="3853" max="3853" width="0.75" style="443" customWidth="1"/>
    <col min="3854" max="4090" width="9" style="443" customWidth="1"/>
    <col min="4091" max="4091" width="4.5" style="443" customWidth="1"/>
    <col min="4092" max="4092" width="3.25" style="443" customWidth="1"/>
    <col min="4093" max="4093" width="4.5" style="443" customWidth="1"/>
    <col min="4094" max="4094" width="7.75" style="443" customWidth="1"/>
    <col min="4095" max="4095" width="0.75" style="443" customWidth="1"/>
    <col min="4096" max="4096" width="7.75" style="443" customWidth="1"/>
    <col min="4097" max="4097" width="0.75" style="443" customWidth="1"/>
    <col min="4098" max="4098" width="7.75" style="443" customWidth="1"/>
    <col min="4099" max="4099" width="0.75" style="443" customWidth="1"/>
    <col min="4100" max="4100" width="7.75" style="443" customWidth="1"/>
    <col min="4101" max="4101" width="0.75" style="443" customWidth="1"/>
    <col min="4102" max="4102" width="7.75" style="443" customWidth="1"/>
    <col min="4103" max="4103" width="0.75" style="443" customWidth="1"/>
    <col min="4104" max="4104" width="7.75" style="443" customWidth="1"/>
    <col min="4105" max="4105" width="0.75" style="443" customWidth="1"/>
    <col min="4106" max="4106" width="7.75" style="443" customWidth="1"/>
    <col min="4107" max="4107" width="0.75" style="443" customWidth="1"/>
    <col min="4108" max="4108" width="7.75" style="443" customWidth="1"/>
    <col min="4109" max="4109" width="0.75" style="443" customWidth="1"/>
    <col min="4110" max="4346" width="9" style="443" customWidth="1"/>
    <col min="4347" max="4347" width="4.5" style="443" customWidth="1"/>
    <col min="4348" max="4348" width="3.25" style="443" customWidth="1"/>
    <col min="4349" max="4349" width="4.5" style="443" customWidth="1"/>
    <col min="4350" max="4350" width="7.75" style="443" customWidth="1"/>
    <col min="4351" max="4351" width="0.75" style="443" customWidth="1"/>
    <col min="4352" max="4352" width="7.75" style="443" customWidth="1"/>
    <col min="4353" max="4353" width="0.75" style="443" customWidth="1"/>
    <col min="4354" max="4354" width="7.75" style="443" customWidth="1"/>
    <col min="4355" max="4355" width="0.75" style="443" customWidth="1"/>
    <col min="4356" max="4356" width="7.75" style="443" customWidth="1"/>
    <col min="4357" max="4357" width="0.75" style="443" customWidth="1"/>
    <col min="4358" max="4358" width="7.75" style="443" customWidth="1"/>
    <col min="4359" max="4359" width="0.75" style="443" customWidth="1"/>
    <col min="4360" max="4360" width="7.75" style="443" customWidth="1"/>
    <col min="4361" max="4361" width="0.75" style="443" customWidth="1"/>
    <col min="4362" max="4362" width="7.75" style="443" customWidth="1"/>
    <col min="4363" max="4363" width="0.75" style="443" customWidth="1"/>
    <col min="4364" max="4364" width="7.75" style="443" customWidth="1"/>
    <col min="4365" max="4365" width="0.75" style="443" customWidth="1"/>
    <col min="4366" max="4602" width="9" style="443" customWidth="1"/>
    <col min="4603" max="4603" width="4.5" style="443" customWidth="1"/>
    <col min="4604" max="4604" width="3.25" style="443" customWidth="1"/>
    <col min="4605" max="4605" width="4.5" style="443" customWidth="1"/>
    <col min="4606" max="4606" width="7.75" style="443" customWidth="1"/>
    <col min="4607" max="4607" width="0.75" style="443" customWidth="1"/>
    <col min="4608" max="4608" width="7.75" style="443" customWidth="1"/>
    <col min="4609" max="4609" width="0.75" style="443" customWidth="1"/>
    <col min="4610" max="4610" width="7.75" style="443" customWidth="1"/>
    <col min="4611" max="4611" width="0.75" style="443" customWidth="1"/>
    <col min="4612" max="4612" width="7.75" style="443" customWidth="1"/>
    <col min="4613" max="4613" width="0.75" style="443" customWidth="1"/>
    <col min="4614" max="4614" width="7.75" style="443" customWidth="1"/>
    <col min="4615" max="4615" width="0.75" style="443" customWidth="1"/>
    <col min="4616" max="4616" width="7.75" style="443" customWidth="1"/>
    <col min="4617" max="4617" width="0.75" style="443" customWidth="1"/>
    <col min="4618" max="4618" width="7.75" style="443" customWidth="1"/>
    <col min="4619" max="4619" width="0.75" style="443" customWidth="1"/>
    <col min="4620" max="4620" width="7.75" style="443" customWidth="1"/>
    <col min="4621" max="4621" width="0.75" style="443" customWidth="1"/>
    <col min="4622" max="4858" width="9" style="443" customWidth="1"/>
    <col min="4859" max="4859" width="4.5" style="443" customWidth="1"/>
    <col min="4860" max="4860" width="3.25" style="443" customWidth="1"/>
    <col min="4861" max="4861" width="4.5" style="443" customWidth="1"/>
    <col min="4862" max="4862" width="7.75" style="443" customWidth="1"/>
    <col min="4863" max="4863" width="0.75" style="443" customWidth="1"/>
    <col min="4864" max="4864" width="7.75" style="443" customWidth="1"/>
    <col min="4865" max="4865" width="0.75" style="443" customWidth="1"/>
    <col min="4866" max="4866" width="7.75" style="443" customWidth="1"/>
    <col min="4867" max="4867" width="0.75" style="443" customWidth="1"/>
    <col min="4868" max="4868" width="7.75" style="443" customWidth="1"/>
    <col min="4869" max="4869" width="0.75" style="443" customWidth="1"/>
    <col min="4870" max="4870" width="7.75" style="443" customWidth="1"/>
    <col min="4871" max="4871" width="0.75" style="443" customWidth="1"/>
    <col min="4872" max="4872" width="7.75" style="443" customWidth="1"/>
    <col min="4873" max="4873" width="0.75" style="443" customWidth="1"/>
    <col min="4874" max="4874" width="7.75" style="443" customWidth="1"/>
    <col min="4875" max="4875" width="0.75" style="443" customWidth="1"/>
    <col min="4876" max="4876" width="7.75" style="443" customWidth="1"/>
    <col min="4877" max="4877" width="0.75" style="443" customWidth="1"/>
    <col min="4878" max="5114" width="9" style="443" customWidth="1"/>
    <col min="5115" max="5115" width="4.5" style="443" customWidth="1"/>
    <col min="5116" max="5116" width="3.25" style="443" customWidth="1"/>
    <col min="5117" max="5117" width="4.5" style="443" customWidth="1"/>
    <col min="5118" max="5118" width="7.75" style="443" customWidth="1"/>
    <col min="5119" max="5119" width="0.75" style="443" customWidth="1"/>
    <col min="5120" max="5120" width="7.75" style="443" customWidth="1"/>
    <col min="5121" max="5121" width="0.75" style="443" customWidth="1"/>
    <col min="5122" max="5122" width="7.75" style="443" customWidth="1"/>
    <col min="5123" max="5123" width="0.75" style="443" customWidth="1"/>
    <col min="5124" max="5124" width="7.75" style="443" customWidth="1"/>
    <col min="5125" max="5125" width="0.75" style="443" customWidth="1"/>
    <col min="5126" max="5126" width="7.75" style="443" customWidth="1"/>
    <col min="5127" max="5127" width="0.75" style="443" customWidth="1"/>
    <col min="5128" max="5128" width="7.75" style="443" customWidth="1"/>
    <col min="5129" max="5129" width="0.75" style="443" customWidth="1"/>
    <col min="5130" max="5130" width="7.75" style="443" customWidth="1"/>
    <col min="5131" max="5131" width="0.75" style="443" customWidth="1"/>
    <col min="5132" max="5132" width="7.75" style="443" customWidth="1"/>
    <col min="5133" max="5133" width="0.75" style="443" customWidth="1"/>
    <col min="5134" max="5370" width="9" style="443" customWidth="1"/>
    <col min="5371" max="5371" width="4.5" style="443" customWidth="1"/>
    <col min="5372" max="5372" width="3.25" style="443" customWidth="1"/>
    <col min="5373" max="5373" width="4.5" style="443" customWidth="1"/>
    <col min="5374" max="5374" width="7.75" style="443" customWidth="1"/>
    <col min="5375" max="5375" width="0.75" style="443" customWidth="1"/>
    <col min="5376" max="5376" width="7.75" style="443" customWidth="1"/>
    <col min="5377" max="5377" width="0.75" style="443" customWidth="1"/>
    <col min="5378" max="5378" width="7.75" style="443" customWidth="1"/>
    <col min="5379" max="5379" width="0.75" style="443" customWidth="1"/>
    <col min="5380" max="5380" width="7.75" style="443" customWidth="1"/>
    <col min="5381" max="5381" width="0.75" style="443" customWidth="1"/>
    <col min="5382" max="5382" width="7.75" style="443" customWidth="1"/>
    <col min="5383" max="5383" width="0.75" style="443" customWidth="1"/>
    <col min="5384" max="5384" width="7.75" style="443" customWidth="1"/>
    <col min="5385" max="5385" width="0.75" style="443" customWidth="1"/>
    <col min="5386" max="5386" width="7.75" style="443" customWidth="1"/>
    <col min="5387" max="5387" width="0.75" style="443" customWidth="1"/>
    <col min="5388" max="5388" width="7.75" style="443" customWidth="1"/>
    <col min="5389" max="5389" width="0.75" style="443" customWidth="1"/>
    <col min="5390" max="5626" width="9" style="443" customWidth="1"/>
    <col min="5627" max="5627" width="4.5" style="443" customWidth="1"/>
    <col min="5628" max="5628" width="3.25" style="443" customWidth="1"/>
    <col min="5629" max="5629" width="4.5" style="443" customWidth="1"/>
    <col min="5630" max="5630" width="7.75" style="443" customWidth="1"/>
    <col min="5631" max="5631" width="0.75" style="443" customWidth="1"/>
    <col min="5632" max="5632" width="7.75" style="443" customWidth="1"/>
    <col min="5633" max="5633" width="0.75" style="443" customWidth="1"/>
    <col min="5634" max="5634" width="7.75" style="443" customWidth="1"/>
    <col min="5635" max="5635" width="0.75" style="443" customWidth="1"/>
    <col min="5636" max="5636" width="7.75" style="443" customWidth="1"/>
    <col min="5637" max="5637" width="0.75" style="443" customWidth="1"/>
    <col min="5638" max="5638" width="7.75" style="443" customWidth="1"/>
    <col min="5639" max="5639" width="0.75" style="443" customWidth="1"/>
    <col min="5640" max="5640" width="7.75" style="443" customWidth="1"/>
    <col min="5641" max="5641" width="0.75" style="443" customWidth="1"/>
    <col min="5642" max="5642" width="7.75" style="443" customWidth="1"/>
    <col min="5643" max="5643" width="0.75" style="443" customWidth="1"/>
    <col min="5644" max="5644" width="7.75" style="443" customWidth="1"/>
    <col min="5645" max="5645" width="0.75" style="443" customWidth="1"/>
    <col min="5646" max="5882" width="9" style="443" customWidth="1"/>
    <col min="5883" max="5883" width="4.5" style="443" customWidth="1"/>
    <col min="5884" max="5884" width="3.25" style="443" customWidth="1"/>
    <col min="5885" max="5885" width="4.5" style="443" customWidth="1"/>
    <col min="5886" max="5886" width="7.75" style="443" customWidth="1"/>
    <col min="5887" max="5887" width="0.75" style="443" customWidth="1"/>
    <col min="5888" max="5888" width="7.75" style="443" customWidth="1"/>
    <col min="5889" max="5889" width="0.75" style="443" customWidth="1"/>
    <col min="5890" max="5890" width="7.75" style="443" customWidth="1"/>
    <col min="5891" max="5891" width="0.75" style="443" customWidth="1"/>
    <col min="5892" max="5892" width="7.75" style="443" customWidth="1"/>
    <col min="5893" max="5893" width="0.75" style="443" customWidth="1"/>
    <col min="5894" max="5894" width="7.75" style="443" customWidth="1"/>
    <col min="5895" max="5895" width="0.75" style="443" customWidth="1"/>
    <col min="5896" max="5896" width="7.75" style="443" customWidth="1"/>
    <col min="5897" max="5897" width="0.75" style="443" customWidth="1"/>
    <col min="5898" max="5898" width="7.75" style="443" customWidth="1"/>
    <col min="5899" max="5899" width="0.75" style="443" customWidth="1"/>
    <col min="5900" max="5900" width="7.75" style="443" customWidth="1"/>
    <col min="5901" max="5901" width="0.75" style="443" customWidth="1"/>
    <col min="5902" max="6138" width="9" style="443" customWidth="1"/>
    <col min="6139" max="6139" width="4.5" style="443" customWidth="1"/>
    <col min="6140" max="6140" width="3.25" style="443" customWidth="1"/>
    <col min="6141" max="6141" width="4.5" style="443" customWidth="1"/>
    <col min="6142" max="6142" width="7.75" style="443" customWidth="1"/>
    <col min="6143" max="6143" width="0.75" style="443" customWidth="1"/>
    <col min="6144" max="6144" width="7.75" style="443" customWidth="1"/>
    <col min="6145" max="6145" width="0.75" style="443" customWidth="1"/>
    <col min="6146" max="6146" width="7.75" style="443" customWidth="1"/>
    <col min="6147" max="6147" width="0.75" style="443" customWidth="1"/>
    <col min="6148" max="6148" width="7.75" style="443" customWidth="1"/>
    <col min="6149" max="6149" width="0.75" style="443" customWidth="1"/>
    <col min="6150" max="6150" width="7.75" style="443" customWidth="1"/>
    <col min="6151" max="6151" width="0.75" style="443" customWidth="1"/>
    <col min="6152" max="6152" width="7.75" style="443" customWidth="1"/>
    <col min="6153" max="6153" width="0.75" style="443" customWidth="1"/>
    <col min="6154" max="6154" width="7.75" style="443" customWidth="1"/>
    <col min="6155" max="6155" width="0.75" style="443" customWidth="1"/>
    <col min="6156" max="6156" width="7.75" style="443" customWidth="1"/>
    <col min="6157" max="6157" width="0.75" style="443" customWidth="1"/>
    <col min="6158" max="6394" width="9" style="443" customWidth="1"/>
    <col min="6395" max="6395" width="4.5" style="443" customWidth="1"/>
    <col min="6396" max="6396" width="3.25" style="443" customWidth="1"/>
    <col min="6397" max="6397" width="4.5" style="443" customWidth="1"/>
    <col min="6398" max="6398" width="7.75" style="443" customWidth="1"/>
    <col min="6399" max="6399" width="0.75" style="443" customWidth="1"/>
    <col min="6400" max="6400" width="7.75" style="443" customWidth="1"/>
    <col min="6401" max="6401" width="0.75" style="443" customWidth="1"/>
    <col min="6402" max="6402" width="7.75" style="443" customWidth="1"/>
    <col min="6403" max="6403" width="0.75" style="443" customWidth="1"/>
    <col min="6404" max="6404" width="7.75" style="443" customWidth="1"/>
    <col min="6405" max="6405" width="0.75" style="443" customWidth="1"/>
    <col min="6406" max="6406" width="7.75" style="443" customWidth="1"/>
    <col min="6407" max="6407" width="0.75" style="443" customWidth="1"/>
    <col min="6408" max="6408" width="7.75" style="443" customWidth="1"/>
    <col min="6409" max="6409" width="0.75" style="443" customWidth="1"/>
    <col min="6410" max="6410" width="7.75" style="443" customWidth="1"/>
    <col min="6411" max="6411" width="0.75" style="443" customWidth="1"/>
    <col min="6412" max="6412" width="7.75" style="443" customWidth="1"/>
    <col min="6413" max="6413" width="0.75" style="443" customWidth="1"/>
    <col min="6414" max="6650" width="9" style="443" customWidth="1"/>
    <col min="6651" max="6651" width="4.5" style="443" customWidth="1"/>
    <col min="6652" max="6652" width="3.25" style="443" customWidth="1"/>
    <col min="6653" max="6653" width="4.5" style="443" customWidth="1"/>
    <col min="6654" max="6654" width="7.75" style="443" customWidth="1"/>
    <col min="6655" max="6655" width="0.75" style="443" customWidth="1"/>
    <col min="6656" max="6656" width="7.75" style="443" customWidth="1"/>
    <col min="6657" max="6657" width="0.75" style="443" customWidth="1"/>
    <col min="6658" max="6658" width="7.75" style="443" customWidth="1"/>
    <col min="6659" max="6659" width="0.75" style="443" customWidth="1"/>
    <col min="6660" max="6660" width="7.75" style="443" customWidth="1"/>
    <col min="6661" max="6661" width="0.75" style="443" customWidth="1"/>
    <col min="6662" max="6662" width="7.75" style="443" customWidth="1"/>
    <col min="6663" max="6663" width="0.75" style="443" customWidth="1"/>
    <col min="6664" max="6664" width="7.75" style="443" customWidth="1"/>
    <col min="6665" max="6665" width="0.75" style="443" customWidth="1"/>
    <col min="6666" max="6666" width="7.75" style="443" customWidth="1"/>
    <col min="6667" max="6667" width="0.75" style="443" customWidth="1"/>
    <col min="6668" max="6668" width="7.75" style="443" customWidth="1"/>
    <col min="6669" max="6669" width="0.75" style="443" customWidth="1"/>
    <col min="6670" max="6906" width="9" style="443" customWidth="1"/>
    <col min="6907" max="6907" width="4.5" style="443" customWidth="1"/>
    <col min="6908" max="6908" width="3.25" style="443" customWidth="1"/>
    <col min="6909" max="6909" width="4.5" style="443" customWidth="1"/>
    <col min="6910" max="6910" width="7.75" style="443" customWidth="1"/>
    <col min="6911" max="6911" width="0.75" style="443" customWidth="1"/>
    <col min="6912" max="6912" width="7.75" style="443" customWidth="1"/>
    <col min="6913" max="6913" width="0.75" style="443" customWidth="1"/>
    <col min="6914" max="6914" width="7.75" style="443" customWidth="1"/>
    <col min="6915" max="6915" width="0.75" style="443" customWidth="1"/>
    <col min="6916" max="6916" width="7.75" style="443" customWidth="1"/>
    <col min="6917" max="6917" width="0.75" style="443" customWidth="1"/>
    <col min="6918" max="6918" width="7.75" style="443" customWidth="1"/>
    <col min="6919" max="6919" width="0.75" style="443" customWidth="1"/>
    <col min="6920" max="6920" width="7.75" style="443" customWidth="1"/>
    <col min="6921" max="6921" width="0.75" style="443" customWidth="1"/>
    <col min="6922" max="6922" width="7.75" style="443" customWidth="1"/>
    <col min="6923" max="6923" width="0.75" style="443" customWidth="1"/>
    <col min="6924" max="6924" width="7.75" style="443" customWidth="1"/>
    <col min="6925" max="6925" width="0.75" style="443" customWidth="1"/>
    <col min="6926" max="7162" width="9" style="443" customWidth="1"/>
    <col min="7163" max="7163" width="4.5" style="443" customWidth="1"/>
    <col min="7164" max="7164" width="3.25" style="443" customWidth="1"/>
    <col min="7165" max="7165" width="4.5" style="443" customWidth="1"/>
    <col min="7166" max="7166" width="7.75" style="443" customWidth="1"/>
    <col min="7167" max="7167" width="0.75" style="443" customWidth="1"/>
    <col min="7168" max="7168" width="7.75" style="443" customWidth="1"/>
    <col min="7169" max="7169" width="0.75" style="443" customWidth="1"/>
    <col min="7170" max="7170" width="7.75" style="443" customWidth="1"/>
    <col min="7171" max="7171" width="0.75" style="443" customWidth="1"/>
    <col min="7172" max="7172" width="7.75" style="443" customWidth="1"/>
    <col min="7173" max="7173" width="0.75" style="443" customWidth="1"/>
    <col min="7174" max="7174" width="7.75" style="443" customWidth="1"/>
    <col min="7175" max="7175" width="0.75" style="443" customWidth="1"/>
    <col min="7176" max="7176" width="7.75" style="443" customWidth="1"/>
    <col min="7177" max="7177" width="0.75" style="443" customWidth="1"/>
    <col min="7178" max="7178" width="7.75" style="443" customWidth="1"/>
    <col min="7179" max="7179" width="0.75" style="443" customWidth="1"/>
    <col min="7180" max="7180" width="7.75" style="443" customWidth="1"/>
    <col min="7181" max="7181" width="0.75" style="443" customWidth="1"/>
    <col min="7182" max="7418" width="9" style="443" customWidth="1"/>
    <col min="7419" max="7419" width="4.5" style="443" customWidth="1"/>
    <col min="7420" max="7420" width="3.25" style="443" customWidth="1"/>
    <col min="7421" max="7421" width="4.5" style="443" customWidth="1"/>
    <col min="7422" max="7422" width="7.75" style="443" customWidth="1"/>
    <col min="7423" max="7423" width="0.75" style="443" customWidth="1"/>
    <col min="7424" max="7424" width="7.75" style="443" customWidth="1"/>
    <col min="7425" max="7425" width="0.75" style="443" customWidth="1"/>
    <col min="7426" max="7426" width="7.75" style="443" customWidth="1"/>
    <col min="7427" max="7427" width="0.75" style="443" customWidth="1"/>
    <col min="7428" max="7428" width="7.75" style="443" customWidth="1"/>
    <col min="7429" max="7429" width="0.75" style="443" customWidth="1"/>
    <col min="7430" max="7430" width="7.75" style="443" customWidth="1"/>
    <col min="7431" max="7431" width="0.75" style="443" customWidth="1"/>
    <col min="7432" max="7432" width="7.75" style="443" customWidth="1"/>
    <col min="7433" max="7433" width="0.75" style="443" customWidth="1"/>
    <col min="7434" max="7434" width="7.75" style="443" customWidth="1"/>
    <col min="7435" max="7435" width="0.75" style="443" customWidth="1"/>
    <col min="7436" max="7436" width="7.75" style="443" customWidth="1"/>
    <col min="7437" max="7437" width="0.75" style="443" customWidth="1"/>
    <col min="7438" max="7674" width="9" style="443" customWidth="1"/>
    <col min="7675" max="7675" width="4.5" style="443" customWidth="1"/>
    <col min="7676" max="7676" width="3.25" style="443" customWidth="1"/>
    <col min="7677" max="7677" width="4.5" style="443" customWidth="1"/>
    <col min="7678" max="7678" width="7.75" style="443" customWidth="1"/>
    <col min="7679" max="7679" width="0.75" style="443" customWidth="1"/>
    <col min="7680" max="7680" width="7.75" style="443" customWidth="1"/>
    <col min="7681" max="7681" width="0.75" style="443" customWidth="1"/>
    <col min="7682" max="7682" width="7.75" style="443" customWidth="1"/>
    <col min="7683" max="7683" width="0.75" style="443" customWidth="1"/>
    <col min="7684" max="7684" width="7.75" style="443" customWidth="1"/>
    <col min="7685" max="7685" width="0.75" style="443" customWidth="1"/>
    <col min="7686" max="7686" width="7.75" style="443" customWidth="1"/>
    <col min="7687" max="7687" width="0.75" style="443" customWidth="1"/>
    <col min="7688" max="7688" width="7.75" style="443" customWidth="1"/>
    <col min="7689" max="7689" width="0.75" style="443" customWidth="1"/>
    <col min="7690" max="7690" width="7.75" style="443" customWidth="1"/>
    <col min="7691" max="7691" width="0.75" style="443" customWidth="1"/>
    <col min="7692" max="7692" width="7.75" style="443" customWidth="1"/>
    <col min="7693" max="7693" width="0.75" style="443" customWidth="1"/>
    <col min="7694" max="7930" width="9" style="443" customWidth="1"/>
    <col min="7931" max="7931" width="4.5" style="443" customWidth="1"/>
    <col min="7932" max="7932" width="3.25" style="443" customWidth="1"/>
    <col min="7933" max="7933" width="4.5" style="443" customWidth="1"/>
    <col min="7934" max="7934" width="7.75" style="443" customWidth="1"/>
    <col min="7935" max="7935" width="0.75" style="443" customWidth="1"/>
    <col min="7936" max="7936" width="7.75" style="443" customWidth="1"/>
    <col min="7937" max="7937" width="0.75" style="443" customWidth="1"/>
    <col min="7938" max="7938" width="7.75" style="443" customWidth="1"/>
    <col min="7939" max="7939" width="0.75" style="443" customWidth="1"/>
    <col min="7940" max="7940" width="7.75" style="443" customWidth="1"/>
    <col min="7941" max="7941" width="0.75" style="443" customWidth="1"/>
    <col min="7942" max="7942" width="7.75" style="443" customWidth="1"/>
    <col min="7943" max="7943" width="0.75" style="443" customWidth="1"/>
    <col min="7944" max="7944" width="7.75" style="443" customWidth="1"/>
    <col min="7945" max="7945" width="0.75" style="443" customWidth="1"/>
    <col min="7946" max="7946" width="7.75" style="443" customWidth="1"/>
    <col min="7947" max="7947" width="0.75" style="443" customWidth="1"/>
    <col min="7948" max="7948" width="7.75" style="443" customWidth="1"/>
    <col min="7949" max="7949" width="0.75" style="443" customWidth="1"/>
    <col min="7950" max="8186" width="9" style="443" customWidth="1"/>
    <col min="8187" max="8187" width="4.5" style="443" customWidth="1"/>
    <col min="8188" max="8188" width="3.25" style="443" customWidth="1"/>
    <col min="8189" max="8189" width="4.5" style="443" customWidth="1"/>
    <col min="8190" max="8190" width="7.75" style="443" customWidth="1"/>
    <col min="8191" max="8191" width="0.75" style="443" customWidth="1"/>
    <col min="8192" max="8192" width="7.75" style="443" customWidth="1"/>
    <col min="8193" max="8193" width="0.75" style="443" customWidth="1"/>
    <col min="8194" max="8194" width="7.75" style="443" customWidth="1"/>
    <col min="8195" max="8195" width="0.75" style="443" customWidth="1"/>
    <col min="8196" max="8196" width="7.75" style="443" customWidth="1"/>
    <col min="8197" max="8197" width="0.75" style="443" customWidth="1"/>
    <col min="8198" max="8198" width="7.75" style="443" customWidth="1"/>
    <col min="8199" max="8199" width="0.75" style="443" customWidth="1"/>
    <col min="8200" max="8200" width="7.75" style="443" customWidth="1"/>
    <col min="8201" max="8201" width="0.75" style="443" customWidth="1"/>
    <col min="8202" max="8202" width="7.75" style="443" customWidth="1"/>
    <col min="8203" max="8203" width="0.75" style="443" customWidth="1"/>
    <col min="8204" max="8204" width="7.75" style="443" customWidth="1"/>
    <col min="8205" max="8205" width="0.75" style="443" customWidth="1"/>
    <col min="8206" max="8442" width="9" style="443" customWidth="1"/>
    <col min="8443" max="8443" width="4.5" style="443" customWidth="1"/>
    <col min="8444" max="8444" width="3.25" style="443" customWidth="1"/>
    <col min="8445" max="8445" width="4.5" style="443" customWidth="1"/>
    <col min="8446" max="8446" width="7.75" style="443" customWidth="1"/>
    <col min="8447" max="8447" width="0.75" style="443" customWidth="1"/>
    <col min="8448" max="8448" width="7.75" style="443" customWidth="1"/>
    <col min="8449" max="8449" width="0.75" style="443" customWidth="1"/>
    <col min="8450" max="8450" width="7.75" style="443" customWidth="1"/>
    <col min="8451" max="8451" width="0.75" style="443" customWidth="1"/>
    <col min="8452" max="8452" width="7.75" style="443" customWidth="1"/>
    <col min="8453" max="8453" width="0.75" style="443" customWidth="1"/>
    <col min="8454" max="8454" width="7.75" style="443" customWidth="1"/>
    <col min="8455" max="8455" width="0.75" style="443" customWidth="1"/>
    <col min="8456" max="8456" width="7.75" style="443" customWidth="1"/>
    <col min="8457" max="8457" width="0.75" style="443" customWidth="1"/>
    <col min="8458" max="8458" width="7.75" style="443" customWidth="1"/>
    <col min="8459" max="8459" width="0.75" style="443" customWidth="1"/>
    <col min="8460" max="8460" width="7.75" style="443" customWidth="1"/>
    <col min="8461" max="8461" width="0.75" style="443" customWidth="1"/>
    <col min="8462" max="8698" width="9" style="443" customWidth="1"/>
    <col min="8699" max="8699" width="4.5" style="443" customWidth="1"/>
    <col min="8700" max="8700" width="3.25" style="443" customWidth="1"/>
    <col min="8701" max="8701" width="4.5" style="443" customWidth="1"/>
    <col min="8702" max="8702" width="7.75" style="443" customWidth="1"/>
    <col min="8703" max="8703" width="0.75" style="443" customWidth="1"/>
    <col min="8704" max="8704" width="7.75" style="443" customWidth="1"/>
    <col min="8705" max="8705" width="0.75" style="443" customWidth="1"/>
    <col min="8706" max="8706" width="7.75" style="443" customWidth="1"/>
    <col min="8707" max="8707" width="0.75" style="443" customWidth="1"/>
    <col min="8708" max="8708" width="7.75" style="443" customWidth="1"/>
    <col min="8709" max="8709" width="0.75" style="443" customWidth="1"/>
    <col min="8710" max="8710" width="7.75" style="443" customWidth="1"/>
    <col min="8711" max="8711" width="0.75" style="443" customWidth="1"/>
    <col min="8712" max="8712" width="7.75" style="443" customWidth="1"/>
    <col min="8713" max="8713" width="0.75" style="443" customWidth="1"/>
    <col min="8714" max="8714" width="7.75" style="443" customWidth="1"/>
    <col min="8715" max="8715" width="0.75" style="443" customWidth="1"/>
    <col min="8716" max="8716" width="7.75" style="443" customWidth="1"/>
    <col min="8717" max="8717" width="0.75" style="443" customWidth="1"/>
    <col min="8718" max="8954" width="9" style="443" customWidth="1"/>
    <col min="8955" max="8955" width="4.5" style="443" customWidth="1"/>
    <col min="8956" max="8956" width="3.25" style="443" customWidth="1"/>
    <col min="8957" max="8957" width="4.5" style="443" customWidth="1"/>
    <col min="8958" max="8958" width="7.75" style="443" customWidth="1"/>
    <col min="8959" max="8959" width="0.75" style="443" customWidth="1"/>
    <col min="8960" max="8960" width="7.75" style="443" customWidth="1"/>
    <col min="8961" max="8961" width="0.75" style="443" customWidth="1"/>
    <col min="8962" max="8962" width="7.75" style="443" customWidth="1"/>
    <col min="8963" max="8963" width="0.75" style="443" customWidth="1"/>
    <col min="8964" max="8964" width="7.75" style="443" customWidth="1"/>
    <col min="8965" max="8965" width="0.75" style="443" customWidth="1"/>
    <col min="8966" max="8966" width="7.75" style="443" customWidth="1"/>
    <col min="8967" max="8967" width="0.75" style="443" customWidth="1"/>
    <col min="8968" max="8968" width="7.75" style="443" customWidth="1"/>
    <col min="8969" max="8969" width="0.75" style="443" customWidth="1"/>
    <col min="8970" max="8970" width="7.75" style="443" customWidth="1"/>
    <col min="8971" max="8971" width="0.75" style="443" customWidth="1"/>
    <col min="8972" max="8972" width="7.75" style="443" customWidth="1"/>
    <col min="8973" max="8973" width="0.75" style="443" customWidth="1"/>
    <col min="8974" max="9210" width="9" style="443" customWidth="1"/>
    <col min="9211" max="9211" width="4.5" style="443" customWidth="1"/>
    <col min="9212" max="9212" width="3.25" style="443" customWidth="1"/>
    <col min="9213" max="9213" width="4.5" style="443" customWidth="1"/>
    <col min="9214" max="9214" width="7.75" style="443" customWidth="1"/>
    <col min="9215" max="9215" width="0.75" style="443" customWidth="1"/>
    <col min="9216" max="9216" width="7.75" style="443" customWidth="1"/>
    <col min="9217" max="9217" width="0.75" style="443" customWidth="1"/>
    <col min="9218" max="9218" width="7.75" style="443" customWidth="1"/>
    <col min="9219" max="9219" width="0.75" style="443" customWidth="1"/>
    <col min="9220" max="9220" width="7.75" style="443" customWidth="1"/>
    <col min="9221" max="9221" width="0.75" style="443" customWidth="1"/>
    <col min="9222" max="9222" width="7.75" style="443" customWidth="1"/>
    <col min="9223" max="9223" width="0.75" style="443" customWidth="1"/>
    <col min="9224" max="9224" width="7.75" style="443" customWidth="1"/>
    <col min="9225" max="9225" width="0.75" style="443" customWidth="1"/>
    <col min="9226" max="9226" width="7.75" style="443" customWidth="1"/>
    <col min="9227" max="9227" width="0.75" style="443" customWidth="1"/>
    <col min="9228" max="9228" width="7.75" style="443" customWidth="1"/>
    <col min="9229" max="9229" width="0.75" style="443" customWidth="1"/>
    <col min="9230" max="9466" width="9" style="443" customWidth="1"/>
    <col min="9467" max="9467" width="4.5" style="443" customWidth="1"/>
    <col min="9468" max="9468" width="3.25" style="443" customWidth="1"/>
    <col min="9469" max="9469" width="4.5" style="443" customWidth="1"/>
    <col min="9470" max="9470" width="7.75" style="443" customWidth="1"/>
    <col min="9471" max="9471" width="0.75" style="443" customWidth="1"/>
    <col min="9472" max="9472" width="7.75" style="443" customWidth="1"/>
    <col min="9473" max="9473" width="0.75" style="443" customWidth="1"/>
    <col min="9474" max="9474" width="7.75" style="443" customWidth="1"/>
    <col min="9475" max="9475" width="0.75" style="443" customWidth="1"/>
    <col min="9476" max="9476" width="7.75" style="443" customWidth="1"/>
    <col min="9477" max="9477" width="0.75" style="443" customWidth="1"/>
    <col min="9478" max="9478" width="7.75" style="443" customWidth="1"/>
    <col min="9479" max="9479" width="0.75" style="443" customWidth="1"/>
    <col min="9480" max="9480" width="7.75" style="443" customWidth="1"/>
    <col min="9481" max="9481" width="0.75" style="443" customWidth="1"/>
    <col min="9482" max="9482" width="7.75" style="443" customWidth="1"/>
    <col min="9483" max="9483" width="0.75" style="443" customWidth="1"/>
    <col min="9484" max="9484" width="7.75" style="443" customWidth="1"/>
    <col min="9485" max="9485" width="0.75" style="443" customWidth="1"/>
    <col min="9486" max="9722" width="9" style="443" customWidth="1"/>
    <col min="9723" max="9723" width="4.5" style="443" customWidth="1"/>
    <col min="9724" max="9724" width="3.25" style="443" customWidth="1"/>
    <col min="9725" max="9725" width="4.5" style="443" customWidth="1"/>
    <col min="9726" max="9726" width="7.75" style="443" customWidth="1"/>
    <col min="9727" max="9727" width="0.75" style="443" customWidth="1"/>
    <col min="9728" max="9728" width="7.75" style="443" customWidth="1"/>
    <col min="9729" max="9729" width="0.75" style="443" customWidth="1"/>
    <col min="9730" max="9730" width="7.75" style="443" customWidth="1"/>
    <col min="9731" max="9731" width="0.75" style="443" customWidth="1"/>
    <col min="9732" max="9732" width="7.75" style="443" customWidth="1"/>
    <col min="9733" max="9733" width="0.75" style="443" customWidth="1"/>
    <col min="9734" max="9734" width="7.75" style="443" customWidth="1"/>
    <col min="9735" max="9735" width="0.75" style="443" customWidth="1"/>
    <col min="9736" max="9736" width="7.75" style="443" customWidth="1"/>
    <col min="9737" max="9737" width="0.75" style="443" customWidth="1"/>
    <col min="9738" max="9738" width="7.75" style="443" customWidth="1"/>
    <col min="9739" max="9739" width="0.75" style="443" customWidth="1"/>
    <col min="9740" max="9740" width="7.75" style="443" customWidth="1"/>
    <col min="9741" max="9741" width="0.75" style="443" customWidth="1"/>
    <col min="9742" max="9978" width="9" style="443" customWidth="1"/>
    <col min="9979" max="9979" width="4.5" style="443" customWidth="1"/>
    <col min="9980" max="9980" width="3.25" style="443" customWidth="1"/>
    <col min="9981" max="9981" width="4.5" style="443" customWidth="1"/>
    <col min="9982" max="9982" width="7.75" style="443" customWidth="1"/>
    <col min="9983" max="9983" width="0.75" style="443" customWidth="1"/>
    <col min="9984" max="9984" width="7.75" style="443" customWidth="1"/>
    <col min="9985" max="9985" width="0.75" style="443" customWidth="1"/>
    <col min="9986" max="9986" width="7.75" style="443" customWidth="1"/>
    <col min="9987" max="9987" width="0.75" style="443" customWidth="1"/>
    <col min="9988" max="9988" width="7.75" style="443" customWidth="1"/>
    <col min="9989" max="9989" width="0.75" style="443" customWidth="1"/>
    <col min="9990" max="9990" width="7.75" style="443" customWidth="1"/>
    <col min="9991" max="9991" width="0.75" style="443" customWidth="1"/>
    <col min="9992" max="9992" width="7.75" style="443" customWidth="1"/>
    <col min="9993" max="9993" width="0.75" style="443" customWidth="1"/>
    <col min="9994" max="9994" width="7.75" style="443" customWidth="1"/>
    <col min="9995" max="9995" width="0.75" style="443" customWidth="1"/>
    <col min="9996" max="9996" width="7.75" style="443" customWidth="1"/>
    <col min="9997" max="9997" width="0.75" style="443" customWidth="1"/>
    <col min="9998" max="10234" width="9" style="443" customWidth="1"/>
    <col min="10235" max="10235" width="4.5" style="443" customWidth="1"/>
    <col min="10236" max="10236" width="3.25" style="443" customWidth="1"/>
    <col min="10237" max="10237" width="4.5" style="443" customWidth="1"/>
    <col min="10238" max="10238" width="7.75" style="443" customWidth="1"/>
    <col min="10239" max="10239" width="0.75" style="443" customWidth="1"/>
    <col min="10240" max="10240" width="7.75" style="443" customWidth="1"/>
    <col min="10241" max="10241" width="0.75" style="443" customWidth="1"/>
    <col min="10242" max="10242" width="7.75" style="443" customWidth="1"/>
    <col min="10243" max="10243" width="0.75" style="443" customWidth="1"/>
    <col min="10244" max="10244" width="7.75" style="443" customWidth="1"/>
    <col min="10245" max="10245" width="0.75" style="443" customWidth="1"/>
    <col min="10246" max="10246" width="7.75" style="443" customWidth="1"/>
    <col min="10247" max="10247" width="0.75" style="443" customWidth="1"/>
    <col min="10248" max="10248" width="7.75" style="443" customWidth="1"/>
    <col min="10249" max="10249" width="0.75" style="443" customWidth="1"/>
    <col min="10250" max="10250" width="7.75" style="443" customWidth="1"/>
    <col min="10251" max="10251" width="0.75" style="443" customWidth="1"/>
    <col min="10252" max="10252" width="7.75" style="443" customWidth="1"/>
    <col min="10253" max="10253" width="0.75" style="443" customWidth="1"/>
    <col min="10254" max="10490" width="9" style="443" customWidth="1"/>
    <col min="10491" max="10491" width="4.5" style="443" customWidth="1"/>
    <col min="10492" max="10492" width="3.25" style="443" customWidth="1"/>
    <col min="10493" max="10493" width="4.5" style="443" customWidth="1"/>
    <col min="10494" max="10494" width="7.75" style="443" customWidth="1"/>
    <col min="10495" max="10495" width="0.75" style="443" customWidth="1"/>
    <col min="10496" max="10496" width="7.75" style="443" customWidth="1"/>
    <col min="10497" max="10497" width="0.75" style="443" customWidth="1"/>
    <col min="10498" max="10498" width="7.75" style="443" customWidth="1"/>
    <col min="10499" max="10499" width="0.75" style="443" customWidth="1"/>
    <col min="10500" max="10500" width="7.75" style="443" customWidth="1"/>
    <col min="10501" max="10501" width="0.75" style="443" customWidth="1"/>
    <col min="10502" max="10502" width="7.75" style="443" customWidth="1"/>
    <col min="10503" max="10503" width="0.75" style="443" customWidth="1"/>
    <col min="10504" max="10504" width="7.75" style="443" customWidth="1"/>
    <col min="10505" max="10505" width="0.75" style="443" customWidth="1"/>
    <col min="10506" max="10506" width="7.75" style="443" customWidth="1"/>
    <col min="10507" max="10507" width="0.75" style="443" customWidth="1"/>
    <col min="10508" max="10508" width="7.75" style="443" customWidth="1"/>
    <col min="10509" max="10509" width="0.75" style="443" customWidth="1"/>
    <col min="10510" max="10746" width="9" style="443" customWidth="1"/>
    <col min="10747" max="10747" width="4.5" style="443" customWidth="1"/>
    <col min="10748" max="10748" width="3.25" style="443" customWidth="1"/>
    <col min="10749" max="10749" width="4.5" style="443" customWidth="1"/>
    <col min="10750" max="10750" width="7.75" style="443" customWidth="1"/>
    <col min="10751" max="10751" width="0.75" style="443" customWidth="1"/>
    <col min="10752" max="10752" width="7.75" style="443" customWidth="1"/>
    <col min="10753" max="10753" width="0.75" style="443" customWidth="1"/>
    <col min="10754" max="10754" width="7.75" style="443" customWidth="1"/>
    <col min="10755" max="10755" width="0.75" style="443" customWidth="1"/>
    <col min="10756" max="10756" width="7.75" style="443" customWidth="1"/>
    <col min="10757" max="10757" width="0.75" style="443" customWidth="1"/>
    <col min="10758" max="10758" width="7.75" style="443" customWidth="1"/>
    <col min="10759" max="10759" width="0.75" style="443" customWidth="1"/>
    <col min="10760" max="10760" width="7.75" style="443" customWidth="1"/>
    <col min="10761" max="10761" width="0.75" style="443" customWidth="1"/>
    <col min="10762" max="10762" width="7.75" style="443" customWidth="1"/>
    <col min="10763" max="10763" width="0.75" style="443" customWidth="1"/>
    <col min="10764" max="10764" width="7.75" style="443" customWidth="1"/>
    <col min="10765" max="10765" width="0.75" style="443" customWidth="1"/>
    <col min="10766" max="11002" width="9" style="443" customWidth="1"/>
    <col min="11003" max="11003" width="4.5" style="443" customWidth="1"/>
    <col min="11004" max="11004" width="3.25" style="443" customWidth="1"/>
    <col min="11005" max="11005" width="4.5" style="443" customWidth="1"/>
    <col min="11006" max="11006" width="7.75" style="443" customWidth="1"/>
    <col min="11007" max="11007" width="0.75" style="443" customWidth="1"/>
    <col min="11008" max="11008" width="7.75" style="443" customWidth="1"/>
    <col min="11009" max="11009" width="0.75" style="443" customWidth="1"/>
    <col min="11010" max="11010" width="7.75" style="443" customWidth="1"/>
    <col min="11011" max="11011" width="0.75" style="443" customWidth="1"/>
    <col min="11012" max="11012" width="7.75" style="443" customWidth="1"/>
    <col min="11013" max="11013" width="0.75" style="443" customWidth="1"/>
    <col min="11014" max="11014" width="7.75" style="443" customWidth="1"/>
    <col min="11015" max="11015" width="0.75" style="443" customWidth="1"/>
    <col min="11016" max="11016" width="7.75" style="443" customWidth="1"/>
    <col min="11017" max="11017" width="0.75" style="443" customWidth="1"/>
    <col min="11018" max="11018" width="7.75" style="443" customWidth="1"/>
    <col min="11019" max="11019" width="0.75" style="443" customWidth="1"/>
    <col min="11020" max="11020" width="7.75" style="443" customWidth="1"/>
    <col min="11021" max="11021" width="0.75" style="443" customWidth="1"/>
    <col min="11022" max="11258" width="9" style="443" customWidth="1"/>
    <col min="11259" max="11259" width="4.5" style="443" customWidth="1"/>
    <col min="11260" max="11260" width="3.25" style="443" customWidth="1"/>
    <col min="11261" max="11261" width="4.5" style="443" customWidth="1"/>
    <col min="11262" max="11262" width="7.75" style="443" customWidth="1"/>
    <col min="11263" max="11263" width="0.75" style="443" customWidth="1"/>
    <col min="11264" max="11264" width="7.75" style="443" customWidth="1"/>
    <col min="11265" max="11265" width="0.75" style="443" customWidth="1"/>
    <col min="11266" max="11266" width="7.75" style="443" customWidth="1"/>
    <col min="11267" max="11267" width="0.75" style="443" customWidth="1"/>
    <col min="11268" max="11268" width="7.75" style="443" customWidth="1"/>
    <col min="11269" max="11269" width="0.75" style="443" customWidth="1"/>
    <col min="11270" max="11270" width="7.75" style="443" customWidth="1"/>
    <col min="11271" max="11271" width="0.75" style="443" customWidth="1"/>
    <col min="11272" max="11272" width="7.75" style="443" customWidth="1"/>
    <col min="11273" max="11273" width="0.75" style="443" customWidth="1"/>
    <col min="11274" max="11274" width="7.75" style="443" customWidth="1"/>
    <col min="11275" max="11275" width="0.75" style="443" customWidth="1"/>
    <col min="11276" max="11276" width="7.75" style="443" customWidth="1"/>
    <col min="11277" max="11277" width="0.75" style="443" customWidth="1"/>
    <col min="11278" max="11514" width="9" style="443" customWidth="1"/>
    <col min="11515" max="11515" width="4.5" style="443" customWidth="1"/>
    <col min="11516" max="11516" width="3.25" style="443" customWidth="1"/>
    <col min="11517" max="11517" width="4.5" style="443" customWidth="1"/>
    <col min="11518" max="11518" width="7.75" style="443" customWidth="1"/>
    <col min="11519" max="11519" width="0.75" style="443" customWidth="1"/>
    <col min="11520" max="11520" width="7.75" style="443" customWidth="1"/>
    <col min="11521" max="11521" width="0.75" style="443" customWidth="1"/>
    <col min="11522" max="11522" width="7.75" style="443" customWidth="1"/>
    <col min="11523" max="11523" width="0.75" style="443" customWidth="1"/>
    <col min="11524" max="11524" width="7.75" style="443" customWidth="1"/>
    <col min="11525" max="11525" width="0.75" style="443" customWidth="1"/>
    <col min="11526" max="11526" width="7.75" style="443" customWidth="1"/>
    <col min="11527" max="11527" width="0.75" style="443" customWidth="1"/>
    <col min="11528" max="11528" width="7.75" style="443" customWidth="1"/>
    <col min="11529" max="11529" width="0.75" style="443" customWidth="1"/>
    <col min="11530" max="11530" width="7.75" style="443" customWidth="1"/>
    <col min="11531" max="11531" width="0.75" style="443" customWidth="1"/>
    <col min="11532" max="11532" width="7.75" style="443" customWidth="1"/>
    <col min="11533" max="11533" width="0.75" style="443" customWidth="1"/>
    <col min="11534" max="11770" width="9" style="443" customWidth="1"/>
    <col min="11771" max="11771" width="4.5" style="443" customWidth="1"/>
    <col min="11772" max="11772" width="3.25" style="443" customWidth="1"/>
    <col min="11773" max="11773" width="4.5" style="443" customWidth="1"/>
    <col min="11774" max="11774" width="7.75" style="443" customWidth="1"/>
    <col min="11775" max="11775" width="0.75" style="443" customWidth="1"/>
    <col min="11776" max="11776" width="7.75" style="443" customWidth="1"/>
    <col min="11777" max="11777" width="0.75" style="443" customWidth="1"/>
    <col min="11778" max="11778" width="7.75" style="443" customWidth="1"/>
    <col min="11779" max="11779" width="0.75" style="443" customWidth="1"/>
    <col min="11780" max="11780" width="7.75" style="443" customWidth="1"/>
    <col min="11781" max="11781" width="0.75" style="443" customWidth="1"/>
    <col min="11782" max="11782" width="7.75" style="443" customWidth="1"/>
    <col min="11783" max="11783" width="0.75" style="443" customWidth="1"/>
    <col min="11784" max="11784" width="7.75" style="443" customWidth="1"/>
    <col min="11785" max="11785" width="0.75" style="443" customWidth="1"/>
    <col min="11786" max="11786" width="7.75" style="443" customWidth="1"/>
    <col min="11787" max="11787" width="0.75" style="443" customWidth="1"/>
    <col min="11788" max="11788" width="7.75" style="443" customWidth="1"/>
    <col min="11789" max="11789" width="0.75" style="443" customWidth="1"/>
    <col min="11790" max="12026" width="9" style="443" customWidth="1"/>
    <col min="12027" max="12027" width="4.5" style="443" customWidth="1"/>
    <col min="12028" max="12028" width="3.25" style="443" customWidth="1"/>
    <col min="12029" max="12029" width="4.5" style="443" customWidth="1"/>
    <col min="12030" max="12030" width="7.75" style="443" customWidth="1"/>
    <col min="12031" max="12031" width="0.75" style="443" customWidth="1"/>
    <col min="12032" max="12032" width="7.75" style="443" customWidth="1"/>
    <col min="12033" max="12033" width="0.75" style="443" customWidth="1"/>
    <col min="12034" max="12034" width="7.75" style="443" customWidth="1"/>
    <col min="12035" max="12035" width="0.75" style="443" customWidth="1"/>
    <col min="12036" max="12036" width="7.75" style="443" customWidth="1"/>
    <col min="12037" max="12037" width="0.75" style="443" customWidth="1"/>
    <col min="12038" max="12038" width="7.75" style="443" customWidth="1"/>
    <col min="12039" max="12039" width="0.75" style="443" customWidth="1"/>
    <col min="12040" max="12040" width="7.75" style="443" customWidth="1"/>
    <col min="12041" max="12041" width="0.75" style="443" customWidth="1"/>
    <col min="12042" max="12042" width="7.75" style="443" customWidth="1"/>
    <col min="12043" max="12043" width="0.75" style="443" customWidth="1"/>
    <col min="12044" max="12044" width="7.75" style="443" customWidth="1"/>
    <col min="12045" max="12045" width="0.75" style="443" customWidth="1"/>
    <col min="12046" max="12282" width="9" style="443" customWidth="1"/>
    <col min="12283" max="12283" width="4.5" style="443" customWidth="1"/>
    <col min="12284" max="12284" width="3.25" style="443" customWidth="1"/>
    <col min="12285" max="12285" width="4.5" style="443" customWidth="1"/>
    <col min="12286" max="12286" width="7.75" style="443" customWidth="1"/>
    <col min="12287" max="12287" width="0.75" style="443" customWidth="1"/>
    <col min="12288" max="12288" width="7.75" style="443" customWidth="1"/>
    <col min="12289" max="12289" width="0.75" style="443" customWidth="1"/>
    <col min="12290" max="12290" width="7.75" style="443" customWidth="1"/>
    <col min="12291" max="12291" width="0.75" style="443" customWidth="1"/>
    <col min="12292" max="12292" width="7.75" style="443" customWidth="1"/>
    <col min="12293" max="12293" width="0.75" style="443" customWidth="1"/>
    <col min="12294" max="12294" width="7.75" style="443" customWidth="1"/>
    <col min="12295" max="12295" width="0.75" style="443" customWidth="1"/>
    <col min="12296" max="12296" width="7.75" style="443" customWidth="1"/>
    <col min="12297" max="12297" width="0.75" style="443" customWidth="1"/>
    <col min="12298" max="12298" width="7.75" style="443" customWidth="1"/>
    <col min="12299" max="12299" width="0.75" style="443" customWidth="1"/>
    <col min="12300" max="12300" width="7.75" style="443" customWidth="1"/>
    <col min="12301" max="12301" width="0.75" style="443" customWidth="1"/>
    <col min="12302" max="12538" width="9" style="443" customWidth="1"/>
    <col min="12539" max="12539" width="4.5" style="443" customWidth="1"/>
    <col min="12540" max="12540" width="3.25" style="443" customWidth="1"/>
    <col min="12541" max="12541" width="4.5" style="443" customWidth="1"/>
    <col min="12542" max="12542" width="7.75" style="443" customWidth="1"/>
    <col min="12543" max="12543" width="0.75" style="443" customWidth="1"/>
    <col min="12544" max="12544" width="7.75" style="443" customWidth="1"/>
    <col min="12545" max="12545" width="0.75" style="443" customWidth="1"/>
    <col min="12546" max="12546" width="7.75" style="443" customWidth="1"/>
    <col min="12547" max="12547" width="0.75" style="443" customWidth="1"/>
    <col min="12548" max="12548" width="7.75" style="443" customWidth="1"/>
    <col min="12549" max="12549" width="0.75" style="443" customWidth="1"/>
    <col min="12550" max="12550" width="7.75" style="443" customWidth="1"/>
    <col min="12551" max="12551" width="0.75" style="443" customWidth="1"/>
    <col min="12552" max="12552" width="7.75" style="443" customWidth="1"/>
    <col min="12553" max="12553" width="0.75" style="443" customWidth="1"/>
    <col min="12554" max="12554" width="7.75" style="443" customWidth="1"/>
    <col min="12555" max="12555" width="0.75" style="443" customWidth="1"/>
    <col min="12556" max="12556" width="7.75" style="443" customWidth="1"/>
    <col min="12557" max="12557" width="0.75" style="443" customWidth="1"/>
    <col min="12558" max="12794" width="9" style="443" customWidth="1"/>
    <col min="12795" max="12795" width="4.5" style="443" customWidth="1"/>
    <col min="12796" max="12796" width="3.25" style="443" customWidth="1"/>
    <col min="12797" max="12797" width="4.5" style="443" customWidth="1"/>
    <col min="12798" max="12798" width="7.75" style="443" customWidth="1"/>
    <col min="12799" max="12799" width="0.75" style="443" customWidth="1"/>
    <col min="12800" max="12800" width="7.75" style="443" customWidth="1"/>
    <col min="12801" max="12801" width="0.75" style="443" customWidth="1"/>
    <col min="12802" max="12802" width="7.75" style="443" customWidth="1"/>
    <col min="12803" max="12803" width="0.75" style="443" customWidth="1"/>
    <col min="12804" max="12804" width="7.75" style="443" customWidth="1"/>
    <col min="12805" max="12805" width="0.75" style="443" customWidth="1"/>
    <col min="12806" max="12806" width="7.75" style="443" customWidth="1"/>
    <col min="12807" max="12807" width="0.75" style="443" customWidth="1"/>
    <col min="12808" max="12808" width="7.75" style="443" customWidth="1"/>
    <col min="12809" max="12809" width="0.75" style="443" customWidth="1"/>
    <col min="12810" max="12810" width="7.75" style="443" customWidth="1"/>
    <col min="12811" max="12811" width="0.75" style="443" customWidth="1"/>
    <col min="12812" max="12812" width="7.75" style="443" customWidth="1"/>
    <col min="12813" max="12813" width="0.75" style="443" customWidth="1"/>
    <col min="12814" max="13050" width="9" style="443" customWidth="1"/>
    <col min="13051" max="13051" width="4.5" style="443" customWidth="1"/>
    <col min="13052" max="13052" width="3.25" style="443" customWidth="1"/>
    <col min="13053" max="13053" width="4.5" style="443" customWidth="1"/>
    <col min="13054" max="13054" width="7.75" style="443" customWidth="1"/>
    <col min="13055" max="13055" width="0.75" style="443" customWidth="1"/>
    <col min="13056" max="13056" width="7.75" style="443" customWidth="1"/>
    <col min="13057" max="13057" width="0.75" style="443" customWidth="1"/>
    <col min="13058" max="13058" width="7.75" style="443" customWidth="1"/>
    <col min="13059" max="13059" width="0.75" style="443" customWidth="1"/>
    <col min="13060" max="13060" width="7.75" style="443" customWidth="1"/>
    <col min="13061" max="13061" width="0.75" style="443" customWidth="1"/>
    <col min="13062" max="13062" width="7.75" style="443" customWidth="1"/>
    <col min="13063" max="13063" width="0.75" style="443" customWidth="1"/>
    <col min="13064" max="13064" width="7.75" style="443" customWidth="1"/>
    <col min="13065" max="13065" width="0.75" style="443" customWidth="1"/>
    <col min="13066" max="13066" width="7.75" style="443" customWidth="1"/>
    <col min="13067" max="13067" width="0.75" style="443" customWidth="1"/>
    <col min="13068" max="13068" width="7.75" style="443" customWidth="1"/>
    <col min="13069" max="13069" width="0.75" style="443" customWidth="1"/>
    <col min="13070" max="13306" width="9" style="443" customWidth="1"/>
    <col min="13307" max="13307" width="4.5" style="443" customWidth="1"/>
    <col min="13308" max="13308" width="3.25" style="443" customWidth="1"/>
    <col min="13309" max="13309" width="4.5" style="443" customWidth="1"/>
    <col min="13310" max="13310" width="7.75" style="443" customWidth="1"/>
    <col min="13311" max="13311" width="0.75" style="443" customWidth="1"/>
    <col min="13312" max="13312" width="7.75" style="443" customWidth="1"/>
    <col min="13313" max="13313" width="0.75" style="443" customWidth="1"/>
    <col min="13314" max="13314" width="7.75" style="443" customWidth="1"/>
    <col min="13315" max="13315" width="0.75" style="443" customWidth="1"/>
    <col min="13316" max="13316" width="7.75" style="443" customWidth="1"/>
    <col min="13317" max="13317" width="0.75" style="443" customWidth="1"/>
    <col min="13318" max="13318" width="7.75" style="443" customWidth="1"/>
    <col min="13319" max="13319" width="0.75" style="443" customWidth="1"/>
    <col min="13320" max="13320" width="7.75" style="443" customWidth="1"/>
    <col min="13321" max="13321" width="0.75" style="443" customWidth="1"/>
    <col min="13322" max="13322" width="7.75" style="443" customWidth="1"/>
    <col min="13323" max="13323" width="0.75" style="443" customWidth="1"/>
    <col min="13324" max="13324" width="7.75" style="443" customWidth="1"/>
    <col min="13325" max="13325" width="0.75" style="443" customWidth="1"/>
    <col min="13326" max="13562" width="9" style="443" customWidth="1"/>
    <col min="13563" max="13563" width="4.5" style="443" customWidth="1"/>
    <col min="13564" max="13564" width="3.25" style="443" customWidth="1"/>
    <col min="13565" max="13565" width="4.5" style="443" customWidth="1"/>
    <col min="13566" max="13566" width="7.75" style="443" customWidth="1"/>
    <col min="13567" max="13567" width="0.75" style="443" customWidth="1"/>
    <col min="13568" max="13568" width="7.75" style="443" customWidth="1"/>
    <col min="13569" max="13569" width="0.75" style="443" customWidth="1"/>
    <col min="13570" max="13570" width="7.75" style="443" customWidth="1"/>
    <col min="13571" max="13571" width="0.75" style="443" customWidth="1"/>
    <col min="13572" max="13572" width="7.75" style="443" customWidth="1"/>
    <col min="13573" max="13573" width="0.75" style="443" customWidth="1"/>
    <col min="13574" max="13574" width="7.75" style="443" customWidth="1"/>
    <col min="13575" max="13575" width="0.75" style="443" customWidth="1"/>
    <col min="13576" max="13576" width="7.75" style="443" customWidth="1"/>
    <col min="13577" max="13577" width="0.75" style="443" customWidth="1"/>
    <col min="13578" max="13578" width="7.75" style="443" customWidth="1"/>
    <col min="13579" max="13579" width="0.75" style="443" customWidth="1"/>
    <col min="13580" max="13580" width="7.75" style="443" customWidth="1"/>
    <col min="13581" max="13581" width="0.75" style="443" customWidth="1"/>
    <col min="13582" max="13818" width="9" style="443" customWidth="1"/>
    <col min="13819" max="13819" width="4.5" style="443" customWidth="1"/>
    <col min="13820" max="13820" width="3.25" style="443" customWidth="1"/>
    <col min="13821" max="13821" width="4.5" style="443" customWidth="1"/>
    <col min="13822" max="13822" width="7.75" style="443" customWidth="1"/>
    <col min="13823" max="13823" width="0.75" style="443" customWidth="1"/>
    <col min="13824" max="13824" width="7.75" style="443" customWidth="1"/>
    <col min="13825" max="13825" width="0.75" style="443" customWidth="1"/>
    <col min="13826" max="13826" width="7.75" style="443" customWidth="1"/>
    <col min="13827" max="13827" width="0.75" style="443" customWidth="1"/>
    <col min="13828" max="13828" width="7.75" style="443" customWidth="1"/>
    <col min="13829" max="13829" width="0.75" style="443" customWidth="1"/>
    <col min="13830" max="13830" width="7.75" style="443" customWidth="1"/>
    <col min="13831" max="13831" width="0.75" style="443" customWidth="1"/>
    <col min="13832" max="13832" width="7.75" style="443" customWidth="1"/>
    <col min="13833" max="13833" width="0.75" style="443" customWidth="1"/>
    <col min="13834" max="13834" width="7.75" style="443" customWidth="1"/>
    <col min="13835" max="13835" width="0.75" style="443" customWidth="1"/>
    <col min="13836" max="13836" width="7.75" style="443" customWidth="1"/>
    <col min="13837" max="13837" width="0.75" style="443" customWidth="1"/>
    <col min="13838" max="14074" width="9" style="443" customWidth="1"/>
    <col min="14075" max="14075" width="4.5" style="443" customWidth="1"/>
    <col min="14076" max="14076" width="3.25" style="443" customWidth="1"/>
    <col min="14077" max="14077" width="4.5" style="443" customWidth="1"/>
    <col min="14078" max="14078" width="7.75" style="443" customWidth="1"/>
    <col min="14079" max="14079" width="0.75" style="443" customWidth="1"/>
    <col min="14080" max="14080" width="7.75" style="443" customWidth="1"/>
    <col min="14081" max="14081" width="0.75" style="443" customWidth="1"/>
    <col min="14082" max="14082" width="7.75" style="443" customWidth="1"/>
    <col min="14083" max="14083" width="0.75" style="443" customWidth="1"/>
    <col min="14084" max="14084" width="7.75" style="443" customWidth="1"/>
    <col min="14085" max="14085" width="0.75" style="443" customWidth="1"/>
    <col min="14086" max="14086" width="7.75" style="443" customWidth="1"/>
    <col min="14087" max="14087" width="0.75" style="443" customWidth="1"/>
    <col min="14088" max="14088" width="7.75" style="443" customWidth="1"/>
    <col min="14089" max="14089" width="0.75" style="443" customWidth="1"/>
    <col min="14090" max="14090" width="7.75" style="443" customWidth="1"/>
    <col min="14091" max="14091" width="0.75" style="443" customWidth="1"/>
    <col min="14092" max="14092" width="7.75" style="443" customWidth="1"/>
    <col min="14093" max="14093" width="0.75" style="443" customWidth="1"/>
    <col min="14094" max="14330" width="9" style="443" customWidth="1"/>
    <col min="14331" max="14331" width="4.5" style="443" customWidth="1"/>
    <col min="14332" max="14332" width="3.25" style="443" customWidth="1"/>
    <col min="14333" max="14333" width="4.5" style="443" customWidth="1"/>
    <col min="14334" max="14334" width="7.75" style="443" customWidth="1"/>
    <col min="14335" max="14335" width="0.75" style="443" customWidth="1"/>
    <col min="14336" max="14336" width="7.75" style="443" customWidth="1"/>
    <col min="14337" max="14337" width="0.75" style="443" customWidth="1"/>
    <col min="14338" max="14338" width="7.75" style="443" customWidth="1"/>
    <col min="14339" max="14339" width="0.75" style="443" customWidth="1"/>
    <col min="14340" max="14340" width="7.75" style="443" customWidth="1"/>
    <col min="14341" max="14341" width="0.75" style="443" customWidth="1"/>
    <col min="14342" max="14342" width="7.75" style="443" customWidth="1"/>
    <col min="14343" max="14343" width="0.75" style="443" customWidth="1"/>
    <col min="14344" max="14344" width="7.75" style="443" customWidth="1"/>
    <col min="14345" max="14345" width="0.75" style="443" customWidth="1"/>
    <col min="14346" max="14346" width="7.75" style="443" customWidth="1"/>
    <col min="14347" max="14347" width="0.75" style="443" customWidth="1"/>
    <col min="14348" max="14348" width="7.75" style="443" customWidth="1"/>
    <col min="14349" max="14349" width="0.75" style="443" customWidth="1"/>
    <col min="14350" max="14586" width="9" style="443" customWidth="1"/>
    <col min="14587" max="14587" width="4.5" style="443" customWidth="1"/>
    <col min="14588" max="14588" width="3.25" style="443" customWidth="1"/>
    <col min="14589" max="14589" width="4.5" style="443" customWidth="1"/>
    <col min="14590" max="14590" width="7.75" style="443" customWidth="1"/>
    <col min="14591" max="14591" width="0.75" style="443" customWidth="1"/>
    <col min="14592" max="14592" width="7.75" style="443" customWidth="1"/>
    <col min="14593" max="14593" width="0.75" style="443" customWidth="1"/>
    <col min="14594" max="14594" width="7.75" style="443" customWidth="1"/>
    <col min="14595" max="14595" width="0.75" style="443" customWidth="1"/>
    <col min="14596" max="14596" width="7.75" style="443" customWidth="1"/>
    <col min="14597" max="14597" width="0.75" style="443" customWidth="1"/>
    <col min="14598" max="14598" width="7.75" style="443" customWidth="1"/>
    <col min="14599" max="14599" width="0.75" style="443" customWidth="1"/>
    <col min="14600" max="14600" width="7.75" style="443" customWidth="1"/>
    <col min="14601" max="14601" width="0.75" style="443" customWidth="1"/>
    <col min="14602" max="14602" width="7.75" style="443" customWidth="1"/>
    <col min="14603" max="14603" width="0.75" style="443" customWidth="1"/>
    <col min="14604" max="14604" width="7.75" style="443" customWidth="1"/>
    <col min="14605" max="14605" width="0.75" style="443" customWidth="1"/>
    <col min="14606" max="14842" width="9" style="443" customWidth="1"/>
    <col min="14843" max="14843" width="4.5" style="443" customWidth="1"/>
    <col min="14844" max="14844" width="3.25" style="443" customWidth="1"/>
    <col min="14845" max="14845" width="4.5" style="443" customWidth="1"/>
    <col min="14846" max="14846" width="7.75" style="443" customWidth="1"/>
    <col min="14847" max="14847" width="0.75" style="443" customWidth="1"/>
    <col min="14848" max="14848" width="7.75" style="443" customWidth="1"/>
    <col min="14849" max="14849" width="0.75" style="443" customWidth="1"/>
    <col min="14850" max="14850" width="7.75" style="443" customWidth="1"/>
    <col min="14851" max="14851" width="0.75" style="443" customWidth="1"/>
    <col min="14852" max="14852" width="7.75" style="443" customWidth="1"/>
    <col min="14853" max="14853" width="0.75" style="443" customWidth="1"/>
    <col min="14854" max="14854" width="7.75" style="443" customWidth="1"/>
    <col min="14855" max="14855" width="0.75" style="443" customWidth="1"/>
    <col min="14856" max="14856" width="7.75" style="443" customWidth="1"/>
    <col min="14857" max="14857" width="0.75" style="443" customWidth="1"/>
    <col min="14858" max="14858" width="7.75" style="443" customWidth="1"/>
    <col min="14859" max="14859" width="0.75" style="443" customWidth="1"/>
    <col min="14860" max="14860" width="7.75" style="443" customWidth="1"/>
    <col min="14861" max="14861" width="0.75" style="443" customWidth="1"/>
    <col min="14862" max="15098" width="9" style="443" customWidth="1"/>
    <col min="15099" max="15099" width="4.5" style="443" customWidth="1"/>
    <col min="15100" max="15100" width="3.25" style="443" customWidth="1"/>
    <col min="15101" max="15101" width="4.5" style="443" customWidth="1"/>
    <col min="15102" max="15102" width="7.75" style="443" customWidth="1"/>
    <col min="15103" max="15103" width="0.75" style="443" customWidth="1"/>
    <col min="15104" max="15104" width="7.75" style="443" customWidth="1"/>
    <col min="15105" max="15105" width="0.75" style="443" customWidth="1"/>
    <col min="15106" max="15106" width="7.75" style="443" customWidth="1"/>
    <col min="15107" max="15107" width="0.75" style="443" customWidth="1"/>
    <col min="15108" max="15108" width="7.75" style="443" customWidth="1"/>
    <col min="15109" max="15109" width="0.75" style="443" customWidth="1"/>
    <col min="15110" max="15110" width="7.75" style="443" customWidth="1"/>
    <col min="15111" max="15111" width="0.75" style="443" customWidth="1"/>
    <col min="15112" max="15112" width="7.75" style="443" customWidth="1"/>
    <col min="15113" max="15113" width="0.75" style="443" customWidth="1"/>
    <col min="15114" max="15114" width="7.75" style="443" customWidth="1"/>
    <col min="15115" max="15115" width="0.75" style="443" customWidth="1"/>
    <col min="15116" max="15116" width="7.75" style="443" customWidth="1"/>
    <col min="15117" max="15117" width="0.75" style="443" customWidth="1"/>
    <col min="15118" max="15354" width="9" style="443" customWidth="1"/>
    <col min="15355" max="15355" width="4.5" style="443" customWidth="1"/>
    <col min="15356" max="15356" width="3.25" style="443" customWidth="1"/>
    <col min="15357" max="15357" width="4.5" style="443" customWidth="1"/>
    <col min="15358" max="15358" width="7.75" style="443" customWidth="1"/>
    <col min="15359" max="15359" width="0.75" style="443" customWidth="1"/>
    <col min="15360" max="15360" width="7.75" style="443" customWidth="1"/>
    <col min="15361" max="15361" width="0.75" style="443" customWidth="1"/>
    <col min="15362" max="15362" width="7.75" style="443" customWidth="1"/>
    <col min="15363" max="15363" width="0.75" style="443" customWidth="1"/>
    <col min="15364" max="15364" width="7.75" style="443" customWidth="1"/>
    <col min="15365" max="15365" width="0.75" style="443" customWidth="1"/>
    <col min="15366" max="15366" width="7.75" style="443" customWidth="1"/>
    <col min="15367" max="15367" width="0.75" style="443" customWidth="1"/>
    <col min="15368" max="15368" width="7.75" style="443" customWidth="1"/>
    <col min="15369" max="15369" width="0.75" style="443" customWidth="1"/>
    <col min="15370" max="15370" width="7.75" style="443" customWidth="1"/>
    <col min="15371" max="15371" width="0.75" style="443" customWidth="1"/>
    <col min="15372" max="15372" width="7.75" style="443" customWidth="1"/>
    <col min="15373" max="15373" width="0.75" style="443" customWidth="1"/>
    <col min="15374" max="15610" width="9" style="443" customWidth="1"/>
    <col min="15611" max="15611" width="4.5" style="443" customWidth="1"/>
    <col min="15612" max="15612" width="3.25" style="443" customWidth="1"/>
    <col min="15613" max="15613" width="4.5" style="443" customWidth="1"/>
    <col min="15614" max="15614" width="7.75" style="443" customWidth="1"/>
    <col min="15615" max="15615" width="0.75" style="443" customWidth="1"/>
    <col min="15616" max="15616" width="7.75" style="443" customWidth="1"/>
    <col min="15617" max="15617" width="0.75" style="443" customWidth="1"/>
    <col min="15618" max="15618" width="7.75" style="443" customWidth="1"/>
    <col min="15619" max="15619" width="0.75" style="443" customWidth="1"/>
    <col min="15620" max="15620" width="7.75" style="443" customWidth="1"/>
    <col min="15621" max="15621" width="0.75" style="443" customWidth="1"/>
    <col min="15622" max="15622" width="7.75" style="443" customWidth="1"/>
    <col min="15623" max="15623" width="0.75" style="443" customWidth="1"/>
    <col min="15624" max="15624" width="7.75" style="443" customWidth="1"/>
    <col min="15625" max="15625" width="0.75" style="443" customWidth="1"/>
    <col min="15626" max="15626" width="7.75" style="443" customWidth="1"/>
    <col min="15627" max="15627" width="0.75" style="443" customWidth="1"/>
    <col min="15628" max="15628" width="7.75" style="443" customWidth="1"/>
    <col min="15629" max="15629" width="0.75" style="443" customWidth="1"/>
    <col min="15630" max="15866" width="9" style="443" customWidth="1"/>
    <col min="15867" max="15867" width="4.5" style="443" customWidth="1"/>
    <col min="15868" max="15868" width="3.25" style="443" customWidth="1"/>
    <col min="15869" max="15869" width="4.5" style="443" customWidth="1"/>
    <col min="15870" max="15870" width="7.75" style="443" customWidth="1"/>
    <col min="15871" max="15871" width="0.75" style="443" customWidth="1"/>
    <col min="15872" max="15872" width="7.75" style="443" customWidth="1"/>
    <col min="15873" max="15873" width="0.75" style="443" customWidth="1"/>
    <col min="15874" max="15874" width="7.75" style="443" customWidth="1"/>
    <col min="15875" max="15875" width="0.75" style="443" customWidth="1"/>
    <col min="15876" max="15876" width="7.75" style="443" customWidth="1"/>
    <col min="15877" max="15877" width="0.75" style="443" customWidth="1"/>
    <col min="15878" max="15878" width="7.75" style="443" customWidth="1"/>
    <col min="15879" max="15879" width="0.75" style="443" customWidth="1"/>
    <col min="15880" max="15880" width="7.75" style="443" customWidth="1"/>
    <col min="15881" max="15881" width="0.75" style="443" customWidth="1"/>
    <col min="15882" max="15882" width="7.75" style="443" customWidth="1"/>
    <col min="15883" max="15883" width="0.75" style="443" customWidth="1"/>
    <col min="15884" max="15884" width="7.75" style="443" customWidth="1"/>
    <col min="15885" max="15885" width="0.75" style="443" customWidth="1"/>
    <col min="15886" max="16122" width="9" style="443" customWidth="1"/>
    <col min="16123" max="16123" width="4.5" style="443" customWidth="1"/>
    <col min="16124" max="16124" width="3.25" style="443" customWidth="1"/>
    <col min="16125" max="16125" width="4.5" style="443" customWidth="1"/>
    <col min="16126" max="16126" width="7.75" style="443" customWidth="1"/>
    <col min="16127" max="16127" width="0.75" style="443" customWidth="1"/>
    <col min="16128" max="16128" width="7.75" style="443" customWidth="1"/>
    <col min="16129" max="16129" width="0.75" style="443" customWidth="1"/>
    <col min="16130" max="16130" width="7.75" style="443" customWidth="1"/>
    <col min="16131" max="16131" width="0.75" style="443" customWidth="1"/>
    <col min="16132" max="16132" width="7.75" style="443" customWidth="1"/>
    <col min="16133" max="16133" width="0.75" style="443" customWidth="1"/>
    <col min="16134" max="16134" width="7.75" style="443" customWidth="1"/>
    <col min="16135" max="16135" width="0.75" style="443" customWidth="1"/>
    <col min="16136" max="16136" width="7.75" style="443" customWidth="1"/>
    <col min="16137" max="16137" width="0.75" style="443" customWidth="1"/>
    <col min="16138" max="16138" width="7.75" style="443" customWidth="1"/>
    <col min="16139" max="16139" width="0.75" style="443" customWidth="1"/>
    <col min="16140" max="16140" width="7.75" style="443" customWidth="1"/>
    <col min="16141" max="16141" width="0.75" style="443" customWidth="1"/>
    <col min="16142" max="16384" width="9" style="443" customWidth="1"/>
  </cols>
  <sheetData>
    <row r="1" spans="1:16" s="132" customFormat="1" ht="18" customHeight="1">
      <c r="A1" s="135" t="s">
        <v>151</v>
      </c>
      <c r="D1" s="137"/>
      <c r="E1" s="137"/>
      <c r="F1" s="137"/>
      <c r="G1" s="137"/>
      <c r="H1" s="137"/>
      <c r="I1" s="137"/>
      <c r="J1" s="137"/>
      <c r="K1" s="137"/>
      <c r="M1" s="137"/>
    </row>
    <row r="2" spans="1:16" s="154" customFormat="1" ht="18" customHeight="1">
      <c r="A2" s="175"/>
      <c r="M2" s="151"/>
      <c r="N2" s="144"/>
      <c r="O2" s="151"/>
      <c r="P2" s="195"/>
    </row>
    <row r="3" spans="1:16" s="419" customFormat="1" ht="18" customHeight="1">
      <c r="A3" s="420" t="s">
        <v>87</v>
      </c>
      <c r="B3" s="430"/>
      <c r="C3" s="430"/>
      <c r="D3" s="139"/>
      <c r="E3" s="139"/>
      <c r="F3" s="139"/>
      <c r="G3" s="139"/>
      <c r="H3" s="139"/>
      <c r="I3" s="454" t="s">
        <v>321</v>
      </c>
      <c r="J3" s="144"/>
      <c r="K3" s="146"/>
      <c r="L3" s="144"/>
      <c r="M3" s="144"/>
    </row>
    <row r="4" spans="1:16" s="419" customFormat="1" ht="18" customHeight="1">
      <c r="A4" s="310" t="s">
        <v>123</v>
      </c>
      <c r="B4" s="311"/>
      <c r="C4" s="565"/>
      <c r="D4" s="329" t="s">
        <v>117</v>
      </c>
      <c r="E4" s="346" t="s">
        <v>165</v>
      </c>
      <c r="F4" s="335"/>
      <c r="G4" s="335"/>
      <c r="H4" s="345"/>
      <c r="I4" s="347" t="s">
        <v>68</v>
      </c>
      <c r="J4" s="351"/>
      <c r="K4" s="351"/>
    </row>
    <row r="5" spans="1:16" s="419" customFormat="1" ht="18" customHeight="1">
      <c r="A5" s="566"/>
      <c r="B5" s="535"/>
      <c r="C5" s="567"/>
      <c r="D5" s="330"/>
      <c r="E5" s="176" t="s">
        <v>368</v>
      </c>
      <c r="F5" s="226" t="s">
        <v>127</v>
      </c>
      <c r="G5" s="226" t="s">
        <v>370</v>
      </c>
      <c r="H5" s="171" t="s">
        <v>42</v>
      </c>
      <c r="I5" s="348"/>
      <c r="J5" s="351"/>
      <c r="K5" s="351"/>
    </row>
    <row r="6" spans="1:16" s="18" customFormat="1" ht="27" customHeight="1">
      <c r="A6" s="21" t="s">
        <v>315</v>
      </c>
      <c r="B6" s="21" t="s">
        <v>190</v>
      </c>
      <c r="C6" s="22" t="s">
        <v>317</v>
      </c>
      <c r="D6" s="205">
        <v>187800</v>
      </c>
      <c r="E6" s="195">
        <v>21138</v>
      </c>
      <c r="F6" s="195">
        <v>3521</v>
      </c>
      <c r="G6" s="195">
        <v>2183</v>
      </c>
      <c r="H6" s="195">
        <v>4907</v>
      </c>
      <c r="I6" s="195">
        <v>3764</v>
      </c>
      <c r="J6" s="141"/>
      <c r="K6" s="141"/>
    </row>
    <row r="7" spans="1:16" s="18" customFormat="1" ht="27" customHeight="1">
      <c r="A7" s="21"/>
      <c r="B7" s="21">
        <v>2</v>
      </c>
      <c r="C7" s="22"/>
      <c r="D7" s="206">
        <v>44560</v>
      </c>
      <c r="E7" s="195">
        <v>9053</v>
      </c>
      <c r="F7" s="195">
        <v>1189</v>
      </c>
      <c r="G7" s="195">
        <v>841</v>
      </c>
      <c r="H7" s="195">
        <v>1454</v>
      </c>
      <c r="I7" s="195">
        <v>2621</v>
      </c>
      <c r="J7" s="141"/>
      <c r="K7" s="141"/>
    </row>
    <row r="8" spans="1:16" s="18" customFormat="1" ht="27" customHeight="1">
      <c r="A8" s="21"/>
      <c r="B8" s="21">
        <v>3</v>
      </c>
      <c r="C8" s="22"/>
      <c r="D8" s="206">
        <v>56917</v>
      </c>
      <c r="E8" s="195">
        <v>16110</v>
      </c>
      <c r="F8" s="195">
        <v>1841</v>
      </c>
      <c r="G8" s="195">
        <v>1027</v>
      </c>
      <c r="H8" s="195">
        <v>2280</v>
      </c>
      <c r="I8" s="195">
        <v>3787</v>
      </c>
      <c r="J8" s="141"/>
      <c r="K8" s="141"/>
    </row>
    <row r="9" spans="1:16" s="18" customFormat="1" ht="27" customHeight="1">
      <c r="A9" s="21"/>
      <c r="B9" s="21">
        <v>4</v>
      </c>
      <c r="C9" s="22"/>
      <c r="D9" s="206">
        <v>68456</v>
      </c>
      <c r="E9" s="195">
        <v>14872</v>
      </c>
      <c r="F9" s="195">
        <v>2056</v>
      </c>
      <c r="G9" s="195">
        <v>1119</v>
      </c>
      <c r="H9" s="195">
        <v>3651</v>
      </c>
      <c r="I9" s="195">
        <v>5519</v>
      </c>
      <c r="J9" s="141"/>
      <c r="K9" s="141"/>
    </row>
    <row r="10" spans="1:16" s="18" customFormat="1" ht="27" customHeight="1">
      <c r="A10" s="21"/>
      <c r="B10" s="21">
        <v>5</v>
      </c>
      <c r="C10" s="22"/>
      <c r="D10" s="206">
        <v>45719</v>
      </c>
      <c r="E10" s="230" t="s">
        <v>419</v>
      </c>
      <c r="F10" s="230" t="s">
        <v>419</v>
      </c>
      <c r="G10" s="230" t="s">
        <v>419</v>
      </c>
      <c r="H10" s="230" t="s">
        <v>419</v>
      </c>
      <c r="I10" s="195">
        <v>8006</v>
      </c>
      <c r="J10" s="141"/>
      <c r="K10" s="141"/>
    </row>
    <row r="11" spans="1:16" s="18" customFormat="1" ht="27" customHeight="1">
      <c r="A11" s="426" t="s">
        <v>406</v>
      </c>
      <c r="B11" s="426"/>
      <c r="C11" s="316"/>
      <c r="D11" s="437">
        <f t="shared" ref="D11:I11" si="0">D10-D9</f>
        <v>-22737</v>
      </c>
      <c r="E11" s="568" t="s">
        <v>419</v>
      </c>
      <c r="F11" s="568" t="s">
        <v>419</v>
      </c>
      <c r="G11" s="568" t="s">
        <v>419</v>
      </c>
      <c r="H11" s="568" t="s">
        <v>419</v>
      </c>
      <c r="I11" s="428">
        <f t="shared" si="0"/>
        <v>2487</v>
      </c>
      <c r="J11" s="141"/>
      <c r="K11" s="141"/>
    </row>
    <row r="12" spans="1:16" s="419" customFormat="1" ht="27" customHeight="1">
      <c r="A12" s="224"/>
      <c r="B12" s="224"/>
      <c r="C12" s="224"/>
      <c r="D12" s="569"/>
      <c r="E12" s="569"/>
      <c r="F12" s="569"/>
      <c r="G12" s="569"/>
      <c r="H12" s="569"/>
      <c r="I12" s="569"/>
      <c r="J12" s="141"/>
      <c r="K12" s="141"/>
    </row>
    <row r="13" spans="1:16" s="419" customFormat="1" ht="18" customHeight="1">
      <c r="A13" s="310" t="s">
        <v>123</v>
      </c>
      <c r="B13" s="311"/>
      <c r="C13" s="565"/>
      <c r="D13" s="329" t="s">
        <v>98</v>
      </c>
      <c r="E13" s="357" t="s">
        <v>229</v>
      </c>
      <c r="F13" s="329" t="s">
        <v>231</v>
      </c>
      <c r="G13" s="357" t="s">
        <v>208</v>
      </c>
      <c r="H13" s="329" t="s">
        <v>232</v>
      </c>
      <c r="I13" s="347" t="s">
        <v>269</v>
      </c>
      <c r="J13" s="231"/>
      <c r="K13" s="231"/>
      <c r="L13" s="359"/>
      <c r="M13" s="359"/>
    </row>
    <row r="14" spans="1:16" s="419" customFormat="1" ht="18" customHeight="1">
      <c r="A14" s="566"/>
      <c r="B14" s="535"/>
      <c r="C14" s="567"/>
      <c r="D14" s="330"/>
      <c r="E14" s="358"/>
      <c r="F14" s="330"/>
      <c r="G14" s="330"/>
      <c r="H14" s="330"/>
      <c r="I14" s="348"/>
      <c r="J14" s="231"/>
      <c r="K14" s="231"/>
      <c r="L14" s="359"/>
      <c r="M14" s="359"/>
    </row>
    <row r="15" spans="1:16" s="18" customFormat="1" ht="27" customHeight="1">
      <c r="A15" s="21" t="s">
        <v>315</v>
      </c>
      <c r="B15" s="21" t="s">
        <v>190</v>
      </c>
      <c r="C15" s="22" t="s">
        <v>317</v>
      </c>
      <c r="D15" s="195">
        <v>11237</v>
      </c>
      <c r="E15" s="195">
        <v>5072</v>
      </c>
      <c r="F15" s="195">
        <v>50</v>
      </c>
      <c r="G15" s="195">
        <v>15732</v>
      </c>
      <c r="H15" s="195">
        <v>3668</v>
      </c>
      <c r="I15" s="195">
        <v>116528</v>
      </c>
      <c r="J15" s="141"/>
      <c r="K15" s="141"/>
      <c r="L15" s="141"/>
      <c r="M15" s="141"/>
    </row>
    <row r="16" spans="1:16" s="18" customFormat="1" ht="27" customHeight="1">
      <c r="A16" s="21"/>
      <c r="B16" s="21">
        <v>2</v>
      </c>
      <c r="C16" s="22"/>
      <c r="D16" s="195">
        <v>3645</v>
      </c>
      <c r="E16" s="195">
        <v>3461</v>
      </c>
      <c r="F16" s="195" t="s">
        <v>419</v>
      </c>
      <c r="G16" s="195">
        <v>12873</v>
      </c>
      <c r="H16" s="195">
        <v>3051</v>
      </c>
      <c r="I16" s="195">
        <v>6372</v>
      </c>
      <c r="J16" s="141"/>
      <c r="K16" s="141"/>
      <c r="L16" s="141"/>
      <c r="M16" s="141"/>
    </row>
    <row r="17" spans="1:13" s="18" customFormat="1" ht="27" customHeight="1">
      <c r="A17" s="21"/>
      <c r="B17" s="21">
        <v>3</v>
      </c>
      <c r="C17" s="22"/>
      <c r="D17" s="195">
        <v>4106</v>
      </c>
      <c r="E17" s="195">
        <v>2775</v>
      </c>
      <c r="F17" s="195" t="s">
        <v>419</v>
      </c>
      <c r="G17" s="195">
        <v>13353</v>
      </c>
      <c r="H17" s="195">
        <v>3359</v>
      </c>
      <c r="I17" s="195">
        <v>8279</v>
      </c>
      <c r="J17" s="141"/>
      <c r="K17" s="141"/>
      <c r="L17" s="141"/>
      <c r="M17" s="141"/>
    </row>
    <row r="18" spans="1:13" s="18" customFormat="1" ht="27" customHeight="1">
      <c r="A18" s="21"/>
      <c r="B18" s="21">
        <v>4</v>
      </c>
      <c r="C18" s="22"/>
      <c r="D18" s="195">
        <v>4490</v>
      </c>
      <c r="E18" s="195">
        <v>4417</v>
      </c>
      <c r="F18" s="195" t="s">
        <v>419</v>
      </c>
      <c r="G18" s="195">
        <v>16985</v>
      </c>
      <c r="H18" s="195">
        <v>3456</v>
      </c>
      <c r="I18" s="195">
        <v>11891</v>
      </c>
      <c r="J18" s="141"/>
      <c r="K18" s="141"/>
      <c r="L18" s="141"/>
      <c r="M18" s="141"/>
    </row>
    <row r="19" spans="1:13" s="18" customFormat="1" ht="27" customHeight="1">
      <c r="A19" s="21"/>
      <c r="B19" s="21">
        <v>5</v>
      </c>
      <c r="C19" s="22"/>
      <c r="D19" s="195">
        <v>4653</v>
      </c>
      <c r="E19" s="195">
        <v>4467</v>
      </c>
      <c r="F19" s="195" t="s">
        <v>419</v>
      </c>
      <c r="G19" s="195">
        <v>18637</v>
      </c>
      <c r="H19" s="195">
        <v>3367</v>
      </c>
      <c r="I19" s="195">
        <v>6589</v>
      </c>
      <c r="J19" s="141"/>
      <c r="K19" s="141"/>
      <c r="L19" s="141"/>
      <c r="M19" s="141"/>
    </row>
    <row r="20" spans="1:13" s="18" customFormat="1" ht="27" customHeight="1">
      <c r="A20" s="426" t="s">
        <v>406</v>
      </c>
      <c r="B20" s="426"/>
      <c r="C20" s="316"/>
      <c r="D20" s="428">
        <f t="shared" ref="D20:I20" si="1">D19-D18</f>
        <v>163</v>
      </c>
      <c r="E20" s="428">
        <f t="shared" si="1"/>
        <v>50</v>
      </c>
      <c r="F20" s="428" t="s">
        <v>419</v>
      </c>
      <c r="G20" s="428">
        <f t="shared" si="1"/>
        <v>1652</v>
      </c>
      <c r="H20" s="428">
        <f t="shared" si="1"/>
        <v>-89</v>
      </c>
      <c r="I20" s="428">
        <f t="shared" si="1"/>
        <v>-5302</v>
      </c>
      <c r="J20" s="141"/>
      <c r="K20" s="141"/>
    </row>
    <row r="21" spans="1:13" s="419" customFormat="1" ht="16.5" customHeight="1">
      <c r="I21" s="195" t="s">
        <v>188</v>
      </c>
      <c r="L21" s="144"/>
    </row>
    <row r="22" spans="1:13" s="419" customFormat="1" ht="18" customHeight="1">
      <c r="A22" s="420" t="s">
        <v>371</v>
      </c>
      <c r="B22" s="430"/>
      <c r="C22" s="430"/>
      <c r="D22" s="139"/>
      <c r="E22" s="430"/>
      <c r="F22" s="430"/>
      <c r="G22" s="454" t="s">
        <v>321</v>
      </c>
      <c r="L22" s="146"/>
    </row>
    <row r="23" spans="1:13" s="419" customFormat="1" ht="18" customHeight="1">
      <c r="A23" s="310" t="s">
        <v>123</v>
      </c>
      <c r="B23" s="311"/>
      <c r="C23" s="565"/>
      <c r="D23" s="500" t="s">
        <v>233</v>
      </c>
      <c r="E23" s="570"/>
      <c r="F23" s="360" t="s">
        <v>234</v>
      </c>
      <c r="G23" s="571"/>
      <c r="J23" s="146"/>
    </row>
    <row r="24" spans="1:13" s="419" customFormat="1" ht="18" customHeight="1">
      <c r="A24" s="566"/>
      <c r="B24" s="535"/>
      <c r="C24" s="567"/>
      <c r="D24" s="572"/>
      <c r="E24" s="573"/>
      <c r="F24" s="574"/>
      <c r="G24" s="574"/>
      <c r="J24" s="146"/>
    </row>
    <row r="25" spans="1:13" s="18" customFormat="1" ht="27" customHeight="1">
      <c r="A25" s="21" t="s">
        <v>315</v>
      </c>
      <c r="B25" s="21" t="s">
        <v>190</v>
      </c>
      <c r="C25" s="22" t="s">
        <v>317</v>
      </c>
      <c r="D25" s="349">
        <v>13424</v>
      </c>
      <c r="E25" s="319"/>
      <c r="F25" s="347">
        <v>1850</v>
      </c>
      <c r="G25" s="347"/>
      <c r="J25" s="146"/>
    </row>
    <row r="26" spans="1:13" s="18" customFormat="1" ht="27" customHeight="1">
      <c r="A26" s="21"/>
      <c r="B26" s="21">
        <v>2</v>
      </c>
      <c r="C26" s="22"/>
      <c r="D26" s="352">
        <v>4699</v>
      </c>
      <c r="E26" s="353"/>
      <c r="F26" s="351">
        <v>1066</v>
      </c>
      <c r="G26" s="351"/>
      <c r="J26" s="146"/>
    </row>
    <row r="27" spans="1:13" s="18" customFormat="1" ht="27" customHeight="1">
      <c r="A27" s="21"/>
      <c r="B27" s="21">
        <v>3</v>
      </c>
      <c r="C27" s="22"/>
      <c r="D27" s="352">
        <v>7729</v>
      </c>
      <c r="E27" s="353"/>
      <c r="F27" s="351">
        <v>1473</v>
      </c>
      <c r="G27" s="351"/>
      <c r="J27" s="146"/>
    </row>
    <row r="28" spans="1:13" s="18" customFormat="1" ht="27" customHeight="1">
      <c r="A28" s="21"/>
      <c r="B28" s="21">
        <v>4</v>
      </c>
      <c r="C28" s="22"/>
      <c r="D28" s="352">
        <v>11160</v>
      </c>
      <c r="E28" s="353"/>
      <c r="F28" s="351">
        <v>2086</v>
      </c>
      <c r="G28" s="351"/>
      <c r="J28" s="146"/>
    </row>
    <row r="29" spans="1:13" s="419" customFormat="1" ht="27" customHeight="1">
      <c r="A29" s="21"/>
      <c r="B29" s="21">
        <v>5</v>
      </c>
      <c r="C29" s="22"/>
      <c r="D29" s="352">
        <v>11669</v>
      </c>
      <c r="E29" s="353"/>
      <c r="F29" s="351">
        <v>1983</v>
      </c>
      <c r="G29" s="351"/>
      <c r="J29" s="177"/>
    </row>
    <row r="30" spans="1:13" s="18" customFormat="1" ht="27" customHeight="1">
      <c r="A30" s="426" t="s">
        <v>406</v>
      </c>
      <c r="B30" s="426"/>
      <c r="C30" s="316"/>
      <c r="D30" s="354">
        <f>D29-D28</f>
        <v>509</v>
      </c>
      <c r="E30" s="355"/>
      <c r="F30" s="356">
        <f>F29-F28</f>
        <v>-103</v>
      </c>
      <c r="G30" s="356"/>
      <c r="J30" s="146"/>
    </row>
    <row r="31" spans="1:13" s="419" customFormat="1" ht="16.5" customHeight="1">
      <c r="G31" s="195" t="s">
        <v>188</v>
      </c>
      <c r="L31" s="146"/>
    </row>
    <row r="32" spans="1:13" s="419" customFormat="1" ht="18" customHeight="1">
      <c r="A32" s="420" t="s">
        <v>238</v>
      </c>
      <c r="B32" s="430"/>
      <c r="C32" s="430"/>
      <c r="D32" s="139"/>
      <c r="E32" s="430"/>
      <c r="F32" s="430"/>
      <c r="G32" s="430"/>
      <c r="H32" s="430"/>
      <c r="I32" s="454" t="s">
        <v>321</v>
      </c>
      <c r="K32" s="144"/>
      <c r="M32" s="144"/>
    </row>
    <row r="33" spans="1:13" s="419" customFormat="1" ht="18" customHeight="1">
      <c r="A33" s="310" t="s">
        <v>123</v>
      </c>
      <c r="B33" s="311"/>
      <c r="C33" s="565"/>
      <c r="D33" s="329" t="s">
        <v>117</v>
      </c>
      <c r="E33" s="518" t="s">
        <v>239</v>
      </c>
      <c r="F33" s="445" t="s">
        <v>237</v>
      </c>
      <c r="G33" s="445" t="s">
        <v>208</v>
      </c>
      <c r="H33" s="518" t="s">
        <v>17</v>
      </c>
      <c r="I33" s="575" t="s">
        <v>141</v>
      </c>
      <c r="K33" s="230"/>
      <c r="M33" s="230"/>
    </row>
    <row r="34" spans="1:13" s="419" customFormat="1" ht="18" customHeight="1">
      <c r="A34" s="566"/>
      <c r="B34" s="535"/>
      <c r="C34" s="567"/>
      <c r="D34" s="330"/>
      <c r="E34" s="522"/>
      <c r="F34" s="448"/>
      <c r="G34" s="448"/>
      <c r="H34" s="522"/>
      <c r="I34" s="576"/>
      <c r="K34" s="230"/>
      <c r="M34" s="230"/>
    </row>
    <row r="35" spans="1:13" s="419" customFormat="1" ht="27" customHeight="1">
      <c r="A35" s="21" t="s">
        <v>315</v>
      </c>
      <c r="B35" s="21" t="s">
        <v>190</v>
      </c>
      <c r="C35" s="22" t="s">
        <v>317</v>
      </c>
      <c r="D35" s="140">
        <v>24854</v>
      </c>
      <c r="E35" s="195">
        <v>9639</v>
      </c>
      <c r="F35" s="195">
        <v>4173</v>
      </c>
      <c r="G35" s="195">
        <v>2446</v>
      </c>
      <c r="H35" s="195">
        <v>2199</v>
      </c>
      <c r="I35" s="195">
        <v>6397</v>
      </c>
      <c r="K35" s="230"/>
      <c r="M35" s="230"/>
    </row>
    <row r="36" spans="1:13" s="419" customFormat="1" ht="27" customHeight="1">
      <c r="A36" s="21"/>
      <c r="B36" s="21">
        <v>2</v>
      </c>
      <c r="C36" s="22"/>
      <c r="D36" s="140">
        <v>12248</v>
      </c>
      <c r="E36" s="195">
        <v>3850</v>
      </c>
      <c r="F36" s="195">
        <v>964</v>
      </c>
      <c r="G36" s="195">
        <v>1696</v>
      </c>
      <c r="H36" s="195">
        <v>1115</v>
      </c>
      <c r="I36" s="195">
        <v>4623</v>
      </c>
      <c r="K36" s="230"/>
      <c r="M36" s="230"/>
    </row>
    <row r="37" spans="1:13" s="419" customFormat="1" ht="27" customHeight="1">
      <c r="A37" s="21"/>
      <c r="B37" s="21">
        <v>3</v>
      </c>
      <c r="C37" s="22"/>
      <c r="D37" s="140">
        <v>11557</v>
      </c>
      <c r="E37" s="195">
        <v>3449</v>
      </c>
      <c r="F37" s="195">
        <v>1376</v>
      </c>
      <c r="G37" s="195">
        <v>1586</v>
      </c>
      <c r="H37" s="195">
        <v>870</v>
      </c>
      <c r="I37" s="195">
        <v>4276</v>
      </c>
      <c r="K37" s="230"/>
      <c r="M37" s="230"/>
    </row>
    <row r="38" spans="1:13" s="419" customFormat="1" ht="27" customHeight="1">
      <c r="A38" s="21"/>
      <c r="B38" s="21">
        <v>4</v>
      </c>
      <c r="C38" s="22"/>
      <c r="D38" s="140">
        <v>15233</v>
      </c>
      <c r="E38" s="195">
        <v>4469</v>
      </c>
      <c r="F38" s="195">
        <v>2229</v>
      </c>
      <c r="G38" s="195">
        <v>2308</v>
      </c>
      <c r="H38" s="195">
        <v>1720</v>
      </c>
      <c r="I38" s="195">
        <v>4507</v>
      </c>
      <c r="K38" s="230"/>
      <c r="M38" s="230"/>
    </row>
    <row r="39" spans="1:13" s="419" customFormat="1" ht="27" customHeight="1">
      <c r="A39" s="21"/>
      <c r="B39" s="21">
        <v>5</v>
      </c>
      <c r="C39" s="22"/>
      <c r="D39" s="140">
        <v>18929</v>
      </c>
      <c r="E39" s="195">
        <v>7367</v>
      </c>
      <c r="F39" s="195">
        <v>2727</v>
      </c>
      <c r="G39" s="195">
        <v>2008</v>
      </c>
      <c r="H39" s="195">
        <v>3101</v>
      </c>
      <c r="I39" s="195">
        <v>3726</v>
      </c>
      <c r="K39" s="230"/>
      <c r="M39" s="230"/>
    </row>
    <row r="40" spans="1:13" s="419" customFormat="1" ht="27" customHeight="1">
      <c r="A40" s="426" t="s">
        <v>406</v>
      </c>
      <c r="B40" s="426"/>
      <c r="C40" s="316"/>
      <c r="D40" s="427">
        <f t="shared" ref="D40:I40" si="2">D39-D38</f>
        <v>3696</v>
      </c>
      <c r="E40" s="428">
        <f t="shared" si="2"/>
        <v>2898</v>
      </c>
      <c r="F40" s="428">
        <f t="shared" si="2"/>
        <v>498</v>
      </c>
      <c r="G40" s="428">
        <f t="shared" si="2"/>
        <v>-300</v>
      </c>
      <c r="H40" s="428">
        <f t="shared" si="2"/>
        <v>1381</v>
      </c>
      <c r="I40" s="428">
        <f t="shared" si="2"/>
        <v>-781</v>
      </c>
      <c r="K40" s="230"/>
      <c r="M40" s="230"/>
    </row>
    <row r="41" spans="1:13" s="419" customFormat="1" ht="15" customHeight="1">
      <c r="D41" s="131"/>
      <c r="E41" s="131"/>
      <c r="F41" s="131"/>
      <c r="G41" s="131"/>
      <c r="H41" s="131"/>
      <c r="I41" s="195" t="s">
        <v>188</v>
      </c>
      <c r="K41" s="230"/>
      <c r="M41" s="230"/>
    </row>
    <row r="42" spans="1:13" s="443" customFormat="1" ht="18" customHeight="1">
      <c r="A42" s="133" t="s">
        <v>299</v>
      </c>
      <c r="B42" s="419"/>
      <c r="C42" s="419"/>
      <c r="D42" s="131"/>
      <c r="E42" s="454" t="s">
        <v>321</v>
      </c>
    </row>
    <row r="43" spans="1:13" s="443" customFormat="1" ht="18" customHeight="1">
      <c r="A43" s="421" t="s">
        <v>123</v>
      </c>
      <c r="B43" s="421"/>
      <c r="C43" s="313"/>
      <c r="D43" s="349" t="s">
        <v>301</v>
      </c>
      <c r="E43" s="347"/>
    </row>
    <row r="44" spans="1:13" s="443" customFormat="1" ht="18" customHeight="1">
      <c r="A44" s="422"/>
      <c r="B44" s="422"/>
      <c r="C44" s="314"/>
      <c r="D44" s="350"/>
      <c r="E44" s="348"/>
    </row>
    <row r="45" spans="1:13" s="443" customFormat="1" ht="27" customHeight="1">
      <c r="A45" s="577" t="s">
        <v>315</v>
      </c>
      <c r="B45" s="577" t="s">
        <v>190</v>
      </c>
      <c r="C45" s="578" t="s">
        <v>317</v>
      </c>
      <c r="D45" s="352">
        <v>4944</v>
      </c>
      <c r="E45" s="351"/>
    </row>
    <row r="46" spans="1:13" s="443" customFormat="1" ht="27" customHeight="1">
      <c r="A46" s="577"/>
      <c r="B46" s="577">
        <v>2</v>
      </c>
      <c r="C46" s="578"/>
      <c r="D46" s="352">
        <v>2829</v>
      </c>
      <c r="E46" s="351"/>
    </row>
    <row r="47" spans="1:13" s="443" customFormat="1" ht="27" customHeight="1">
      <c r="A47" s="577"/>
      <c r="B47" s="577">
        <v>3</v>
      </c>
      <c r="C47" s="578"/>
      <c r="D47" s="352">
        <v>3560</v>
      </c>
      <c r="E47" s="351"/>
    </row>
    <row r="48" spans="1:13" s="443" customFormat="1" ht="27" customHeight="1">
      <c r="A48" s="577"/>
      <c r="B48" s="577">
        <v>4</v>
      </c>
      <c r="C48" s="578"/>
      <c r="D48" s="352">
        <v>3366</v>
      </c>
      <c r="E48" s="351"/>
    </row>
    <row r="49" spans="1:5" s="443" customFormat="1" ht="27" customHeight="1">
      <c r="A49" s="577"/>
      <c r="B49" s="577">
        <v>5</v>
      </c>
      <c r="C49" s="578"/>
      <c r="D49" s="579">
        <v>4243</v>
      </c>
      <c r="E49" s="580"/>
    </row>
    <row r="50" spans="1:5" s="443" customFormat="1" ht="27" customHeight="1">
      <c r="A50" s="426" t="s">
        <v>406</v>
      </c>
      <c r="B50" s="426"/>
      <c r="C50" s="316"/>
      <c r="D50" s="354">
        <f>D49-D48</f>
        <v>877</v>
      </c>
      <c r="E50" s="356"/>
    </row>
    <row r="51" spans="1:5" s="443" customFormat="1">
      <c r="E51" s="195" t="s">
        <v>188</v>
      </c>
    </row>
  </sheetData>
  <mergeCells count="48">
    <mergeCell ref="D50:E50"/>
    <mergeCell ref="D45:E45"/>
    <mergeCell ref="D46:E46"/>
    <mergeCell ref="D47:E47"/>
    <mergeCell ref="D48:E48"/>
    <mergeCell ref="D49:E49"/>
    <mergeCell ref="L13:M14"/>
    <mergeCell ref="A23:C24"/>
    <mergeCell ref="D23:E24"/>
    <mergeCell ref="F23:G24"/>
    <mergeCell ref="A33:C34"/>
    <mergeCell ref="D33:D34"/>
    <mergeCell ref="E33:E34"/>
    <mergeCell ref="F33:F34"/>
    <mergeCell ref="G33:G34"/>
    <mergeCell ref="H33:H34"/>
    <mergeCell ref="I33:I34"/>
    <mergeCell ref="A20:C20"/>
    <mergeCell ref="A30:C30"/>
    <mergeCell ref="D25:E25"/>
    <mergeCell ref="F25:G25"/>
    <mergeCell ref="D26:E26"/>
    <mergeCell ref="J4:K5"/>
    <mergeCell ref="A13:C14"/>
    <mergeCell ref="D13:D14"/>
    <mergeCell ref="E13:E14"/>
    <mergeCell ref="F13:F14"/>
    <mergeCell ref="G13:G14"/>
    <mergeCell ref="H13:H14"/>
    <mergeCell ref="I13:I14"/>
    <mergeCell ref="E4:H4"/>
    <mergeCell ref="A11:C11"/>
    <mergeCell ref="A40:C40"/>
    <mergeCell ref="A50:C50"/>
    <mergeCell ref="A4:C5"/>
    <mergeCell ref="D4:D5"/>
    <mergeCell ref="I4:I5"/>
    <mergeCell ref="A43:C44"/>
    <mergeCell ref="D43:E44"/>
    <mergeCell ref="F26:G26"/>
    <mergeCell ref="D27:E27"/>
    <mergeCell ref="F27:G27"/>
    <mergeCell ref="D28:E28"/>
    <mergeCell ref="F28:G28"/>
    <mergeCell ref="D29:E29"/>
    <mergeCell ref="F29:G29"/>
    <mergeCell ref="D30:E30"/>
    <mergeCell ref="F30:G30"/>
  </mergeCells>
  <phoneticPr fontId="3"/>
  <pageMargins left="0.70866141732283472" right="0.59055118110236227" top="0.78740157480314965" bottom="0.78740157480314965" header="0.51181102362204722" footer="0.51181102362204722"/>
  <pageSetup paperSize="9" scale="67"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7">
    <pageSetUpPr autoPageBreaks="0" fitToPage="1"/>
  </sheetPr>
  <dimension ref="A1:P43"/>
  <sheetViews>
    <sheetView showGridLines="0" zoomScaleSheetLayoutView="100" workbookViewId="0">
      <selection activeCell="E11" sqref="E11"/>
    </sheetView>
  </sheetViews>
  <sheetFormatPr defaultRowHeight="13.5"/>
  <cols>
    <col min="1" max="3" width="4.75" style="154" customWidth="1"/>
    <col min="4" max="9" width="12.625" style="154" customWidth="1"/>
    <col min="10" max="13" width="10.875" style="154" customWidth="1"/>
    <col min="14" max="14" width="10.875" style="151" customWidth="1"/>
    <col min="15" max="247" width="9" style="154" customWidth="1"/>
    <col min="248" max="248" width="4.5" style="154" customWidth="1"/>
    <col min="249" max="249" width="3.25" style="154" customWidth="1"/>
    <col min="250" max="250" width="4.5" style="154" customWidth="1"/>
    <col min="251" max="251" width="7.75" style="154" customWidth="1"/>
    <col min="252" max="252" width="0.75" style="154" customWidth="1"/>
    <col min="253" max="253" width="7.75" style="154" customWidth="1"/>
    <col min="254" max="254" width="0.75" style="154" customWidth="1"/>
    <col min="255" max="255" width="7.75" style="154" customWidth="1"/>
    <col min="256" max="256" width="0.75" style="154" customWidth="1"/>
    <col min="257" max="257" width="7.75" style="154" customWidth="1"/>
    <col min="258" max="258" width="0.75" style="154" customWidth="1"/>
    <col min="259" max="259" width="7.75" style="154" customWidth="1"/>
    <col min="260" max="260" width="0.75" style="154" customWidth="1"/>
    <col min="261" max="261" width="7.75" style="154" customWidth="1"/>
    <col min="262" max="262" width="0.75" style="154" customWidth="1"/>
    <col min="263" max="263" width="7.75" style="154" customWidth="1"/>
    <col min="264" max="264" width="0.75" style="154" customWidth="1"/>
    <col min="265" max="265" width="7.75" style="154" customWidth="1"/>
    <col min="266" max="266" width="0.75" style="154" customWidth="1"/>
    <col min="267" max="503" width="9" style="154" customWidth="1"/>
    <col min="504" max="504" width="4.5" style="154" customWidth="1"/>
    <col min="505" max="505" width="3.25" style="154" customWidth="1"/>
    <col min="506" max="506" width="4.5" style="154" customWidth="1"/>
    <col min="507" max="507" width="7.75" style="154" customWidth="1"/>
    <col min="508" max="508" width="0.75" style="154" customWidth="1"/>
    <col min="509" max="509" width="7.75" style="154" customWidth="1"/>
    <col min="510" max="510" width="0.75" style="154" customWidth="1"/>
    <col min="511" max="511" width="7.75" style="154" customWidth="1"/>
    <col min="512" max="512" width="0.75" style="154" customWidth="1"/>
    <col min="513" max="513" width="7.75" style="154" customWidth="1"/>
    <col min="514" max="514" width="0.75" style="154" customWidth="1"/>
    <col min="515" max="515" width="7.75" style="154" customWidth="1"/>
    <col min="516" max="516" width="0.75" style="154" customWidth="1"/>
    <col min="517" max="517" width="7.75" style="154" customWidth="1"/>
    <col min="518" max="518" width="0.75" style="154" customWidth="1"/>
    <col min="519" max="519" width="7.75" style="154" customWidth="1"/>
    <col min="520" max="520" width="0.75" style="154" customWidth="1"/>
    <col min="521" max="521" width="7.75" style="154" customWidth="1"/>
    <col min="522" max="522" width="0.75" style="154" customWidth="1"/>
    <col min="523" max="759" width="9" style="154" customWidth="1"/>
    <col min="760" max="760" width="4.5" style="154" customWidth="1"/>
    <col min="761" max="761" width="3.25" style="154" customWidth="1"/>
    <col min="762" max="762" width="4.5" style="154" customWidth="1"/>
    <col min="763" max="763" width="7.75" style="154" customWidth="1"/>
    <col min="764" max="764" width="0.75" style="154" customWidth="1"/>
    <col min="765" max="765" width="7.75" style="154" customWidth="1"/>
    <col min="766" max="766" width="0.75" style="154" customWidth="1"/>
    <col min="767" max="767" width="7.75" style="154" customWidth="1"/>
    <col min="768" max="768" width="0.75" style="154" customWidth="1"/>
    <col min="769" max="769" width="7.75" style="154" customWidth="1"/>
    <col min="770" max="770" width="0.75" style="154" customWidth="1"/>
    <col min="771" max="771" width="7.75" style="154" customWidth="1"/>
    <col min="772" max="772" width="0.75" style="154" customWidth="1"/>
    <col min="773" max="773" width="7.75" style="154" customWidth="1"/>
    <col min="774" max="774" width="0.75" style="154" customWidth="1"/>
    <col min="775" max="775" width="7.75" style="154" customWidth="1"/>
    <col min="776" max="776" width="0.75" style="154" customWidth="1"/>
    <col min="777" max="777" width="7.75" style="154" customWidth="1"/>
    <col min="778" max="778" width="0.75" style="154" customWidth="1"/>
    <col min="779" max="1015" width="9" style="154" customWidth="1"/>
    <col min="1016" max="1016" width="4.5" style="154" customWidth="1"/>
    <col min="1017" max="1017" width="3.25" style="154" customWidth="1"/>
    <col min="1018" max="1018" width="4.5" style="154" customWidth="1"/>
    <col min="1019" max="1019" width="7.75" style="154" customWidth="1"/>
    <col min="1020" max="1020" width="0.75" style="154" customWidth="1"/>
    <col min="1021" max="1021" width="7.75" style="154" customWidth="1"/>
    <col min="1022" max="1022" width="0.75" style="154" customWidth="1"/>
    <col min="1023" max="1023" width="7.75" style="154" customWidth="1"/>
    <col min="1024" max="1024" width="0.75" style="154" customWidth="1"/>
    <col min="1025" max="1025" width="7.75" style="154" customWidth="1"/>
    <col min="1026" max="1026" width="0.75" style="154" customWidth="1"/>
    <col min="1027" max="1027" width="7.75" style="154" customWidth="1"/>
    <col min="1028" max="1028" width="0.75" style="154" customWidth="1"/>
    <col min="1029" max="1029" width="7.75" style="154" customWidth="1"/>
    <col min="1030" max="1030" width="0.75" style="154" customWidth="1"/>
    <col min="1031" max="1031" width="7.75" style="154" customWidth="1"/>
    <col min="1032" max="1032" width="0.75" style="154" customWidth="1"/>
    <col min="1033" max="1033" width="7.75" style="154" customWidth="1"/>
    <col min="1034" max="1034" width="0.75" style="154" customWidth="1"/>
    <col min="1035" max="1271" width="9" style="154" customWidth="1"/>
    <col min="1272" max="1272" width="4.5" style="154" customWidth="1"/>
    <col min="1273" max="1273" width="3.25" style="154" customWidth="1"/>
    <col min="1274" max="1274" width="4.5" style="154" customWidth="1"/>
    <col min="1275" max="1275" width="7.75" style="154" customWidth="1"/>
    <col min="1276" max="1276" width="0.75" style="154" customWidth="1"/>
    <col min="1277" max="1277" width="7.75" style="154" customWidth="1"/>
    <col min="1278" max="1278" width="0.75" style="154" customWidth="1"/>
    <col min="1279" max="1279" width="7.75" style="154" customWidth="1"/>
    <col min="1280" max="1280" width="0.75" style="154" customWidth="1"/>
    <col min="1281" max="1281" width="7.75" style="154" customWidth="1"/>
    <col min="1282" max="1282" width="0.75" style="154" customWidth="1"/>
    <col min="1283" max="1283" width="7.75" style="154" customWidth="1"/>
    <col min="1284" max="1284" width="0.75" style="154" customWidth="1"/>
    <col min="1285" max="1285" width="7.75" style="154" customWidth="1"/>
    <col min="1286" max="1286" width="0.75" style="154" customWidth="1"/>
    <col min="1287" max="1287" width="7.75" style="154" customWidth="1"/>
    <col min="1288" max="1288" width="0.75" style="154" customWidth="1"/>
    <col min="1289" max="1289" width="7.75" style="154" customWidth="1"/>
    <col min="1290" max="1290" width="0.75" style="154" customWidth="1"/>
    <col min="1291" max="1527" width="9" style="154" customWidth="1"/>
    <col min="1528" max="1528" width="4.5" style="154" customWidth="1"/>
    <col min="1529" max="1529" width="3.25" style="154" customWidth="1"/>
    <col min="1530" max="1530" width="4.5" style="154" customWidth="1"/>
    <col min="1531" max="1531" width="7.75" style="154" customWidth="1"/>
    <col min="1532" max="1532" width="0.75" style="154" customWidth="1"/>
    <col min="1533" max="1533" width="7.75" style="154" customWidth="1"/>
    <col min="1534" max="1534" width="0.75" style="154" customWidth="1"/>
    <col min="1535" max="1535" width="7.75" style="154" customWidth="1"/>
    <col min="1536" max="1536" width="0.75" style="154" customWidth="1"/>
    <col min="1537" max="1537" width="7.75" style="154" customWidth="1"/>
    <col min="1538" max="1538" width="0.75" style="154" customWidth="1"/>
    <col min="1539" max="1539" width="7.75" style="154" customWidth="1"/>
    <col min="1540" max="1540" width="0.75" style="154" customWidth="1"/>
    <col min="1541" max="1541" width="7.75" style="154" customWidth="1"/>
    <col min="1542" max="1542" width="0.75" style="154" customWidth="1"/>
    <col min="1543" max="1543" width="7.75" style="154" customWidth="1"/>
    <col min="1544" max="1544" width="0.75" style="154" customWidth="1"/>
    <col min="1545" max="1545" width="7.75" style="154" customWidth="1"/>
    <col min="1546" max="1546" width="0.75" style="154" customWidth="1"/>
    <col min="1547" max="1783" width="9" style="154" customWidth="1"/>
    <col min="1784" max="1784" width="4.5" style="154" customWidth="1"/>
    <col min="1785" max="1785" width="3.25" style="154" customWidth="1"/>
    <col min="1786" max="1786" width="4.5" style="154" customWidth="1"/>
    <col min="1787" max="1787" width="7.75" style="154" customWidth="1"/>
    <col min="1788" max="1788" width="0.75" style="154" customWidth="1"/>
    <col min="1789" max="1789" width="7.75" style="154" customWidth="1"/>
    <col min="1790" max="1790" width="0.75" style="154" customWidth="1"/>
    <col min="1791" max="1791" width="7.75" style="154" customWidth="1"/>
    <col min="1792" max="1792" width="0.75" style="154" customWidth="1"/>
    <col min="1793" max="1793" width="7.75" style="154" customWidth="1"/>
    <col min="1794" max="1794" width="0.75" style="154" customWidth="1"/>
    <col min="1795" max="1795" width="7.75" style="154" customWidth="1"/>
    <col min="1796" max="1796" width="0.75" style="154" customWidth="1"/>
    <col min="1797" max="1797" width="7.75" style="154" customWidth="1"/>
    <col min="1798" max="1798" width="0.75" style="154" customWidth="1"/>
    <col min="1799" max="1799" width="7.75" style="154" customWidth="1"/>
    <col min="1800" max="1800" width="0.75" style="154" customWidth="1"/>
    <col min="1801" max="1801" width="7.75" style="154" customWidth="1"/>
    <col min="1802" max="1802" width="0.75" style="154" customWidth="1"/>
    <col min="1803" max="2039" width="9" style="154" customWidth="1"/>
    <col min="2040" max="2040" width="4.5" style="154" customWidth="1"/>
    <col min="2041" max="2041" width="3.25" style="154" customWidth="1"/>
    <col min="2042" max="2042" width="4.5" style="154" customWidth="1"/>
    <col min="2043" max="2043" width="7.75" style="154" customWidth="1"/>
    <col min="2044" max="2044" width="0.75" style="154" customWidth="1"/>
    <col min="2045" max="2045" width="7.75" style="154" customWidth="1"/>
    <col min="2046" max="2046" width="0.75" style="154" customWidth="1"/>
    <col min="2047" max="2047" width="7.75" style="154" customWidth="1"/>
    <col min="2048" max="2048" width="0.75" style="154" customWidth="1"/>
    <col min="2049" max="2049" width="7.75" style="154" customWidth="1"/>
    <col min="2050" max="2050" width="0.75" style="154" customWidth="1"/>
    <col min="2051" max="2051" width="7.75" style="154" customWidth="1"/>
    <col min="2052" max="2052" width="0.75" style="154" customWidth="1"/>
    <col min="2053" max="2053" width="7.75" style="154" customWidth="1"/>
    <col min="2054" max="2054" width="0.75" style="154" customWidth="1"/>
    <col min="2055" max="2055" width="7.75" style="154" customWidth="1"/>
    <col min="2056" max="2056" width="0.75" style="154" customWidth="1"/>
    <col min="2057" max="2057" width="7.75" style="154" customWidth="1"/>
    <col min="2058" max="2058" width="0.75" style="154" customWidth="1"/>
    <col min="2059" max="2295" width="9" style="154" customWidth="1"/>
    <col min="2296" max="2296" width="4.5" style="154" customWidth="1"/>
    <col min="2297" max="2297" width="3.25" style="154" customWidth="1"/>
    <col min="2298" max="2298" width="4.5" style="154" customWidth="1"/>
    <col min="2299" max="2299" width="7.75" style="154" customWidth="1"/>
    <col min="2300" max="2300" width="0.75" style="154" customWidth="1"/>
    <col min="2301" max="2301" width="7.75" style="154" customWidth="1"/>
    <col min="2302" max="2302" width="0.75" style="154" customWidth="1"/>
    <col min="2303" max="2303" width="7.75" style="154" customWidth="1"/>
    <col min="2304" max="2304" width="0.75" style="154" customWidth="1"/>
    <col min="2305" max="2305" width="7.75" style="154" customWidth="1"/>
    <col min="2306" max="2306" width="0.75" style="154" customWidth="1"/>
    <col min="2307" max="2307" width="7.75" style="154" customWidth="1"/>
    <col min="2308" max="2308" width="0.75" style="154" customWidth="1"/>
    <col min="2309" max="2309" width="7.75" style="154" customWidth="1"/>
    <col min="2310" max="2310" width="0.75" style="154" customWidth="1"/>
    <col min="2311" max="2311" width="7.75" style="154" customWidth="1"/>
    <col min="2312" max="2312" width="0.75" style="154" customWidth="1"/>
    <col min="2313" max="2313" width="7.75" style="154" customWidth="1"/>
    <col min="2314" max="2314" width="0.75" style="154" customWidth="1"/>
    <col min="2315" max="2551" width="9" style="154" customWidth="1"/>
    <col min="2552" max="2552" width="4.5" style="154" customWidth="1"/>
    <col min="2553" max="2553" width="3.25" style="154" customWidth="1"/>
    <col min="2554" max="2554" width="4.5" style="154" customWidth="1"/>
    <col min="2555" max="2555" width="7.75" style="154" customWidth="1"/>
    <col min="2556" max="2556" width="0.75" style="154" customWidth="1"/>
    <col min="2557" max="2557" width="7.75" style="154" customWidth="1"/>
    <col min="2558" max="2558" width="0.75" style="154" customWidth="1"/>
    <col min="2559" max="2559" width="7.75" style="154" customWidth="1"/>
    <col min="2560" max="2560" width="0.75" style="154" customWidth="1"/>
    <col min="2561" max="2561" width="7.75" style="154" customWidth="1"/>
    <col min="2562" max="2562" width="0.75" style="154" customWidth="1"/>
    <col min="2563" max="2563" width="7.75" style="154" customWidth="1"/>
    <col min="2564" max="2564" width="0.75" style="154" customWidth="1"/>
    <col min="2565" max="2565" width="7.75" style="154" customWidth="1"/>
    <col min="2566" max="2566" width="0.75" style="154" customWidth="1"/>
    <col min="2567" max="2567" width="7.75" style="154" customWidth="1"/>
    <col min="2568" max="2568" width="0.75" style="154" customWidth="1"/>
    <col min="2569" max="2569" width="7.75" style="154" customWidth="1"/>
    <col min="2570" max="2570" width="0.75" style="154" customWidth="1"/>
    <col min="2571" max="2807" width="9" style="154" customWidth="1"/>
    <col min="2808" max="2808" width="4.5" style="154" customWidth="1"/>
    <col min="2809" max="2809" width="3.25" style="154" customWidth="1"/>
    <col min="2810" max="2810" width="4.5" style="154" customWidth="1"/>
    <col min="2811" max="2811" width="7.75" style="154" customWidth="1"/>
    <col min="2812" max="2812" width="0.75" style="154" customWidth="1"/>
    <col min="2813" max="2813" width="7.75" style="154" customWidth="1"/>
    <col min="2814" max="2814" width="0.75" style="154" customWidth="1"/>
    <col min="2815" max="2815" width="7.75" style="154" customWidth="1"/>
    <col min="2816" max="2816" width="0.75" style="154" customWidth="1"/>
    <col min="2817" max="2817" width="7.75" style="154" customWidth="1"/>
    <col min="2818" max="2818" width="0.75" style="154" customWidth="1"/>
    <col min="2819" max="2819" width="7.75" style="154" customWidth="1"/>
    <col min="2820" max="2820" width="0.75" style="154" customWidth="1"/>
    <col min="2821" max="2821" width="7.75" style="154" customWidth="1"/>
    <col min="2822" max="2822" width="0.75" style="154" customWidth="1"/>
    <col min="2823" max="2823" width="7.75" style="154" customWidth="1"/>
    <col min="2824" max="2824" width="0.75" style="154" customWidth="1"/>
    <col min="2825" max="2825" width="7.75" style="154" customWidth="1"/>
    <col min="2826" max="2826" width="0.75" style="154" customWidth="1"/>
    <col min="2827" max="3063" width="9" style="154" customWidth="1"/>
    <col min="3064" max="3064" width="4.5" style="154" customWidth="1"/>
    <col min="3065" max="3065" width="3.25" style="154" customWidth="1"/>
    <col min="3066" max="3066" width="4.5" style="154" customWidth="1"/>
    <col min="3067" max="3067" width="7.75" style="154" customWidth="1"/>
    <col min="3068" max="3068" width="0.75" style="154" customWidth="1"/>
    <col min="3069" max="3069" width="7.75" style="154" customWidth="1"/>
    <col min="3070" max="3070" width="0.75" style="154" customWidth="1"/>
    <col min="3071" max="3071" width="7.75" style="154" customWidth="1"/>
    <col min="3072" max="3072" width="0.75" style="154" customWidth="1"/>
    <col min="3073" max="3073" width="7.75" style="154" customWidth="1"/>
    <col min="3074" max="3074" width="0.75" style="154" customWidth="1"/>
    <col min="3075" max="3075" width="7.75" style="154" customWidth="1"/>
    <col min="3076" max="3076" width="0.75" style="154" customWidth="1"/>
    <col min="3077" max="3077" width="7.75" style="154" customWidth="1"/>
    <col min="3078" max="3078" width="0.75" style="154" customWidth="1"/>
    <col min="3079" max="3079" width="7.75" style="154" customWidth="1"/>
    <col min="3080" max="3080" width="0.75" style="154" customWidth="1"/>
    <col min="3081" max="3081" width="7.75" style="154" customWidth="1"/>
    <col min="3082" max="3082" width="0.75" style="154" customWidth="1"/>
    <col min="3083" max="3319" width="9" style="154" customWidth="1"/>
    <col min="3320" max="3320" width="4.5" style="154" customWidth="1"/>
    <col min="3321" max="3321" width="3.25" style="154" customWidth="1"/>
    <col min="3322" max="3322" width="4.5" style="154" customWidth="1"/>
    <col min="3323" max="3323" width="7.75" style="154" customWidth="1"/>
    <col min="3324" max="3324" width="0.75" style="154" customWidth="1"/>
    <col min="3325" max="3325" width="7.75" style="154" customWidth="1"/>
    <col min="3326" max="3326" width="0.75" style="154" customWidth="1"/>
    <col min="3327" max="3327" width="7.75" style="154" customWidth="1"/>
    <col min="3328" max="3328" width="0.75" style="154" customWidth="1"/>
    <col min="3329" max="3329" width="7.75" style="154" customWidth="1"/>
    <col min="3330" max="3330" width="0.75" style="154" customWidth="1"/>
    <col min="3331" max="3331" width="7.75" style="154" customWidth="1"/>
    <col min="3332" max="3332" width="0.75" style="154" customWidth="1"/>
    <col min="3333" max="3333" width="7.75" style="154" customWidth="1"/>
    <col min="3334" max="3334" width="0.75" style="154" customWidth="1"/>
    <col min="3335" max="3335" width="7.75" style="154" customWidth="1"/>
    <col min="3336" max="3336" width="0.75" style="154" customWidth="1"/>
    <col min="3337" max="3337" width="7.75" style="154" customWidth="1"/>
    <col min="3338" max="3338" width="0.75" style="154" customWidth="1"/>
    <col min="3339" max="3575" width="9" style="154" customWidth="1"/>
    <col min="3576" max="3576" width="4.5" style="154" customWidth="1"/>
    <col min="3577" max="3577" width="3.25" style="154" customWidth="1"/>
    <col min="3578" max="3578" width="4.5" style="154" customWidth="1"/>
    <col min="3579" max="3579" width="7.75" style="154" customWidth="1"/>
    <col min="3580" max="3580" width="0.75" style="154" customWidth="1"/>
    <col min="3581" max="3581" width="7.75" style="154" customWidth="1"/>
    <col min="3582" max="3582" width="0.75" style="154" customWidth="1"/>
    <col min="3583" max="3583" width="7.75" style="154" customWidth="1"/>
    <col min="3584" max="3584" width="0.75" style="154" customWidth="1"/>
    <col min="3585" max="3585" width="7.75" style="154" customWidth="1"/>
    <col min="3586" max="3586" width="0.75" style="154" customWidth="1"/>
    <col min="3587" max="3587" width="7.75" style="154" customWidth="1"/>
    <col min="3588" max="3588" width="0.75" style="154" customWidth="1"/>
    <col min="3589" max="3589" width="7.75" style="154" customWidth="1"/>
    <col min="3590" max="3590" width="0.75" style="154" customWidth="1"/>
    <col min="3591" max="3591" width="7.75" style="154" customWidth="1"/>
    <col min="3592" max="3592" width="0.75" style="154" customWidth="1"/>
    <col min="3593" max="3593" width="7.75" style="154" customWidth="1"/>
    <col min="3594" max="3594" width="0.75" style="154" customWidth="1"/>
    <col min="3595" max="3831" width="9" style="154" customWidth="1"/>
    <col min="3832" max="3832" width="4.5" style="154" customWidth="1"/>
    <col min="3833" max="3833" width="3.25" style="154" customWidth="1"/>
    <col min="3834" max="3834" width="4.5" style="154" customWidth="1"/>
    <col min="3835" max="3835" width="7.75" style="154" customWidth="1"/>
    <col min="3836" max="3836" width="0.75" style="154" customWidth="1"/>
    <col min="3837" max="3837" width="7.75" style="154" customWidth="1"/>
    <col min="3838" max="3838" width="0.75" style="154" customWidth="1"/>
    <col min="3839" max="3839" width="7.75" style="154" customWidth="1"/>
    <col min="3840" max="3840" width="0.75" style="154" customWidth="1"/>
    <col min="3841" max="3841" width="7.75" style="154" customWidth="1"/>
    <col min="3842" max="3842" width="0.75" style="154" customWidth="1"/>
    <col min="3843" max="3843" width="7.75" style="154" customWidth="1"/>
    <col min="3844" max="3844" width="0.75" style="154" customWidth="1"/>
    <col min="3845" max="3845" width="7.75" style="154" customWidth="1"/>
    <col min="3846" max="3846" width="0.75" style="154" customWidth="1"/>
    <col min="3847" max="3847" width="7.75" style="154" customWidth="1"/>
    <col min="3848" max="3848" width="0.75" style="154" customWidth="1"/>
    <col min="3849" max="3849" width="7.75" style="154" customWidth="1"/>
    <col min="3850" max="3850" width="0.75" style="154" customWidth="1"/>
    <col min="3851" max="4087" width="9" style="154" customWidth="1"/>
    <col min="4088" max="4088" width="4.5" style="154" customWidth="1"/>
    <col min="4089" max="4089" width="3.25" style="154" customWidth="1"/>
    <col min="4090" max="4090" width="4.5" style="154" customWidth="1"/>
    <col min="4091" max="4091" width="7.75" style="154" customWidth="1"/>
    <col min="4092" max="4092" width="0.75" style="154" customWidth="1"/>
    <col min="4093" max="4093" width="7.75" style="154" customWidth="1"/>
    <col min="4094" max="4094" width="0.75" style="154" customWidth="1"/>
    <col min="4095" max="4095" width="7.75" style="154" customWidth="1"/>
    <col min="4096" max="4096" width="0.75" style="154" customWidth="1"/>
    <col min="4097" max="4097" width="7.75" style="154" customWidth="1"/>
    <col min="4098" max="4098" width="0.75" style="154" customWidth="1"/>
    <col min="4099" max="4099" width="7.75" style="154" customWidth="1"/>
    <col min="4100" max="4100" width="0.75" style="154" customWidth="1"/>
    <col min="4101" max="4101" width="7.75" style="154" customWidth="1"/>
    <col min="4102" max="4102" width="0.75" style="154" customWidth="1"/>
    <col min="4103" max="4103" width="7.75" style="154" customWidth="1"/>
    <col min="4104" max="4104" width="0.75" style="154" customWidth="1"/>
    <col min="4105" max="4105" width="7.75" style="154" customWidth="1"/>
    <col min="4106" max="4106" width="0.75" style="154" customWidth="1"/>
    <col min="4107" max="4343" width="9" style="154" customWidth="1"/>
    <col min="4344" max="4344" width="4.5" style="154" customWidth="1"/>
    <col min="4345" max="4345" width="3.25" style="154" customWidth="1"/>
    <col min="4346" max="4346" width="4.5" style="154" customWidth="1"/>
    <col min="4347" max="4347" width="7.75" style="154" customWidth="1"/>
    <col min="4348" max="4348" width="0.75" style="154" customWidth="1"/>
    <col min="4349" max="4349" width="7.75" style="154" customWidth="1"/>
    <col min="4350" max="4350" width="0.75" style="154" customWidth="1"/>
    <col min="4351" max="4351" width="7.75" style="154" customWidth="1"/>
    <col min="4352" max="4352" width="0.75" style="154" customWidth="1"/>
    <col min="4353" max="4353" width="7.75" style="154" customWidth="1"/>
    <col min="4354" max="4354" width="0.75" style="154" customWidth="1"/>
    <col min="4355" max="4355" width="7.75" style="154" customWidth="1"/>
    <col min="4356" max="4356" width="0.75" style="154" customWidth="1"/>
    <col min="4357" max="4357" width="7.75" style="154" customWidth="1"/>
    <col min="4358" max="4358" width="0.75" style="154" customWidth="1"/>
    <col min="4359" max="4359" width="7.75" style="154" customWidth="1"/>
    <col min="4360" max="4360" width="0.75" style="154" customWidth="1"/>
    <col min="4361" max="4361" width="7.75" style="154" customWidth="1"/>
    <col min="4362" max="4362" width="0.75" style="154" customWidth="1"/>
    <col min="4363" max="4599" width="9" style="154" customWidth="1"/>
    <col min="4600" max="4600" width="4.5" style="154" customWidth="1"/>
    <col min="4601" max="4601" width="3.25" style="154" customWidth="1"/>
    <col min="4602" max="4602" width="4.5" style="154" customWidth="1"/>
    <col min="4603" max="4603" width="7.75" style="154" customWidth="1"/>
    <col min="4604" max="4604" width="0.75" style="154" customWidth="1"/>
    <col min="4605" max="4605" width="7.75" style="154" customWidth="1"/>
    <col min="4606" max="4606" width="0.75" style="154" customWidth="1"/>
    <col min="4607" max="4607" width="7.75" style="154" customWidth="1"/>
    <col min="4608" max="4608" width="0.75" style="154" customWidth="1"/>
    <col min="4609" max="4609" width="7.75" style="154" customWidth="1"/>
    <col min="4610" max="4610" width="0.75" style="154" customWidth="1"/>
    <col min="4611" max="4611" width="7.75" style="154" customWidth="1"/>
    <col min="4612" max="4612" width="0.75" style="154" customWidth="1"/>
    <col min="4613" max="4613" width="7.75" style="154" customWidth="1"/>
    <col min="4614" max="4614" width="0.75" style="154" customWidth="1"/>
    <col min="4615" max="4615" width="7.75" style="154" customWidth="1"/>
    <col min="4616" max="4616" width="0.75" style="154" customWidth="1"/>
    <col min="4617" max="4617" width="7.75" style="154" customWidth="1"/>
    <col min="4618" max="4618" width="0.75" style="154" customWidth="1"/>
    <col min="4619" max="4855" width="9" style="154" customWidth="1"/>
    <col min="4856" max="4856" width="4.5" style="154" customWidth="1"/>
    <col min="4857" max="4857" width="3.25" style="154" customWidth="1"/>
    <col min="4858" max="4858" width="4.5" style="154" customWidth="1"/>
    <col min="4859" max="4859" width="7.75" style="154" customWidth="1"/>
    <col min="4860" max="4860" width="0.75" style="154" customWidth="1"/>
    <col min="4861" max="4861" width="7.75" style="154" customWidth="1"/>
    <col min="4862" max="4862" width="0.75" style="154" customWidth="1"/>
    <col min="4863" max="4863" width="7.75" style="154" customWidth="1"/>
    <col min="4864" max="4864" width="0.75" style="154" customWidth="1"/>
    <col min="4865" max="4865" width="7.75" style="154" customWidth="1"/>
    <col min="4866" max="4866" width="0.75" style="154" customWidth="1"/>
    <col min="4867" max="4867" width="7.75" style="154" customWidth="1"/>
    <col min="4868" max="4868" width="0.75" style="154" customWidth="1"/>
    <col min="4869" max="4869" width="7.75" style="154" customWidth="1"/>
    <col min="4870" max="4870" width="0.75" style="154" customWidth="1"/>
    <col min="4871" max="4871" width="7.75" style="154" customWidth="1"/>
    <col min="4872" max="4872" width="0.75" style="154" customWidth="1"/>
    <col min="4873" max="4873" width="7.75" style="154" customWidth="1"/>
    <col min="4874" max="4874" width="0.75" style="154" customWidth="1"/>
    <col min="4875" max="5111" width="9" style="154" customWidth="1"/>
    <col min="5112" max="5112" width="4.5" style="154" customWidth="1"/>
    <col min="5113" max="5113" width="3.25" style="154" customWidth="1"/>
    <col min="5114" max="5114" width="4.5" style="154" customWidth="1"/>
    <col min="5115" max="5115" width="7.75" style="154" customWidth="1"/>
    <col min="5116" max="5116" width="0.75" style="154" customWidth="1"/>
    <col min="5117" max="5117" width="7.75" style="154" customWidth="1"/>
    <col min="5118" max="5118" width="0.75" style="154" customWidth="1"/>
    <col min="5119" max="5119" width="7.75" style="154" customWidth="1"/>
    <col min="5120" max="5120" width="0.75" style="154" customWidth="1"/>
    <col min="5121" max="5121" width="7.75" style="154" customWidth="1"/>
    <col min="5122" max="5122" width="0.75" style="154" customWidth="1"/>
    <col min="5123" max="5123" width="7.75" style="154" customWidth="1"/>
    <col min="5124" max="5124" width="0.75" style="154" customWidth="1"/>
    <col min="5125" max="5125" width="7.75" style="154" customWidth="1"/>
    <col min="5126" max="5126" width="0.75" style="154" customWidth="1"/>
    <col min="5127" max="5127" width="7.75" style="154" customWidth="1"/>
    <col min="5128" max="5128" width="0.75" style="154" customWidth="1"/>
    <col min="5129" max="5129" width="7.75" style="154" customWidth="1"/>
    <col min="5130" max="5130" width="0.75" style="154" customWidth="1"/>
    <col min="5131" max="5367" width="9" style="154" customWidth="1"/>
    <col min="5368" max="5368" width="4.5" style="154" customWidth="1"/>
    <col min="5369" max="5369" width="3.25" style="154" customWidth="1"/>
    <col min="5370" max="5370" width="4.5" style="154" customWidth="1"/>
    <col min="5371" max="5371" width="7.75" style="154" customWidth="1"/>
    <col min="5372" max="5372" width="0.75" style="154" customWidth="1"/>
    <col min="5373" max="5373" width="7.75" style="154" customWidth="1"/>
    <col min="5374" max="5374" width="0.75" style="154" customWidth="1"/>
    <col min="5375" max="5375" width="7.75" style="154" customWidth="1"/>
    <col min="5376" max="5376" width="0.75" style="154" customWidth="1"/>
    <col min="5377" max="5377" width="7.75" style="154" customWidth="1"/>
    <col min="5378" max="5378" width="0.75" style="154" customWidth="1"/>
    <col min="5379" max="5379" width="7.75" style="154" customWidth="1"/>
    <col min="5380" max="5380" width="0.75" style="154" customWidth="1"/>
    <col min="5381" max="5381" width="7.75" style="154" customWidth="1"/>
    <col min="5382" max="5382" width="0.75" style="154" customWidth="1"/>
    <col min="5383" max="5383" width="7.75" style="154" customWidth="1"/>
    <col min="5384" max="5384" width="0.75" style="154" customWidth="1"/>
    <col min="5385" max="5385" width="7.75" style="154" customWidth="1"/>
    <col min="5386" max="5386" width="0.75" style="154" customWidth="1"/>
    <col min="5387" max="5623" width="9" style="154" customWidth="1"/>
    <col min="5624" max="5624" width="4.5" style="154" customWidth="1"/>
    <col min="5625" max="5625" width="3.25" style="154" customWidth="1"/>
    <col min="5626" max="5626" width="4.5" style="154" customWidth="1"/>
    <col min="5627" max="5627" width="7.75" style="154" customWidth="1"/>
    <col min="5628" max="5628" width="0.75" style="154" customWidth="1"/>
    <col min="5629" max="5629" width="7.75" style="154" customWidth="1"/>
    <col min="5630" max="5630" width="0.75" style="154" customWidth="1"/>
    <col min="5631" max="5631" width="7.75" style="154" customWidth="1"/>
    <col min="5632" max="5632" width="0.75" style="154" customWidth="1"/>
    <col min="5633" max="5633" width="7.75" style="154" customWidth="1"/>
    <col min="5634" max="5634" width="0.75" style="154" customWidth="1"/>
    <col min="5635" max="5635" width="7.75" style="154" customWidth="1"/>
    <col min="5636" max="5636" width="0.75" style="154" customWidth="1"/>
    <col min="5637" max="5637" width="7.75" style="154" customWidth="1"/>
    <col min="5638" max="5638" width="0.75" style="154" customWidth="1"/>
    <col min="5639" max="5639" width="7.75" style="154" customWidth="1"/>
    <col min="5640" max="5640" width="0.75" style="154" customWidth="1"/>
    <col min="5641" max="5641" width="7.75" style="154" customWidth="1"/>
    <col min="5642" max="5642" width="0.75" style="154" customWidth="1"/>
    <col min="5643" max="5879" width="9" style="154" customWidth="1"/>
    <col min="5880" max="5880" width="4.5" style="154" customWidth="1"/>
    <col min="5881" max="5881" width="3.25" style="154" customWidth="1"/>
    <col min="5882" max="5882" width="4.5" style="154" customWidth="1"/>
    <col min="5883" max="5883" width="7.75" style="154" customWidth="1"/>
    <col min="5884" max="5884" width="0.75" style="154" customWidth="1"/>
    <col min="5885" max="5885" width="7.75" style="154" customWidth="1"/>
    <col min="5886" max="5886" width="0.75" style="154" customWidth="1"/>
    <col min="5887" max="5887" width="7.75" style="154" customWidth="1"/>
    <col min="5888" max="5888" width="0.75" style="154" customWidth="1"/>
    <col min="5889" max="5889" width="7.75" style="154" customWidth="1"/>
    <col min="5890" max="5890" width="0.75" style="154" customWidth="1"/>
    <col min="5891" max="5891" width="7.75" style="154" customWidth="1"/>
    <col min="5892" max="5892" width="0.75" style="154" customWidth="1"/>
    <col min="5893" max="5893" width="7.75" style="154" customWidth="1"/>
    <col min="5894" max="5894" width="0.75" style="154" customWidth="1"/>
    <col min="5895" max="5895" width="7.75" style="154" customWidth="1"/>
    <col min="5896" max="5896" width="0.75" style="154" customWidth="1"/>
    <col min="5897" max="5897" width="7.75" style="154" customWidth="1"/>
    <col min="5898" max="5898" width="0.75" style="154" customWidth="1"/>
    <col min="5899" max="6135" width="9" style="154" customWidth="1"/>
    <col min="6136" max="6136" width="4.5" style="154" customWidth="1"/>
    <col min="6137" max="6137" width="3.25" style="154" customWidth="1"/>
    <col min="6138" max="6138" width="4.5" style="154" customWidth="1"/>
    <col min="6139" max="6139" width="7.75" style="154" customWidth="1"/>
    <col min="6140" max="6140" width="0.75" style="154" customWidth="1"/>
    <col min="6141" max="6141" width="7.75" style="154" customWidth="1"/>
    <col min="6142" max="6142" width="0.75" style="154" customWidth="1"/>
    <col min="6143" max="6143" width="7.75" style="154" customWidth="1"/>
    <col min="6144" max="6144" width="0.75" style="154" customWidth="1"/>
    <col min="6145" max="6145" width="7.75" style="154" customWidth="1"/>
    <col min="6146" max="6146" width="0.75" style="154" customWidth="1"/>
    <col min="6147" max="6147" width="7.75" style="154" customWidth="1"/>
    <col min="6148" max="6148" width="0.75" style="154" customWidth="1"/>
    <col min="6149" max="6149" width="7.75" style="154" customWidth="1"/>
    <col min="6150" max="6150" width="0.75" style="154" customWidth="1"/>
    <col min="6151" max="6151" width="7.75" style="154" customWidth="1"/>
    <col min="6152" max="6152" width="0.75" style="154" customWidth="1"/>
    <col min="6153" max="6153" width="7.75" style="154" customWidth="1"/>
    <col min="6154" max="6154" width="0.75" style="154" customWidth="1"/>
    <col min="6155" max="6391" width="9" style="154" customWidth="1"/>
    <col min="6392" max="6392" width="4.5" style="154" customWidth="1"/>
    <col min="6393" max="6393" width="3.25" style="154" customWidth="1"/>
    <col min="6394" max="6394" width="4.5" style="154" customWidth="1"/>
    <col min="6395" max="6395" width="7.75" style="154" customWidth="1"/>
    <col min="6396" max="6396" width="0.75" style="154" customWidth="1"/>
    <col min="6397" max="6397" width="7.75" style="154" customWidth="1"/>
    <col min="6398" max="6398" width="0.75" style="154" customWidth="1"/>
    <col min="6399" max="6399" width="7.75" style="154" customWidth="1"/>
    <col min="6400" max="6400" width="0.75" style="154" customWidth="1"/>
    <col min="6401" max="6401" width="7.75" style="154" customWidth="1"/>
    <col min="6402" max="6402" width="0.75" style="154" customWidth="1"/>
    <col min="6403" max="6403" width="7.75" style="154" customWidth="1"/>
    <col min="6404" max="6404" width="0.75" style="154" customWidth="1"/>
    <col min="6405" max="6405" width="7.75" style="154" customWidth="1"/>
    <col min="6406" max="6406" width="0.75" style="154" customWidth="1"/>
    <col min="6407" max="6407" width="7.75" style="154" customWidth="1"/>
    <col min="6408" max="6408" width="0.75" style="154" customWidth="1"/>
    <col min="6409" max="6409" width="7.75" style="154" customWidth="1"/>
    <col min="6410" max="6410" width="0.75" style="154" customWidth="1"/>
    <col min="6411" max="6647" width="9" style="154" customWidth="1"/>
    <col min="6648" max="6648" width="4.5" style="154" customWidth="1"/>
    <col min="6649" max="6649" width="3.25" style="154" customWidth="1"/>
    <col min="6650" max="6650" width="4.5" style="154" customWidth="1"/>
    <col min="6651" max="6651" width="7.75" style="154" customWidth="1"/>
    <col min="6652" max="6652" width="0.75" style="154" customWidth="1"/>
    <col min="6653" max="6653" width="7.75" style="154" customWidth="1"/>
    <col min="6654" max="6654" width="0.75" style="154" customWidth="1"/>
    <col min="6655" max="6655" width="7.75" style="154" customWidth="1"/>
    <col min="6656" max="6656" width="0.75" style="154" customWidth="1"/>
    <col min="6657" max="6657" width="7.75" style="154" customWidth="1"/>
    <col min="6658" max="6658" width="0.75" style="154" customWidth="1"/>
    <col min="6659" max="6659" width="7.75" style="154" customWidth="1"/>
    <col min="6660" max="6660" width="0.75" style="154" customWidth="1"/>
    <col min="6661" max="6661" width="7.75" style="154" customWidth="1"/>
    <col min="6662" max="6662" width="0.75" style="154" customWidth="1"/>
    <col min="6663" max="6663" width="7.75" style="154" customWidth="1"/>
    <col min="6664" max="6664" width="0.75" style="154" customWidth="1"/>
    <col min="6665" max="6665" width="7.75" style="154" customWidth="1"/>
    <col min="6666" max="6666" width="0.75" style="154" customWidth="1"/>
    <col min="6667" max="6903" width="9" style="154" customWidth="1"/>
    <col min="6904" max="6904" width="4.5" style="154" customWidth="1"/>
    <col min="6905" max="6905" width="3.25" style="154" customWidth="1"/>
    <col min="6906" max="6906" width="4.5" style="154" customWidth="1"/>
    <col min="6907" max="6907" width="7.75" style="154" customWidth="1"/>
    <col min="6908" max="6908" width="0.75" style="154" customWidth="1"/>
    <col min="6909" max="6909" width="7.75" style="154" customWidth="1"/>
    <col min="6910" max="6910" width="0.75" style="154" customWidth="1"/>
    <col min="6911" max="6911" width="7.75" style="154" customWidth="1"/>
    <col min="6912" max="6912" width="0.75" style="154" customWidth="1"/>
    <col min="6913" max="6913" width="7.75" style="154" customWidth="1"/>
    <col min="6914" max="6914" width="0.75" style="154" customWidth="1"/>
    <col min="6915" max="6915" width="7.75" style="154" customWidth="1"/>
    <col min="6916" max="6916" width="0.75" style="154" customWidth="1"/>
    <col min="6917" max="6917" width="7.75" style="154" customWidth="1"/>
    <col min="6918" max="6918" width="0.75" style="154" customWidth="1"/>
    <col min="6919" max="6919" width="7.75" style="154" customWidth="1"/>
    <col min="6920" max="6920" width="0.75" style="154" customWidth="1"/>
    <col min="6921" max="6921" width="7.75" style="154" customWidth="1"/>
    <col min="6922" max="6922" width="0.75" style="154" customWidth="1"/>
    <col min="6923" max="7159" width="9" style="154" customWidth="1"/>
    <col min="7160" max="7160" width="4.5" style="154" customWidth="1"/>
    <col min="7161" max="7161" width="3.25" style="154" customWidth="1"/>
    <col min="7162" max="7162" width="4.5" style="154" customWidth="1"/>
    <col min="7163" max="7163" width="7.75" style="154" customWidth="1"/>
    <col min="7164" max="7164" width="0.75" style="154" customWidth="1"/>
    <col min="7165" max="7165" width="7.75" style="154" customWidth="1"/>
    <col min="7166" max="7166" width="0.75" style="154" customWidth="1"/>
    <col min="7167" max="7167" width="7.75" style="154" customWidth="1"/>
    <col min="7168" max="7168" width="0.75" style="154" customWidth="1"/>
    <col min="7169" max="7169" width="7.75" style="154" customWidth="1"/>
    <col min="7170" max="7170" width="0.75" style="154" customWidth="1"/>
    <col min="7171" max="7171" width="7.75" style="154" customWidth="1"/>
    <col min="7172" max="7172" width="0.75" style="154" customWidth="1"/>
    <col min="7173" max="7173" width="7.75" style="154" customWidth="1"/>
    <col min="7174" max="7174" width="0.75" style="154" customWidth="1"/>
    <col min="7175" max="7175" width="7.75" style="154" customWidth="1"/>
    <col min="7176" max="7176" width="0.75" style="154" customWidth="1"/>
    <col min="7177" max="7177" width="7.75" style="154" customWidth="1"/>
    <col min="7178" max="7178" width="0.75" style="154" customWidth="1"/>
    <col min="7179" max="7415" width="9" style="154" customWidth="1"/>
    <col min="7416" max="7416" width="4.5" style="154" customWidth="1"/>
    <col min="7417" max="7417" width="3.25" style="154" customWidth="1"/>
    <col min="7418" max="7418" width="4.5" style="154" customWidth="1"/>
    <col min="7419" max="7419" width="7.75" style="154" customWidth="1"/>
    <col min="7420" max="7420" width="0.75" style="154" customWidth="1"/>
    <col min="7421" max="7421" width="7.75" style="154" customWidth="1"/>
    <col min="7422" max="7422" width="0.75" style="154" customWidth="1"/>
    <col min="7423" max="7423" width="7.75" style="154" customWidth="1"/>
    <col min="7424" max="7424" width="0.75" style="154" customWidth="1"/>
    <col min="7425" max="7425" width="7.75" style="154" customWidth="1"/>
    <col min="7426" max="7426" width="0.75" style="154" customWidth="1"/>
    <col min="7427" max="7427" width="7.75" style="154" customWidth="1"/>
    <col min="7428" max="7428" width="0.75" style="154" customWidth="1"/>
    <col min="7429" max="7429" width="7.75" style="154" customWidth="1"/>
    <col min="7430" max="7430" width="0.75" style="154" customWidth="1"/>
    <col min="7431" max="7431" width="7.75" style="154" customWidth="1"/>
    <col min="7432" max="7432" width="0.75" style="154" customWidth="1"/>
    <col min="7433" max="7433" width="7.75" style="154" customWidth="1"/>
    <col min="7434" max="7434" width="0.75" style="154" customWidth="1"/>
    <col min="7435" max="7671" width="9" style="154" customWidth="1"/>
    <col min="7672" max="7672" width="4.5" style="154" customWidth="1"/>
    <col min="7673" max="7673" width="3.25" style="154" customWidth="1"/>
    <col min="7674" max="7674" width="4.5" style="154" customWidth="1"/>
    <col min="7675" max="7675" width="7.75" style="154" customWidth="1"/>
    <col min="7676" max="7676" width="0.75" style="154" customWidth="1"/>
    <col min="7677" max="7677" width="7.75" style="154" customWidth="1"/>
    <col min="7678" max="7678" width="0.75" style="154" customWidth="1"/>
    <col min="7679" max="7679" width="7.75" style="154" customWidth="1"/>
    <col min="7680" max="7680" width="0.75" style="154" customWidth="1"/>
    <col min="7681" max="7681" width="7.75" style="154" customWidth="1"/>
    <col min="7682" max="7682" width="0.75" style="154" customWidth="1"/>
    <col min="7683" max="7683" width="7.75" style="154" customWidth="1"/>
    <col min="7684" max="7684" width="0.75" style="154" customWidth="1"/>
    <col min="7685" max="7685" width="7.75" style="154" customWidth="1"/>
    <col min="7686" max="7686" width="0.75" style="154" customWidth="1"/>
    <col min="7687" max="7687" width="7.75" style="154" customWidth="1"/>
    <col min="7688" max="7688" width="0.75" style="154" customWidth="1"/>
    <col min="7689" max="7689" width="7.75" style="154" customWidth="1"/>
    <col min="7690" max="7690" width="0.75" style="154" customWidth="1"/>
    <col min="7691" max="7927" width="9" style="154" customWidth="1"/>
    <col min="7928" max="7928" width="4.5" style="154" customWidth="1"/>
    <col min="7929" max="7929" width="3.25" style="154" customWidth="1"/>
    <col min="7930" max="7930" width="4.5" style="154" customWidth="1"/>
    <col min="7931" max="7931" width="7.75" style="154" customWidth="1"/>
    <col min="7932" max="7932" width="0.75" style="154" customWidth="1"/>
    <col min="7933" max="7933" width="7.75" style="154" customWidth="1"/>
    <col min="7934" max="7934" width="0.75" style="154" customWidth="1"/>
    <col min="7935" max="7935" width="7.75" style="154" customWidth="1"/>
    <col min="7936" max="7936" width="0.75" style="154" customWidth="1"/>
    <col min="7937" max="7937" width="7.75" style="154" customWidth="1"/>
    <col min="7938" max="7938" width="0.75" style="154" customWidth="1"/>
    <col min="7939" max="7939" width="7.75" style="154" customWidth="1"/>
    <col min="7940" max="7940" width="0.75" style="154" customWidth="1"/>
    <col min="7941" max="7941" width="7.75" style="154" customWidth="1"/>
    <col min="7942" max="7942" width="0.75" style="154" customWidth="1"/>
    <col min="7943" max="7943" width="7.75" style="154" customWidth="1"/>
    <col min="7944" max="7944" width="0.75" style="154" customWidth="1"/>
    <col min="7945" max="7945" width="7.75" style="154" customWidth="1"/>
    <col min="7946" max="7946" width="0.75" style="154" customWidth="1"/>
    <col min="7947" max="8183" width="9" style="154" customWidth="1"/>
    <col min="8184" max="8184" width="4.5" style="154" customWidth="1"/>
    <col min="8185" max="8185" width="3.25" style="154" customWidth="1"/>
    <col min="8186" max="8186" width="4.5" style="154" customWidth="1"/>
    <col min="8187" max="8187" width="7.75" style="154" customWidth="1"/>
    <col min="8188" max="8188" width="0.75" style="154" customWidth="1"/>
    <col min="8189" max="8189" width="7.75" style="154" customWidth="1"/>
    <col min="8190" max="8190" width="0.75" style="154" customWidth="1"/>
    <col min="8191" max="8191" width="7.75" style="154" customWidth="1"/>
    <col min="8192" max="8192" width="0.75" style="154" customWidth="1"/>
    <col min="8193" max="8193" width="7.75" style="154" customWidth="1"/>
    <col min="8194" max="8194" width="0.75" style="154" customWidth="1"/>
    <col min="8195" max="8195" width="7.75" style="154" customWidth="1"/>
    <col min="8196" max="8196" width="0.75" style="154" customWidth="1"/>
    <col min="8197" max="8197" width="7.75" style="154" customWidth="1"/>
    <col min="8198" max="8198" width="0.75" style="154" customWidth="1"/>
    <col min="8199" max="8199" width="7.75" style="154" customWidth="1"/>
    <col min="8200" max="8200" width="0.75" style="154" customWidth="1"/>
    <col min="8201" max="8201" width="7.75" style="154" customWidth="1"/>
    <col min="8202" max="8202" width="0.75" style="154" customWidth="1"/>
    <col min="8203" max="8439" width="9" style="154" customWidth="1"/>
    <col min="8440" max="8440" width="4.5" style="154" customWidth="1"/>
    <col min="8441" max="8441" width="3.25" style="154" customWidth="1"/>
    <col min="8442" max="8442" width="4.5" style="154" customWidth="1"/>
    <col min="8443" max="8443" width="7.75" style="154" customWidth="1"/>
    <col min="8444" max="8444" width="0.75" style="154" customWidth="1"/>
    <col min="8445" max="8445" width="7.75" style="154" customWidth="1"/>
    <col min="8446" max="8446" width="0.75" style="154" customWidth="1"/>
    <col min="8447" max="8447" width="7.75" style="154" customWidth="1"/>
    <col min="8448" max="8448" width="0.75" style="154" customWidth="1"/>
    <col min="8449" max="8449" width="7.75" style="154" customWidth="1"/>
    <col min="8450" max="8450" width="0.75" style="154" customWidth="1"/>
    <col min="8451" max="8451" width="7.75" style="154" customWidth="1"/>
    <col min="8452" max="8452" width="0.75" style="154" customWidth="1"/>
    <col min="8453" max="8453" width="7.75" style="154" customWidth="1"/>
    <col min="8454" max="8454" width="0.75" style="154" customWidth="1"/>
    <col min="8455" max="8455" width="7.75" style="154" customWidth="1"/>
    <col min="8456" max="8456" width="0.75" style="154" customWidth="1"/>
    <col min="8457" max="8457" width="7.75" style="154" customWidth="1"/>
    <col min="8458" max="8458" width="0.75" style="154" customWidth="1"/>
    <col min="8459" max="8695" width="9" style="154" customWidth="1"/>
    <col min="8696" max="8696" width="4.5" style="154" customWidth="1"/>
    <col min="8697" max="8697" width="3.25" style="154" customWidth="1"/>
    <col min="8698" max="8698" width="4.5" style="154" customWidth="1"/>
    <col min="8699" max="8699" width="7.75" style="154" customWidth="1"/>
    <col min="8700" max="8700" width="0.75" style="154" customWidth="1"/>
    <col min="8701" max="8701" width="7.75" style="154" customWidth="1"/>
    <col min="8702" max="8702" width="0.75" style="154" customWidth="1"/>
    <col min="8703" max="8703" width="7.75" style="154" customWidth="1"/>
    <col min="8704" max="8704" width="0.75" style="154" customWidth="1"/>
    <col min="8705" max="8705" width="7.75" style="154" customWidth="1"/>
    <col min="8706" max="8706" width="0.75" style="154" customWidth="1"/>
    <col min="8707" max="8707" width="7.75" style="154" customWidth="1"/>
    <col min="8708" max="8708" width="0.75" style="154" customWidth="1"/>
    <col min="8709" max="8709" width="7.75" style="154" customWidth="1"/>
    <col min="8710" max="8710" width="0.75" style="154" customWidth="1"/>
    <col min="8711" max="8711" width="7.75" style="154" customWidth="1"/>
    <col min="8712" max="8712" width="0.75" style="154" customWidth="1"/>
    <col min="8713" max="8713" width="7.75" style="154" customWidth="1"/>
    <col min="8714" max="8714" width="0.75" style="154" customWidth="1"/>
    <col min="8715" max="8951" width="9" style="154" customWidth="1"/>
    <col min="8952" max="8952" width="4.5" style="154" customWidth="1"/>
    <col min="8953" max="8953" width="3.25" style="154" customWidth="1"/>
    <col min="8954" max="8954" width="4.5" style="154" customWidth="1"/>
    <col min="8955" max="8955" width="7.75" style="154" customWidth="1"/>
    <col min="8956" max="8956" width="0.75" style="154" customWidth="1"/>
    <col min="8957" max="8957" width="7.75" style="154" customWidth="1"/>
    <col min="8958" max="8958" width="0.75" style="154" customWidth="1"/>
    <col min="8959" max="8959" width="7.75" style="154" customWidth="1"/>
    <col min="8960" max="8960" width="0.75" style="154" customWidth="1"/>
    <col min="8961" max="8961" width="7.75" style="154" customWidth="1"/>
    <col min="8962" max="8962" width="0.75" style="154" customWidth="1"/>
    <col min="8963" max="8963" width="7.75" style="154" customWidth="1"/>
    <col min="8964" max="8964" width="0.75" style="154" customWidth="1"/>
    <col min="8965" max="8965" width="7.75" style="154" customWidth="1"/>
    <col min="8966" max="8966" width="0.75" style="154" customWidth="1"/>
    <col min="8967" max="8967" width="7.75" style="154" customWidth="1"/>
    <col min="8968" max="8968" width="0.75" style="154" customWidth="1"/>
    <col min="8969" max="8969" width="7.75" style="154" customWidth="1"/>
    <col min="8970" max="8970" width="0.75" style="154" customWidth="1"/>
    <col min="8971" max="9207" width="9" style="154" customWidth="1"/>
    <col min="9208" max="9208" width="4.5" style="154" customWidth="1"/>
    <col min="9209" max="9209" width="3.25" style="154" customWidth="1"/>
    <col min="9210" max="9210" width="4.5" style="154" customWidth="1"/>
    <col min="9211" max="9211" width="7.75" style="154" customWidth="1"/>
    <col min="9212" max="9212" width="0.75" style="154" customWidth="1"/>
    <col min="9213" max="9213" width="7.75" style="154" customWidth="1"/>
    <col min="9214" max="9214" width="0.75" style="154" customWidth="1"/>
    <col min="9215" max="9215" width="7.75" style="154" customWidth="1"/>
    <col min="9216" max="9216" width="0.75" style="154" customWidth="1"/>
    <col min="9217" max="9217" width="7.75" style="154" customWidth="1"/>
    <col min="9218" max="9218" width="0.75" style="154" customWidth="1"/>
    <col min="9219" max="9219" width="7.75" style="154" customWidth="1"/>
    <col min="9220" max="9220" width="0.75" style="154" customWidth="1"/>
    <col min="9221" max="9221" width="7.75" style="154" customWidth="1"/>
    <col min="9222" max="9222" width="0.75" style="154" customWidth="1"/>
    <col min="9223" max="9223" width="7.75" style="154" customWidth="1"/>
    <col min="9224" max="9224" width="0.75" style="154" customWidth="1"/>
    <col min="9225" max="9225" width="7.75" style="154" customWidth="1"/>
    <col min="9226" max="9226" width="0.75" style="154" customWidth="1"/>
    <col min="9227" max="9463" width="9" style="154" customWidth="1"/>
    <col min="9464" max="9464" width="4.5" style="154" customWidth="1"/>
    <col min="9465" max="9465" width="3.25" style="154" customWidth="1"/>
    <col min="9466" max="9466" width="4.5" style="154" customWidth="1"/>
    <col min="9467" max="9467" width="7.75" style="154" customWidth="1"/>
    <col min="9468" max="9468" width="0.75" style="154" customWidth="1"/>
    <col min="9469" max="9469" width="7.75" style="154" customWidth="1"/>
    <col min="9470" max="9470" width="0.75" style="154" customWidth="1"/>
    <col min="9471" max="9471" width="7.75" style="154" customWidth="1"/>
    <col min="9472" max="9472" width="0.75" style="154" customWidth="1"/>
    <col min="9473" max="9473" width="7.75" style="154" customWidth="1"/>
    <col min="9474" max="9474" width="0.75" style="154" customWidth="1"/>
    <col min="9475" max="9475" width="7.75" style="154" customWidth="1"/>
    <col min="9476" max="9476" width="0.75" style="154" customWidth="1"/>
    <col min="9477" max="9477" width="7.75" style="154" customWidth="1"/>
    <col min="9478" max="9478" width="0.75" style="154" customWidth="1"/>
    <col min="9479" max="9479" width="7.75" style="154" customWidth="1"/>
    <col min="9480" max="9480" width="0.75" style="154" customWidth="1"/>
    <col min="9481" max="9481" width="7.75" style="154" customWidth="1"/>
    <col min="9482" max="9482" width="0.75" style="154" customWidth="1"/>
    <col min="9483" max="9719" width="9" style="154" customWidth="1"/>
    <col min="9720" max="9720" width="4.5" style="154" customWidth="1"/>
    <col min="9721" max="9721" width="3.25" style="154" customWidth="1"/>
    <col min="9722" max="9722" width="4.5" style="154" customWidth="1"/>
    <col min="9723" max="9723" width="7.75" style="154" customWidth="1"/>
    <col min="9724" max="9724" width="0.75" style="154" customWidth="1"/>
    <col min="9725" max="9725" width="7.75" style="154" customWidth="1"/>
    <col min="9726" max="9726" width="0.75" style="154" customWidth="1"/>
    <col min="9727" max="9727" width="7.75" style="154" customWidth="1"/>
    <col min="9728" max="9728" width="0.75" style="154" customWidth="1"/>
    <col min="9729" max="9729" width="7.75" style="154" customWidth="1"/>
    <col min="9730" max="9730" width="0.75" style="154" customWidth="1"/>
    <col min="9731" max="9731" width="7.75" style="154" customWidth="1"/>
    <col min="9732" max="9732" width="0.75" style="154" customWidth="1"/>
    <col min="9733" max="9733" width="7.75" style="154" customWidth="1"/>
    <col min="9734" max="9734" width="0.75" style="154" customWidth="1"/>
    <col min="9735" max="9735" width="7.75" style="154" customWidth="1"/>
    <col min="9736" max="9736" width="0.75" style="154" customWidth="1"/>
    <col min="9737" max="9737" width="7.75" style="154" customWidth="1"/>
    <col min="9738" max="9738" width="0.75" style="154" customWidth="1"/>
    <col min="9739" max="9975" width="9" style="154" customWidth="1"/>
    <col min="9976" max="9976" width="4.5" style="154" customWidth="1"/>
    <col min="9977" max="9977" width="3.25" style="154" customWidth="1"/>
    <col min="9978" max="9978" width="4.5" style="154" customWidth="1"/>
    <col min="9979" max="9979" width="7.75" style="154" customWidth="1"/>
    <col min="9980" max="9980" width="0.75" style="154" customWidth="1"/>
    <col min="9981" max="9981" width="7.75" style="154" customWidth="1"/>
    <col min="9982" max="9982" width="0.75" style="154" customWidth="1"/>
    <col min="9983" max="9983" width="7.75" style="154" customWidth="1"/>
    <col min="9984" max="9984" width="0.75" style="154" customWidth="1"/>
    <col min="9985" max="9985" width="7.75" style="154" customWidth="1"/>
    <col min="9986" max="9986" width="0.75" style="154" customWidth="1"/>
    <col min="9987" max="9987" width="7.75" style="154" customWidth="1"/>
    <col min="9988" max="9988" width="0.75" style="154" customWidth="1"/>
    <col min="9989" max="9989" width="7.75" style="154" customWidth="1"/>
    <col min="9990" max="9990" width="0.75" style="154" customWidth="1"/>
    <col min="9991" max="9991" width="7.75" style="154" customWidth="1"/>
    <col min="9992" max="9992" width="0.75" style="154" customWidth="1"/>
    <col min="9993" max="9993" width="7.75" style="154" customWidth="1"/>
    <col min="9994" max="9994" width="0.75" style="154" customWidth="1"/>
    <col min="9995" max="10231" width="9" style="154" customWidth="1"/>
    <col min="10232" max="10232" width="4.5" style="154" customWidth="1"/>
    <col min="10233" max="10233" width="3.25" style="154" customWidth="1"/>
    <col min="10234" max="10234" width="4.5" style="154" customWidth="1"/>
    <col min="10235" max="10235" width="7.75" style="154" customWidth="1"/>
    <col min="10236" max="10236" width="0.75" style="154" customWidth="1"/>
    <col min="10237" max="10237" width="7.75" style="154" customWidth="1"/>
    <col min="10238" max="10238" width="0.75" style="154" customWidth="1"/>
    <col min="10239" max="10239" width="7.75" style="154" customWidth="1"/>
    <col min="10240" max="10240" width="0.75" style="154" customWidth="1"/>
    <col min="10241" max="10241" width="7.75" style="154" customWidth="1"/>
    <col min="10242" max="10242" width="0.75" style="154" customWidth="1"/>
    <col min="10243" max="10243" width="7.75" style="154" customWidth="1"/>
    <col min="10244" max="10244" width="0.75" style="154" customWidth="1"/>
    <col min="10245" max="10245" width="7.75" style="154" customWidth="1"/>
    <col min="10246" max="10246" width="0.75" style="154" customWidth="1"/>
    <col min="10247" max="10247" width="7.75" style="154" customWidth="1"/>
    <col min="10248" max="10248" width="0.75" style="154" customWidth="1"/>
    <col min="10249" max="10249" width="7.75" style="154" customWidth="1"/>
    <col min="10250" max="10250" width="0.75" style="154" customWidth="1"/>
    <col min="10251" max="10487" width="9" style="154" customWidth="1"/>
    <col min="10488" max="10488" width="4.5" style="154" customWidth="1"/>
    <col min="10489" max="10489" width="3.25" style="154" customWidth="1"/>
    <col min="10490" max="10490" width="4.5" style="154" customWidth="1"/>
    <col min="10491" max="10491" width="7.75" style="154" customWidth="1"/>
    <col min="10492" max="10492" width="0.75" style="154" customWidth="1"/>
    <col min="10493" max="10493" width="7.75" style="154" customWidth="1"/>
    <col min="10494" max="10494" width="0.75" style="154" customWidth="1"/>
    <col min="10495" max="10495" width="7.75" style="154" customWidth="1"/>
    <col min="10496" max="10496" width="0.75" style="154" customWidth="1"/>
    <col min="10497" max="10497" width="7.75" style="154" customWidth="1"/>
    <col min="10498" max="10498" width="0.75" style="154" customWidth="1"/>
    <col min="10499" max="10499" width="7.75" style="154" customWidth="1"/>
    <col min="10500" max="10500" width="0.75" style="154" customWidth="1"/>
    <col min="10501" max="10501" width="7.75" style="154" customWidth="1"/>
    <col min="10502" max="10502" width="0.75" style="154" customWidth="1"/>
    <col min="10503" max="10503" width="7.75" style="154" customWidth="1"/>
    <col min="10504" max="10504" width="0.75" style="154" customWidth="1"/>
    <col min="10505" max="10505" width="7.75" style="154" customWidth="1"/>
    <col min="10506" max="10506" width="0.75" style="154" customWidth="1"/>
    <col min="10507" max="10743" width="9" style="154" customWidth="1"/>
    <col min="10744" max="10744" width="4.5" style="154" customWidth="1"/>
    <col min="10745" max="10745" width="3.25" style="154" customWidth="1"/>
    <col min="10746" max="10746" width="4.5" style="154" customWidth="1"/>
    <col min="10747" max="10747" width="7.75" style="154" customWidth="1"/>
    <col min="10748" max="10748" width="0.75" style="154" customWidth="1"/>
    <col min="10749" max="10749" width="7.75" style="154" customWidth="1"/>
    <col min="10750" max="10750" width="0.75" style="154" customWidth="1"/>
    <col min="10751" max="10751" width="7.75" style="154" customWidth="1"/>
    <col min="10752" max="10752" width="0.75" style="154" customWidth="1"/>
    <col min="10753" max="10753" width="7.75" style="154" customWidth="1"/>
    <col min="10754" max="10754" width="0.75" style="154" customWidth="1"/>
    <col min="10755" max="10755" width="7.75" style="154" customWidth="1"/>
    <col min="10756" max="10756" width="0.75" style="154" customWidth="1"/>
    <col min="10757" max="10757" width="7.75" style="154" customWidth="1"/>
    <col min="10758" max="10758" width="0.75" style="154" customWidth="1"/>
    <col min="10759" max="10759" width="7.75" style="154" customWidth="1"/>
    <col min="10760" max="10760" width="0.75" style="154" customWidth="1"/>
    <col min="10761" max="10761" width="7.75" style="154" customWidth="1"/>
    <col min="10762" max="10762" width="0.75" style="154" customWidth="1"/>
    <col min="10763" max="10999" width="9" style="154" customWidth="1"/>
    <col min="11000" max="11000" width="4.5" style="154" customWidth="1"/>
    <col min="11001" max="11001" width="3.25" style="154" customWidth="1"/>
    <col min="11002" max="11002" width="4.5" style="154" customWidth="1"/>
    <col min="11003" max="11003" width="7.75" style="154" customWidth="1"/>
    <col min="11004" max="11004" width="0.75" style="154" customWidth="1"/>
    <col min="11005" max="11005" width="7.75" style="154" customWidth="1"/>
    <col min="11006" max="11006" width="0.75" style="154" customWidth="1"/>
    <col min="11007" max="11007" width="7.75" style="154" customWidth="1"/>
    <col min="11008" max="11008" width="0.75" style="154" customWidth="1"/>
    <col min="11009" max="11009" width="7.75" style="154" customWidth="1"/>
    <col min="11010" max="11010" width="0.75" style="154" customWidth="1"/>
    <col min="11011" max="11011" width="7.75" style="154" customWidth="1"/>
    <col min="11012" max="11012" width="0.75" style="154" customWidth="1"/>
    <col min="11013" max="11013" width="7.75" style="154" customWidth="1"/>
    <col min="11014" max="11014" width="0.75" style="154" customWidth="1"/>
    <col min="11015" max="11015" width="7.75" style="154" customWidth="1"/>
    <col min="11016" max="11016" width="0.75" style="154" customWidth="1"/>
    <col min="11017" max="11017" width="7.75" style="154" customWidth="1"/>
    <col min="11018" max="11018" width="0.75" style="154" customWidth="1"/>
    <col min="11019" max="11255" width="9" style="154" customWidth="1"/>
    <col min="11256" max="11256" width="4.5" style="154" customWidth="1"/>
    <col min="11257" max="11257" width="3.25" style="154" customWidth="1"/>
    <col min="11258" max="11258" width="4.5" style="154" customWidth="1"/>
    <col min="11259" max="11259" width="7.75" style="154" customWidth="1"/>
    <col min="11260" max="11260" width="0.75" style="154" customWidth="1"/>
    <col min="11261" max="11261" width="7.75" style="154" customWidth="1"/>
    <col min="11262" max="11262" width="0.75" style="154" customWidth="1"/>
    <col min="11263" max="11263" width="7.75" style="154" customWidth="1"/>
    <col min="11264" max="11264" width="0.75" style="154" customWidth="1"/>
    <col min="11265" max="11265" width="7.75" style="154" customWidth="1"/>
    <col min="11266" max="11266" width="0.75" style="154" customWidth="1"/>
    <col min="11267" max="11267" width="7.75" style="154" customWidth="1"/>
    <col min="11268" max="11268" width="0.75" style="154" customWidth="1"/>
    <col min="11269" max="11269" width="7.75" style="154" customWidth="1"/>
    <col min="11270" max="11270" width="0.75" style="154" customWidth="1"/>
    <col min="11271" max="11271" width="7.75" style="154" customWidth="1"/>
    <col min="11272" max="11272" width="0.75" style="154" customWidth="1"/>
    <col min="11273" max="11273" width="7.75" style="154" customWidth="1"/>
    <col min="11274" max="11274" width="0.75" style="154" customWidth="1"/>
    <col min="11275" max="11511" width="9" style="154" customWidth="1"/>
    <col min="11512" max="11512" width="4.5" style="154" customWidth="1"/>
    <col min="11513" max="11513" width="3.25" style="154" customWidth="1"/>
    <col min="11514" max="11514" width="4.5" style="154" customWidth="1"/>
    <col min="11515" max="11515" width="7.75" style="154" customWidth="1"/>
    <col min="11516" max="11516" width="0.75" style="154" customWidth="1"/>
    <col min="11517" max="11517" width="7.75" style="154" customWidth="1"/>
    <col min="11518" max="11518" width="0.75" style="154" customWidth="1"/>
    <col min="11519" max="11519" width="7.75" style="154" customWidth="1"/>
    <col min="11520" max="11520" width="0.75" style="154" customWidth="1"/>
    <col min="11521" max="11521" width="7.75" style="154" customWidth="1"/>
    <col min="11522" max="11522" width="0.75" style="154" customWidth="1"/>
    <col min="11523" max="11523" width="7.75" style="154" customWidth="1"/>
    <col min="11524" max="11524" width="0.75" style="154" customWidth="1"/>
    <col min="11525" max="11525" width="7.75" style="154" customWidth="1"/>
    <col min="11526" max="11526" width="0.75" style="154" customWidth="1"/>
    <col min="11527" max="11527" width="7.75" style="154" customWidth="1"/>
    <col min="11528" max="11528" width="0.75" style="154" customWidth="1"/>
    <col min="11529" max="11529" width="7.75" style="154" customWidth="1"/>
    <col min="11530" max="11530" width="0.75" style="154" customWidth="1"/>
    <col min="11531" max="11767" width="9" style="154" customWidth="1"/>
    <col min="11768" max="11768" width="4.5" style="154" customWidth="1"/>
    <col min="11769" max="11769" width="3.25" style="154" customWidth="1"/>
    <col min="11770" max="11770" width="4.5" style="154" customWidth="1"/>
    <col min="11771" max="11771" width="7.75" style="154" customWidth="1"/>
    <col min="11772" max="11772" width="0.75" style="154" customWidth="1"/>
    <col min="11773" max="11773" width="7.75" style="154" customWidth="1"/>
    <col min="11774" max="11774" width="0.75" style="154" customWidth="1"/>
    <col min="11775" max="11775" width="7.75" style="154" customWidth="1"/>
    <col min="11776" max="11776" width="0.75" style="154" customWidth="1"/>
    <col min="11777" max="11777" width="7.75" style="154" customWidth="1"/>
    <col min="11778" max="11778" width="0.75" style="154" customWidth="1"/>
    <col min="11779" max="11779" width="7.75" style="154" customWidth="1"/>
    <col min="11780" max="11780" width="0.75" style="154" customWidth="1"/>
    <col min="11781" max="11781" width="7.75" style="154" customWidth="1"/>
    <col min="11782" max="11782" width="0.75" style="154" customWidth="1"/>
    <col min="11783" max="11783" width="7.75" style="154" customWidth="1"/>
    <col min="11784" max="11784" width="0.75" style="154" customWidth="1"/>
    <col min="11785" max="11785" width="7.75" style="154" customWidth="1"/>
    <col min="11786" max="11786" width="0.75" style="154" customWidth="1"/>
    <col min="11787" max="12023" width="9" style="154" customWidth="1"/>
    <col min="12024" max="12024" width="4.5" style="154" customWidth="1"/>
    <col min="12025" max="12025" width="3.25" style="154" customWidth="1"/>
    <col min="12026" max="12026" width="4.5" style="154" customWidth="1"/>
    <col min="12027" max="12027" width="7.75" style="154" customWidth="1"/>
    <col min="12028" max="12028" width="0.75" style="154" customWidth="1"/>
    <col min="12029" max="12029" width="7.75" style="154" customWidth="1"/>
    <col min="12030" max="12030" width="0.75" style="154" customWidth="1"/>
    <col min="12031" max="12031" width="7.75" style="154" customWidth="1"/>
    <col min="12032" max="12032" width="0.75" style="154" customWidth="1"/>
    <col min="12033" max="12033" width="7.75" style="154" customWidth="1"/>
    <col min="12034" max="12034" width="0.75" style="154" customWidth="1"/>
    <col min="12035" max="12035" width="7.75" style="154" customWidth="1"/>
    <col min="12036" max="12036" width="0.75" style="154" customWidth="1"/>
    <col min="12037" max="12037" width="7.75" style="154" customWidth="1"/>
    <col min="12038" max="12038" width="0.75" style="154" customWidth="1"/>
    <col min="12039" max="12039" width="7.75" style="154" customWidth="1"/>
    <col min="12040" max="12040" width="0.75" style="154" customWidth="1"/>
    <col min="12041" max="12041" width="7.75" style="154" customWidth="1"/>
    <col min="12042" max="12042" width="0.75" style="154" customWidth="1"/>
    <col min="12043" max="12279" width="9" style="154" customWidth="1"/>
    <col min="12280" max="12280" width="4.5" style="154" customWidth="1"/>
    <col min="12281" max="12281" width="3.25" style="154" customWidth="1"/>
    <col min="12282" max="12282" width="4.5" style="154" customWidth="1"/>
    <col min="12283" max="12283" width="7.75" style="154" customWidth="1"/>
    <col min="12284" max="12284" width="0.75" style="154" customWidth="1"/>
    <col min="12285" max="12285" width="7.75" style="154" customWidth="1"/>
    <col min="12286" max="12286" width="0.75" style="154" customWidth="1"/>
    <col min="12287" max="12287" width="7.75" style="154" customWidth="1"/>
    <col min="12288" max="12288" width="0.75" style="154" customWidth="1"/>
    <col min="12289" max="12289" width="7.75" style="154" customWidth="1"/>
    <col min="12290" max="12290" width="0.75" style="154" customWidth="1"/>
    <col min="12291" max="12291" width="7.75" style="154" customWidth="1"/>
    <col min="12292" max="12292" width="0.75" style="154" customWidth="1"/>
    <col min="12293" max="12293" width="7.75" style="154" customWidth="1"/>
    <col min="12294" max="12294" width="0.75" style="154" customWidth="1"/>
    <col min="12295" max="12295" width="7.75" style="154" customWidth="1"/>
    <col min="12296" max="12296" width="0.75" style="154" customWidth="1"/>
    <col min="12297" max="12297" width="7.75" style="154" customWidth="1"/>
    <col min="12298" max="12298" width="0.75" style="154" customWidth="1"/>
    <col min="12299" max="12535" width="9" style="154" customWidth="1"/>
    <col min="12536" max="12536" width="4.5" style="154" customWidth="1"/>
    <col min="12537" max="12537" width="3.25" style="154" customWidth="1"/>
    <col min="12538" max="12538" width="4.5" style="154" customWidth="1"/>
    <col min="12539" max="12539" width="7.75" style="154" customWidth="1"/>
    <col min="12540" max="12540" width="0.75" style="154" customWidth="1"/>
    <col min="12541" max="12541" width="7.75" style="154" customWidth="1"/>
    <col min="12542" max="12542" width="0.75" style="154" customWidth="1"/>
    <col min="12543" max="12543" width="7.75" style="154" customWidth="1"/>
    <col min="12544" max="12544" width="0.75" style="154" customWidth="1"/>
    <col min="12545" max="12545" width="7.75" style="154" customWidth="1"/>
    <col min="12546" max="12546" width="0.75" style="154" customWidth="1"/>
    <col min="12547" max="12547" width="7.75" style="154" customWidth="1"/>
    <col min="12548" max="12548" width="0.75" style="154" customWidth="1"/>
    <col min="12549" max="12549" width="7.75" style="154" customWidth="1"/>
    <col min="12550" max="12550" width="0.75" style="154" customWidth="1"/>
    <col min="12551" max="12551" width="7.75" style="154" customWidth="1"/>
    <col min="12552" max="12552" width="0.75" style="154" customWidth="1"/>
    <col min="12553" max="12553" width="7.75" style="154" customWidth="1"/>
    <col min="12554" max="12554" width="0.75" style="154" customWidth="1"/>
    <col min="12555" max="12791" width="9" style="154" customWidth="1"/>
    <col min="12792" max="12792" width="4.5" style="154" customWidth="1"/>
    <col min="12793" max="12793" width="3.25" style="154" customWidth="1"/>
    <col min="12794" max="12794" width="4.5" style="154" customWidth="1"/>
    <col min="12795" max="12795" width="7.75" style="154" customWidth="1"/>
    <col min="12796" max="12796" width="0.75" style="154" customWidth="1"/>
    <col min="12797" max="12797" width="7.75" style="154" customWidth="1"/>
    <col min="12798" max="12798" width="0.75" style="154" customWidth="1"/>
    <col min="12799" max="12799" width="7.75" style="154" customWidth="1"/>
    <col min="12800" max="12800" width="0.75" style="154" customWidth="1"/>
    <col min="12801" max="12801" width="7.75" style="154" customWidth="1"/>
    <col min="12802" max="12802" width="0.75" style="154" customWidth="1"/>
    <col min="12803" max="12803" width="7.75" style="154" customWidth="1"/>
    <col min="12804" max="12804" width="0.75" style="154" customWidth="1"/>
    <col min="12805" max="12805" width="7.75" style="154" customWidth="1"/>
    <col min="12806" max="12806" width="0.75" style="154" customWidth="1"/>
    <col min="12807" max="12807" width="7.75" style="154" customWidth="1"/>
    <col min="12808" max="12808" width="0.75" style="154" customWidth="1"/>
    <col min="12809" max="12809" width="7.75" style="154" customWidth="1"/>
    <col min="12810" max="12810" width="0.75" style="154" customWidth="1"/>
    <col min="12811" max="13047" width="9" style="154" customWidth="1"/>
    <col min="13048" max="13048" width="4.5" style="154" customWidth="1"/>
    <col min="13049" max="13049" width="3.25" style="154" customWidth="1"/>
    <col min="13050" max="13050" width="4.5" style="154" customWidth="1"/>
    <col min="13051" max="13051" width="7.75" style="154" customWidth="1"/>
    <col min="13052" max="13052" width="0.75" style="154" customWidth="1"/>
    <col min="13053" max="13053" width="7.75" style="154" customWidth="1"/>
    <col min="13054" max="13054" width="0.75" style="154" customWidth="1"/>
    <col min="13055" max="13055" width="7.75" style="154" customWidth="1"/>
    <col min="13056" max="13056" width="0.75" style="154" customWidth="1"/>
    <col min="13057" max="13057" width="7.75" style="154" customWidth="1"/>
    <col min="13058" max="13058" width="0.75" style="154" customWidth="1"/>
    <col min="13059" max="13059" width="7.75" style="154" customWidth="1"/>
    <col min="13060" max="13060" width="0.75" style="154" customWidth="1"/>
    <col min="13061" max="13061" width="7.75" style="154" customWidth="1"/>
    <col min="13062" max="13062" width="0.75" style="154" customWidth="1"/>
    <col min="13063" max="13063" width="7.75" style="154" customWidth="1"/>
    <col min="13064" max="13064" width="0.75" style="154" customWidth="1"/>
    <col min="13065" max="13065" width="7.75" style="154" customWidth="1"/>
    <col min="13066" max="13066" width="0.75" style="154" customWidth="1"/>
    <col min="13067" max="13303" width="9" style="154" customWidth="1"/>
    <col min="13304" max="13304" width="4.5" style="154" customWidth="1"/>
    <col min="13305" max="13305" width="3.25" style="154" customWidth="1"/>
    <col min="13306" max="13306" width="4.5" style="154" customWidth="1"/>
    <col min="13307" max="13307" width="7.75" style="154" customWidth="1"/>
    <col min="13308" max="13308" width="0.75" style="154" customWidth="1"/>
    <col min="13309" max="13309" width="7.75" style="154" customWidth="1"/>
    <col min="13310" max="13310" width="0.75" style="154" customWidth="1"/>
    <col min="13311" max="13311" width="7.75" style="154" customWidth="1"/>
    <col min="13312" max="13312" width="0.75" style="154" customWidth="1"/>
    <col min="13313" max="13313" width="7.75" style="154" customWidth="1"/>
    <col min="13314" max="13314" width="0.75" style="154" customWidth="1"/>
    <col min="13315" max="13315" width="7.75" style="154" customWidth="1"/>
    <col min="13316" max="13316" width="0.75" style="154" customWidth="1"/>
    <col min="13317" max="13317" width="7.75" style="154" customWidth="1"/>
    <col min="13318" max="13318" width="0.75" style="154" customWidth="1"/>
    <col min="13319" max="13319" width="7.75" style="154" customWidth="1"/>
    <col min="13320" max="13320" width="0.75" style="154" customWidth="1"/>
    <col min="13321" max="13321" width="7.75" style="154" customWidth="1"/>
    <col min="13322" max="13322" width="0.75" style="154" customWidth="1"/>
    <col min="13323" max="13559" width="9" style="154" customWidth="1"/>
    <col min="13560" max="13560" width="4.5" style="154" customWidth="1"/>
    <col min="13561" max="13561" width="3.25" style="154" customWidth="1"/>
    <col min="13562" max="13562" width="4.5" style="154" customWidth="1"/>
    <col min="13563" max="13563" width="7.75" style="154" customWidth="1"/>
    <col min="13564" max="13564" width="0.75" style="154" customWidth="1"/>
    <col min="13565" max="13565" width="7.75" style="154" customWidth="1"/>
    <col min="13566" max="13566" width="0.75" style="154" customWidth="1"/>
    <col min="13567" max="13567" width="7.75" style="154" customWidth="1"/>
    <col min="13568" max="13568" width="0.75" style="154" customWidth="1"/>
    <col min="13569" max="13569" width="7.75" style="154" customWidth="1"/>
    <col min="13570" max="13570" width="0.75" style="154" customWidth="1"/>
    <col min="13571" max="13571" width="7.75" style="154" customWidth="1"/>
    <col min="13572" max="13572" width="0.75" style="154" customWidth="1"/>
    <col min="13573" max="13573" width="7.75" style="154" customWidth="1"/>
    <col min="13574" max="13574" width="0.75" style="154" customWidth="1"/>
    <col min="13575" max="13575" width="7.75" style="154" customWidth="1"/>
    <col min="13576" max="13576" width="0.75" style="154" customWidth="1"/>
    <col min="13577" max="13577" width="7.75" style="154" customWidth="1"/>
    <col min="13578" max="13578" width="0.75" style="154" customWidth="1"/>
    <col min="13579" max="13815" width="9" style="154" customWidth="1"/>
    <col min="13816" max="13816" width="4.5" style="154" customWidth="1"/>
    <col min="13817" max="13817" width="3.25" style="154" customWidth="1"/>
    <col min="13818" max="13818" width="4.5" style="154" customWidth="1"/>
    <col min="13819" max="13819" width="7.75" style="154" customWidth="1"/>
    <col min="13820" max="13820" width="0.75" style="154" customWidth="1"/>
    <col min="13821" max="13821" width="7.75" style="154" customWidth="1"/>
    <col min="13822" max="13822" width="0.75" style="154" customWidth="1"/>
    <col min="13823" max="13823" width="7.75" style="154" customWidth="1"/>
    <col min="13824" max="13824" width="0.75" style="154" customWidth="1"/>
    <col min="13825" max="13825" width="7.75" style="154" customWidth="1"/>
    <col min="13826" max="13826" width="0.75" style="154" customWidth="1"/>
    <col min="13827" max="13827" width="7.75" style="154" customWidth="1"/>
    <col min="13828" max="13828" width="0.75" style="154" customWidth="1"/>
    <col min="13829" max="13829" width="7.75" style="154" customWidth="1"/>
    <col min="13830" max="13830" width="0.75" style="154" customWidth="1"/>
    <col min="13831" max="13831" width="7.75" style="154" customWidth="1"/>
    <col min="13832" max="13832" width="0.75" style="154" customWidth="1"/>
    <col min="13833" max="13833" width="7.75" style="154" customWidth="1"/>
    <col min="13834" max="13834" width="0.75" style="154" customWidth="1"/>
    <col min="13835" max="14071" width="9" style="154" customWidth="1"/>
    <col min="14072" max="14072" width="4.5" style="154" customWidth="1"/>
    <col min="14073" max="14073" width="3.25" style="154" customWidth="1"/>
    <col min="14074" max="14074" width="4.5" style="154" customWidth="1"/>
    <col min="14075" max="14075" width="7.75" style="154" customWidth="1"/>
    <col min="14076" max="14076" width="0.75" style="154" customWidth="1"/>
    <col min="14077" max="14077" width="7.75" style="154" customWidth="1"/>
    <col min="14078" max="14078" width="0.75" style="154" customWidth="1"/>
    <col min="14079" max="14079" width="7.75" style="154" customWidth="1"/>
    <col min="14080" max="14080" width="0.75" style="154" customWidth="1"/>
    <col min="14081" max="14081" width="7.75" style="154" customWidth="1"/>
    <col min="14082" max="14082" width="0.75" style="154" customWidth="1"/>
    <col min="14083" max="14083" width="7.75" style="154" customWidth="1"/>
    <col min="14084" max="14084" width="0.75" style="154" customWidth="1"/>
    <col min="14085" max="14085" width="7.75" style="154" customWidth="1"/>
    <col min="14086" max="14086" width="0.75" style="154" customWidth="1"/>
    <col min="14087" max="14087" width="7.75" style="154" customWidth="1"/>
    <col min="14088" max="14088" width="0.75" style="154" customWidth="1"/>
    <col min="14089" max="14089" width="7.75" style="154" customWidth="1"/>
    <col min="14090" max="14090" width="0.75" style="154" customWidth="1"/>
    <col min="14091" max="14327" width="9" style="154" customWidth="1"/>
    <col min="14328" max="14328" width="4.5" style="154" customWidth="1"/>
    <col min="14329" max="14329" width="3.25" style="154" customWidth="1"/>
    <col min="14330" max="14330" width="4.5" style="154" customWidth="1"/>
    <col min="14331" max="14331" width="7.75" style="154" customWidth="1"/>
    <col min="14332" max="14332" width="0.75" style="154" customWidth="1"/>
    <col min="14333" max="14333" width="7.75" style="154" customWidth="1"/>
    <col min="14334" max="14334" width="0.75" style="154" customWidth="1"/>
    <col min="14335" max="14335" width="7.75" style="154" customWidth="1"/>
    <col min="14336" max="14336" width="0.75" style="154" customWidth="1"/>
    <col min="14337" max="14337" width="7.75" style="154" customWidth="1"/>
    <col min="14338" max="14338" width="0.75" style="154" customWidth="1"/>
    <col min="14339" max="14339" width="7.75" style="154" customWidth="1"/>
    <col min="14340" max="14340" width="0.75" style="154" customWidth="1"/>
    <col min="14341" max="14341" width="7.75" style="154" customWidth="1"/>
    <col min="14342" max="14342" width="0.75" style="154" customWidth="1"/>
    <col min="14343" max="14343" width="7.75" style="154" customWidth="1"/>
    <col min="14344" max="14344" width="0.75" style="154" customWidth="1"/>
    <col min="14345" max="14345" width="7.75" style="154" customWidth="1"/>
    <col min="14346" max="14346" width="0.75" style="154" customWidth="1"/>
    <col min="14347" max="14583" width="9" style="154" customWidth="1"/>
    <col min="14584" max="14584" width="4.5" style="154" customWidth="1"/>
    <col min="14585" max="14585" width="3.25" style="154" customWidth="1"/>
    <col min="14586" max="14586" width="4.5" style="154" customWidth="1"/>
    <col min="14587" max="14587" width="7.75" style="154" customWidth="1"/>
    <col min="14588" max="14588" width="0.75" style="154" customWidth="1"/>
    <col min="14589" max="14589" width="7.75" style="154" customWidth="1"/>
    <col min="14590" max="14590" width="0.75" style="154" customWidth="1"/>
    <col min="14591" max="14591" width="7.75" style="154" customWidth="1"/>
    <col min="14592" max="14592" width="0.75" style="154" customWidth="1"/>
    <col min="14593" max="14593" width="7.75" style="154" customWidth="1"/>
    <col min="14594" max="14594" width="0.75" style="154" customWidth="1"/>
    <col min="14595" max="14595" width="7.75" style="154" customWidth="1"/>
    <col min="14596" max="14596" width="0.75" style="154" customWidth="1"/>
    <col min="14597" max="14597" width="7.75" style="154" customWidth="1"/>
    <col min="14598" max="14598" width="0.75" style="154" customWidth="1"/>
    <col min="14599" max="14599" width="7.75" style="154" customWidth="1"/>
    <col min="14600" max="14600" width="0.75" style="154" customWidth="1"/>
    <col min="14601" max="14601" width="7.75" style="154" customWidth="1"/>
    <col min="14602" max="14602" width="0.75" style="154" customWidth="1"/>
    <col min="14603" max="14839" width="9" style="154" customWidth="1"/>
    <col min="14840" max="14840" width="4.5" style="154" customWidth="1"/>
    <col min="14841" max="14841" width="3.25" style="154" customWidth="1"/>
    <col min="14842" max="14842" width="4.5" style="154" customWidth="1"/>
    <col min="14843" max="14843" width="7.75" style="154" customWidth="1"/>
    <col min="14844" max="14844" width="0.75" style="154" customWidth="1"/>
    <col min="14845" max="14845" width="7.75" style="154" customWidth="1"/>
    <col min="14846" max="14846" width="0.75" style="154" customWidth="1"/>
    <col min="14847" max="14847" width="7.75" style="154" customWidth="1"/>
    <col min="14848" max="14848" width="0.75" style="154" customWidth="1"/>
    <col min="14849" max="14849" width="7.75" style="154" customWidth="1"/>
    <col min="14850" max="14850" width="0.75" style="154" customWidth="1"/>
    <col min="14851" max="14851" width="7.75" style="154" customWidth="1"/>
    <col min="14852" max="14852" width="0.75" style="154" customWidth="1"/>
    <col min="14853" max="14853" width="7.75" style="154" customWidth="1"/>
    <col min="14854" max="14854" width="0.75" style="154" customWidth="1"/>
    <col min="14855" max="14855" width="7.75" style="154" customWidth="1"/>
    <col min="14856" max="14856" width="0.75" style="154" customWidth="1"/>
    <col min="14857" max="14857" width="7.75" style="154" customWidth="1"/>
    <col min="14858" max="14858" width="0.75" style="154" customWidth="1"/>
    <col min="14859" max="15095" width="9" style="154" customWidth="1"/>
    <col min="15096" max="15096" width="4.5" style="154" customWidth="1"/>
    <col min="15097" max="15097" width="3.25" style="154" customWidth="1"/>
    <col min="15098" max="15098" width="4.5" style="154" customWidth="1"/>
    <col min="15099" max="15099" width="7.75" style="154" customWidth="1"/>
    <col min="15100" max="15100" width="0.75" style="154" customWidth="1"/>
    <col min="15101" max="15101" width="7.75" style="154" customWidth="1"/>
    <col min="15102" max="15102" width="0.75" style="154" customWidth="1"/>
    <col min="15103" max="15103" width="7.75" style="154" customWidth="1"/>
    <col min="15104" max="15104" width="0.75" style="154" customWidth="1"/>
    <col min="15105" max="15105" width="7.75" style="154" customWidth="1"/>
    <col min="15106" max="15106" width="0.75" style="154" customWidth="1"/>
    <col min="15107" max="15107" width="7.75" style="154" customWidth="1"/>
    <col min="15108" max="15108" width="0.75" style="154" customWidth="1"/>
    <col min="15109" max="15109" width="7.75" style="154" customWidth="1"/>
    <col min="15110" max="15110" width="0.75" style="154" customWidth="1"/>
    <col min="15111" max="15111" width="7.75" style="154" customWidth="1"/>
    <col min="15112" max="15112" width="0.75" style="154" customWidth="1"/>
    <col min="15113" max="15113" width="7.75" style="154" customWidth="1"/>
    <col min="15114" max="15114" width="0.75" style="154" customWidth="1"/>
    <col min="15115" max="15351" width="9" style="154" customWidth="1"/>
    <col min="15352" max="15352" width="4.5" style="154" customWidth="1"/>
    <col min="15353" max="15353" width="3.25" style="154" customWidth="1"/>
    <col min="15354" max="15354" width="4.5" style="154" customWidth="1"/>
    <col min="15355" max="15355" width="7.75" style="154" customWidth="1"/>
    <col min="15356" max="15356" width="0.75" style="154" customWidth="1"/>
    <col min="15357" max="15357" width="7.75" style="154" customWidth="1"/>
    <col min="15358" max="15358" width="0.75" style="154" customWidth="1"/>
    <col min="15359" max="15359" width="7.75" style="154" customWidth="1"/>
    <col min="15360" max="15360" width="0.75" style="154" customWidth="1"/>
    <col min="15361" max="15361" width="7.75" style="154" customWidth="1"/>
    <col min="15362" max="15362" width="0.75" style="154" customWidth="1"/>
    <col min="15363" max="15363" width="7.75" style="154" customWidth="1"/>
    <col min="15364" max="15364" width="0.75" style="154" customWidth="1"/>
    <col min="15365" max="15365" width="7.75" style="154" customWidth="1"/>
    <col min="15366" max="15366" width="0.75" style="154" customWidth="1"/>
    <col min="15367" max="15367" width="7.75" style="154" customWidth="1"/>
    <col min="15368" max="15368" width="0.75" style="154" customWidth="1"/>
    <col min="15369" max="15369" width="7.75" style="154" customWidth="1"/>
    <col min="15370" max="15370" width="0.75" style="154" customWidth="1"/>
    <col min="15371" max="15607" width="9" style="154" customWidth="1"/>
    <col min="15608" max="15608" width="4.5" style="154" customWidth="1"/>
    <col min="15609" max="15609" width="3.25" style="154" customWidth="1"/>
    <col min="15610" max="15610" width="4.5" style="154" customWidth="1"/>
    <col min="15611" max="15611" width="7.75" style="154" customWidth="1"/>
    <col min="15612" max="15612" width="0.75" style="154" customWidth="1"/>
    <col min="15613" max="15613" width="7.75" style="154" customWidth="1"/>
    <col min="15614" max="15614" width="0.75" style="154" customWidth="1"/>
    <col min="15615" max="15615" width="7.75" style="154" customWidth="1"/>
    <col min="15616" max="15616" width="0.75" style="154" customWidth="1"/>
    <col min="15617" max="15617" width="7.75" style="154" customWidth="1"/>
    <col min="15618" max="15618" width="0.75" style="154" customWidth="1"/>
    <col min="15619" max="15619" width="7.75" style="154" customWidth="1"/>
    <col min="15620" max="15620" width="0.75" style="154" customWidth="1"/>
    <col min="15621" max="15621" width="7.75" style="154" customWidth="1"/>
    <col min="15622" max="15622" width="0.75" style="154" customWidth="1"/>
    <col min="15623" max="15623" width="7.75" style="154" customWidth="1"/>
    <col min="15624" max="15624" width="0.75" style="154" customWidth="1"/>
    <col min="15625" max="15625" width="7.75" style="154" customWidth="1"/>
    <col min="15626" max="15626" width="0.75" style="154" customWidth="1"/>
    <col min="15627" max="15863" width="9" style="154" customWidth="1"/>
    <col min="15864" max="15864" width="4.5" style="154" customWidth="1"/>
    <col min="15865" max="15865" width="3.25" style="154" customWidth="1"/>
    <col min="15866" max="15866" width="4.5" style="154" customWidth="1"/>
    <col min="15867" max="15867" width="7.75" style="154" customWidth="1"/>
    <col min="15868" max="15868" width="0.75" style="154" customWidth="1"/>
    <col min="15869" max="15869" width="7.75" style="154" customWidth="1"/>
    <col min="15870" max="15870" width="0.75" style="154" customWidth="1"/>
    <col min="15871" max="15871" width="7.75" style="154" customWidth="1"/>
    <col min="15872" max="15872" width="0.75" style="154" customWidth="1"/>
    <col min="15873" max="15873" width="7.75" style="154" customWidth="1"/>
    <col min="15874" max="15874" width="0.75" style="154" customWidth="1"/>
    <col min="15875" max="15875" width="7.75" style="154" customWidth="1"/>
    <col min="15876" max="15876" width="0.75" style="154" customWidth="1"/>
    <col min="15877" max="15877" width="7.75" style="154" customWidth="1"/>
    <col min="15878" max="15878" width="0.75" style="154" customWidth="1"/>
    <col min="15879" max="15879" width="7.75" style="154" customWidth="1"/>
    <col min="15880" max="15880" width="0.75" style="154" customWidth="1"/>
    <col min="15881" max="15881" width="7.75" style="154" customWidth="1"/>
    <col min="15882" max="15882" width="0.75" style="154" customWidth="1"/>
    <col min="15883" max="16119" width="9" style="154" customWidth="1"/>
    <col min="16120" max="16120" width="4.5" style="154" customWidth="1"/>
    <col min="16121" max="16121" width="3.25" style="154" customWidth="1"/>
    <col min="16122" max="16122" width="4.5" style="154" customWidth="1"/>
    <col min="16123" max="16123" width="7.75" style="154" customWidth="1"/>
    <col min="16124" max="16124" width="0.75" style="154" customWidth="1"/>
    <col min="16125" max="16125" width="7.75" style="154" customWidth="1"/>
    <col min="16126" max="16126" width="0.75" style="154" customWidth="1"/>
    <col min="16127" max="16127" width="7.75" style="154" customWidth="1"/>
    <col min="16128" max="16128" width="0.75" style="154" customWidth="1"/>
    <col min="16129" max="16129" width="7.75" style="154" customWidth="1"/>
    <col min="16130" max="16130" width="0.75" style="154" customWidth="1"/>
    <col min="16131" max="16131" width="7.75" style="154" customWidth="1"/>
    <col min="16132" max="16132" width="0.75" style="154" customWidth="1"/>
    <col min="16133" max="16133" width="7.75" style="154" customWidth="1"/>
    <col min="16134" max="16134" width="0.75" style="154" customWidth="1"/>
    <col min="16135" max="16135" width="7.75" style="154" customWidth="1"/>
    <col min="16136" max="16136" width="0.75" style="154" customWidth="1"/>
    <col min="16137" max="16137" width="7.75" style="154" customWidth="1"/>
    <col min="16138" max="16138" width="0.75" style="154" customWidth="1"/>
    <col min="16139" max="16384" width="9" style="154" customWidth="1"/>
  </cols>
  <sheetData>
    <row r="1" spans="1:16" s="135" customFormat="1" ht="18" customHeight="1">
      <c r="A1" s="135" t="s">
        <v>330</v>
      </c>
      <c r="D1" s="178"/>
      <c r="E1" s="178"/>
      <c r="F1" s="178"/>
      <c r="G1" s="179"/>
      <c r="H1" s="179"/>
      <c r="I1" s="178"/>
      <c r="J1" s="181"/>
      <c r="N1" s="581"/>
    </row>
    <row r="2" spans="1:16" ht="18" customHeight="1">
      <c r="A2" s="175"/>
      <c r="M2" s="151"/>
      <c r="N2" s="144"/>
      <c r="O2" s="151"/>
      <c r="P2" s="195"/>
    </row>
    <row r="3" spans="1:16" s="419" customFormat="1" ht="18" customHeight="1">
      <c r="A3" s="133" t="s">
        <v>372</v>
      </c>
      <c r="D3" s="131"/>
      <c r="E3" s="131"/>
      <c r="F3" s="131"/>
      <c r="G3" s="131"/>
      <c r="H3" s="454" t="s">
        <v>321</v>
      </c>
    </row>
    <row r="4" spans="1:16" s="419" customFormat="1" ht="18" customHeight="1">
      <c r="A4" s="310" t="s">
        <v>241</v>
      </c>
      <c r="B4" s="311"/>
      <c r="C4" s="565"/>
      <c r="D4" s="329" t="s">
        <v>242</v>
      </c>
      <c r="E4" s="446" t="s">
        <v>243</v>
      </c>
      <c r="F4" s="447"/>
      <c r="G4" s="447"/>
      <c r="H4" s="447"/>
      <c r="I4" s="361"/>
      <c r="J4" s="361"/>
    </row>
    <row r="5" spans="1:16" s="419" customFormat="1" ht="21.75" customHeight="1">
      <c r="A5" s="566"/>
      <c r="B5" s="535"/>
      <c r="C5" s="567"/>
      <c r="D5" s="330"/>
      <c r="E5" s="124" t="s">
        <v>245</v>
      </c>
      <c r="F5" s="464" t="s">
        <v>204</v>
      </c>
      <c r="G5" s="467" t="s">
        <v>400</v>
      </c>
      <c r="H5" s="525" t="s">
        <v>17</v>
      </c>
      <c r="I5" s="361"/>
      <c r="J5" s="361"/>
    </row>
    <row r="6" spans="1:16" s="18" customFormat="1" ht="27" customHeight="1">
      <c r="A6" s="151" t="s">
        <v>315</v>
      </c>
      <c r="B6" s="21" t="s">
        <v>190</v>
      </c>
      <c r="C6" s="457" t="s">
        <v>317</v>
      </c>
      <c r="D6" s="233">
        <v>11015</v>
      </c>
      <c r="E6" s="230">
        <v>4909</v>
      </c>
      <c r="F6" s="230">
        <v>3495</v>
      </c>
      <c r="G6" s="232">
        <v>757</v>
      </c>
      <c r="H6" s="230">
        <v>1854</v>
      </c>
      <c r="I6" s="141"/>
      <c r="J6" s="141"/>
    </row>
    <row r="7" spans="1:16" s="18" customFormat="1" ht="27" customHeight="1">
      <c r="A7" s="151"/>
      <c r="B7" s="21">
        <v>2</v>
      </c>
      <c r="C7" s="457"/>
      <c r="D7" s="233">
        <v>8395</v>
      </c>
      <c r="E7" s="230">
        <v>4470</v>
      </c>
      <c r="F7" s="230">
        <v>2733</v>
      </c>
      <c r="G7" s="230">
        <v>1192</v>
      </c>
      <c r="H7" s="230" t="s">
        <v>189</v>
      </c>
      <c r="I7" s="141"/>
      <c r="J7" s="141"/>
    </row>
    <row r="8" spans="1:16" s="18" customFormat="1" ht="27" customHeight="1">
      <c r="A8" s="151"/>
      <c r="B8" s="21">
        <v>3</v>
      </c>
      <c r="C8" s="457"/>
      <c r="D8" s="233">
        <v>8696</v>
      </c>
      <c r="E8" s="230">
        <v>5086</v>
      </c>
      <c r="F8" s="230">
        <v>1764</v>
      </c>
      <c r="G8" s="230">
        <v>845</v>
      </c>
      <c r="H8" s="230">
        <v>1001</v>
      </c>
      <c r="I8" s="141"/>
      <c r="J8" s="141"/>
    </row>
    <row r="9" spans="1:16" s="18" customFormat="1" ht="27" customHeight="1">
      <c r="A9" s="151"/>
      <c r="B9" s="21">
        <v>4</v>
      </c>
      <c r="C9" s="457"/>
      <c r="D9" s="233">
        <v>6654</v>
      </c>
      <c r="E9" s="230">
        <v>3510</v>
      </c>
      <c r="F9" s="230">
        <v>1263</v>
      </c>
      <c r="G9" s="230">
        <v>517</v>
      </c>
      <c r="H9" s="230">
        <v>1364</v>
      </c>
      <c r="I9" s="141"/>
      <c r="J9" s="141"/>
    </row>
    <row r="10" spans="1:16" s="18" customFormat="1" ht="27" customHeight="1">
      <c r="A10" s="151"/>
      <c r="B10" s="21">
        <v>5</v>
      </c>
      <c r="C10" s="457"/>
      <c r="D10" s="233">
        <v>10855</v>
      </c>
      <c r="E10" s="230">
        <v>6248</v>
      </c>
      <c r="F10" s="230">
        <v>2139</v>
      </c>
      <c r="G10" s="230">
        <v>904</v>
      </c>
      <c r="H10" s="230">
        <v>1564</v>
      </c>
      <c r="I10" s="141"/>
      <c r="J10" s="141"/>
    </row>
    <row r="11" spans="1:16" s="18" customFormat="1" ht="27" customHeight="1">
      <c r="A11" s="426" t="s">
        <v>406</v>
      </c>
      <c r="B11" s="426"/>
      <c r="C11" s="316"/>
      <c r="D11" s="235">
        <f>D10-D9</f>
        <v>4201</v>
      </c>
      <c r="E11" s="228">
        <f>E10-E9</f>
        <v>2738</v>
      </c>
      <c r="F11" s="228">
        <f>F10-F9</f>
        <v>876</v>
      </c>
      <c r="G11" s="228">
        <f>G10-G9</f>
        <v>387</v>
      </c>
      <c r="H11" s="228">
        <f>H10-H9</f>
        <v>200</v>
      </c>
      <c r="I11" s="141"/>
      <c r="J11" s="141"/>
    </row>
    <row r="12" spans="1:16" s="419" customFormat="1" ht="18" customHeight="1">
      <c r="D12" s="131"/>
      <c r="E12" s="131"/>
      <c r="F12" s="131"/>
      <c r="G12" s="131"/>
      <c r="H12" s="195" t="s">
        <v>188</v>
      </c>
      <c r="I12" s="180"/>
      <c r="J12" s="131"/>
    </row>
    <row r="13" spans="1:16" s="419" customFormat="1" ht="18" customHeight="1">
      <c r="A13" s="133" t="s">
        <v>33</v>
      </c>
      <c r="H13" s="131"/>
      <c r="I13" s="582" t="s">
        <v>321</v>
      </c>
    </row>
    <row r="14" spans="1:16" s="419" customFormat="1" ht="18" customHeight="1">
      <c r="A14" s="310" t="s">
        <v>398</v>
      </c>
      <c r="B14" s="311"/>
      <c r="C14" s="565"/>
      <c r="D14" s="521" t="s">
        <v>369</v>
      </c>
      <c r="E14" s="521"/>
      <c r="F14" s="446" t="s">
        <v>146</v>
      </c>
      <c r="G14" s="447"/>
      <c r="H14" s="519" t="s">
        <v>375</v>
      </c>
      <c r="I14" s="521"/>
    </row>
    <row r="15" spans="1:16" s="419" customFormat="1" ht="18" customHeight="1">
      <c r="A15" s="566"/>
      <c r="B15" s="535"/>
      <c r="C15" s="567"/>
      <c r="D15" s="583"/>
      <c r="E15" s="583"/>
      <c r="F15" s="523" t="s">
        <v>239</v>
      </c>
      <c r="G15" s="584" t="s">
        <v>374</v>
      </c>
      <c r="H15" s="585"/>
      <c r="I15" s="583"/>
    </row>
    <row r="16" spans="1:16" s="18" customFormat="1" ht="27" customHeight="1">
      <c r="A16" s="151" t="s">
        <v>315</v>
      </c>
      <c r="B16" s="21" t="s">
        <v>190</v>
      </c>
      <c r="C16" s="457" t="s">
        <v>317</v>
      </c>
      <c r="D16" s="349">
        <v>7557</v>
      </c>
      <c r="E16" s="319"/>
      <c r="F16" s="207">
        <v>3152</v>
      </c>
      <c r="G16" s="230">
        <v>138</v>
      </c>
      <c r="H16" s="349">
        <v>312</v>
      </c>
      <c r="I16" s="347"/>
    </row>
    <row r="17" spans="1:12" s="18" customFormat="1" ht="27" customHeight="1">
      <c r="A17" s="151"/>
      <c r="B17" s="21">
        <v>2</v>
      </c>
      <c r="C17" s="457"/>
      <c r="D17" s="352">
        <v>5820</v>
      </c>
      <c r="E17" s="353"/>
      <c r="F17" s="207">
        <v>2576</v>
      </c>
      <c r="G17" s="230">
        <v>66</v>
      </c>
      <c r="H17" s="352" t="s">
        <v>189</v>
      </c>
      <c r="I17" s="351"/>
    </row>
    <row r="18" spans="1:12" s="18" customFormat="1" ht="27" customHeight="1">
      <c r="A18" s="151"/>
      <c r="B18" s="21">
        <v>3</v>
      </c>
      <c r="C18" s="457"/>
      <c r="D18" s="352">
        <v>6904</v>
      </c>
      <c r="E18" s="353"/>
      <c r="F18" s="207">
        <v>2295</v>
      </c>
      <c r="G18" s="230">
        <v>60</v>
      </c>
      <c r="H18" s="352">
        <v>778</v>
      </c>
      <c r="I18" s="351"/>
    </row>
    <row r="19" spans="1:12" s="18" customFormat="1" ht="27" customHeight="1">
      <c r="A19" s="151"/>
      <c r="B19" s="21">
        <v>4</v>
      </c>
      <c r="C19" s="457"/>
      <c r="D19" s="351">
        <v>7490</v>
      </c>
      <c r="E19" s="351"/>
      <c r="F19" s="207">
        <v>3139</v>
      </c>
      <c r="G19" s="230">
        <v>51</v>
      </c>
      <c r="H19" s="352">
        <v>1109</v>
      </c>
      <c r="I19" s="351"/>
    </row>
    <row r="20" spans="1:12" s="18" customFormat="1" ht="27" customHeight="1">
      <c r="A20" s="151"/>
      <c r="B20" s="21">
        <v>5</v>
      </c>
      <c r="C20" s="457"/>
      <c r="D20" s="351">
        <v>6995</v>
      </c>
      <c r="E20" s="351"/>
      <c r="F20" s="207">
        <v>3079</v>
      </c>
      <c r="G20" s="230">
        <v>67</v>
      </c>
      <c r="H20" s="352">
        <v>432</v>
      </c>
      <c r="I20" s="351"/>
    </row>
    <row r="21" spans="1:12" s="18" customFormat="1" ht="27" customHeight="1">
      <c r="A21" s="426" t="s">
        <v>406</v>
      </c>
      <c r="B21" s="426"/>
      <c r="C21" s="316"/>
      <c r="D21" s="356">
        <f t="shared" ref="D21:I21" si="0">D20-D19</f>
        <v>-495</v>
      </c>
      <c r="E21" s="355">
        <f t="shared" si="0"/>
        <v>0</v>
      </c>
      <c r="F21" s="228">
        <f t="shared" si="0"/>
        <v>-60</v>
      </c>
      <c r="G21" s="228">
        <f t="shared" si="0"/>
        <v>16</v>
      </c>
      <c r="H21" s="586">
        <f t="shared" si="0"/>
        <v>-677</v>
      </c>
      <c r="I21" s="587">
        <f t="shared" si="0"/>
        <v>0</v>
      </c>
    </row>
    <row r="22" spans="1:12" s="18" customFormat="1" ht="18" customHeight="1">
      <c r="A22" s="419"/>
      <c r="B22" s="419"/>
      <c r="C22" s="419"/>
      <c r="D22" s="419"/>
      <c r="E22" s="419"/>
      <c r="F22" s="151"/>
      <c r="G22" s="21"/>
      <c r="H22" s="151"/>
      <c r="I22" s="195" t="s">
        <v>188</v>
      </c>
    </row>
    <row r="23" spans="1:12" s="419" customFormat="1" ht="18" customHeight="1">
      <c r="A23" s="133" t="s">
        <v>401</v>
      </c>
      <c r="D23" s="131"/>
      <c r="E23" s="582" t="s">
        <v>321</v>
      </c>
      <c r="G23" s="131"/>
      <c r="L23" s="151"/>
    </row>
    <row r="24" spans="1:12" s="419" customFormat="1" ht="18" customHeight="1">
      <c r="A24" s="310" t="s">
        <v>241</v>
      </c>
      <c r="B24" s="311"/>
      <c r="C24" s="565"/>
      <c r="D24" s="588" t="s">
        <v>246</v>
      </c>
      <c r="E24" s="421"/>
      <c r="F24" s="131"/>
      <c r="I24" s="146"/>
      <c r="J24" s="131"/>
      <c r="K24" s="151"/>
    </row>
    <row r="25" spans="1:12" s="419" customFormat="1" ht="18" customHeight="1">
      <c r="A25" s="566"/>
      <c r="B25" s="535"/>
      <c r="C25" s="567"/>
      <c r="D25" s="589"/>
      <c r="E25" s="422"/>
      <c r="F25" s="131"/>
      <c r="I25" s="146"/>
      <c r="J25" s="131"/>
      <c r="K25" s="151"/>
    </row>
    <row r="26" spans="1:12" s="18" customFormat="1" ht="27" customHeight="1">
      <c r="A26" s="151" t="s">
        <v>315</v>
      </c>
      <c r="B26" s="21" t="s">
        <v>190</v>
      </c>
      <c r="C26" s="457" t="s">
        <v>317</v>
      </c>
      <c r="D26" s="349">
        <v>4827</v>
      </c>
      <c r="E26" s="347"/>
      <c r="F26" s="144"/>
      <c r="I26" s="146"/>
      <c r="J26" s="144"/>
      <c r="K26" s="149"/>
    </row>
    <row r="27" spans="1:12" s="18" customFormat="1" ht="27" customHeight="1">
      <c r="A27" s="151"/>
      <c r="B27" s="21">
        <v>2</v>
      </c>
      <c r="C27" s="457"/>
      <c r="D27" s="352">
        <v>2013</v>
      </c>
      <c r="E27" s="351"/>
      <c r="F27" s="144"/>
      <c r="I27" s="146"/>
      <c r="J27" s="144"/>
      <c r="K27" s="149"/>
    </row>
    <row r="28" spans="1:12" s="18" customFormat="1" ht="27" customHeight="1">
      <c r="A28" s="151"/>
      <c r="B28" s="21">
        <v>3</v>
      </c>
      <c r="C28" s="457"/>
      <c r="D28" s="352">
        <v>892</v>
      </c>
      <c r="E28" s="351"/>
      <c r="F28" s="144"/>
      <c r="I28" s="146"/>
      <c r="J28" s="144"/>
      <c r="K28" s="149"/>
    </row>
    <row r="29" spans="1:12" s="18" customFormat="1" ht="27" customHeight="1">
      <c r="A29" s="151"/>
      <c r="B29" s="21">
        <v>4</v>
      </c>
      <c r="C29" s="457"/>
      <c r="D29" s="352">
        <v>2715</v>
      </c>
      <c r="E29" s="351"/>
      <c r="F29" s="144"/>
      <c r="I29" s="146"/>
      <c r="J29" s="144"/>
      <c r="K29" s="149"/>
    </row>
    <row r="30" spans="1:12" s="419" customFormat="1" ht="27" customHeight="1">
      <c r="A30" s="151"/>
      <c r="B30" s="21">
        <v>5</v>
      </c>
      <c r="C30" s="457"/>
      <c r="D30" s="579">
        <v>2178</v>
      </c>
      <c r="E30" s="580"/>
      <c r="F30" s="131"/>
      <c r="I30" s="177"/>
      <c r="J30" s="131"/>
      <c r="K30" s="151"/>
    </row>
    <row r="31" spans="1:12" s="18" customFormat="1" ht="27" customHeight="1">
      <c r="A31" s="426" t="s">
        <v>406</v>
      </c>
      <c r="B31" s="426"/>
      <c r="C31" s="316"/>
      <c r="D31" s="354">
        <f>D30-D29</f>
        <v>-537</v>
      </c>
      <c r="E31" s="356">
        <f>E30-E29</f>
        <v>0</v>
      </c>
      <c r="F31" s="144"/>
      <c r="I31" s="146"/>
      <c r="J31" s="144"/>
      <c r="K31" s="149"/>
    </row>
    <row r="32" spans="1:12" s="419" customFormat="1" ht="18" customHeight="1">
      <c r="D32" s="131"/>
      <c r="E32" s="444" t="s">
        <v>188</v>
      </c>
      <c r="G32" s="195"/>
      <c r="L32" s="151"/>
    </row>
    <row r="33" spans="1:14" s="419" customFormat="1" ht="18" customHeight="1">
      <c r="D33" s="131"/>
      <c r="E33" s="444"/>
      <c r="G33" s="195"/>
      <c r="L33" s="151"/>
    </row>
    <row r="34" spans="1:14" s="419" customFormat="1" ht="18" customHeight="1">
      <c r="A34" s="133" t="s">
        <v>373</v>
      </c>
      <c r="D34" s="131"/>
      <c r="E34" s="454" t="s">
        <v>321</v>
      </c>
      <c r="F34" s="131"/>
      <c r="G34" s="127"/>
      <c r="H34" s="127"/>
      <c r="I34" s="131"/>
      <c r="J34" s="182"/>
      <c r="K34" s="162"/>
      <c r="N34" s="151"/>
    </row>
    <row r="35" spans="1:14" s="443" customFormat="1" ht="18" customHeight="1">
      <c r="A35" s="421" t="s">
        <v>123</v>
      </c>
      <c r="B35" s="421"/>
      <c r="C35" s="313"/>
      <c r="D35" s="500" t="s">
        <v>236</v>
      </c>
      <c r="E35" s="360"/>
      <c r="J35" s="183"/>
      <c r="N35" s="563"/>
    </row>
    <row r="36" spans="1:14" s="443" customFormat="1" ht="18" customHeight="1">
      <c r="A36" s="422"/>
      <c r="B36" s="422"/>
      <c r="C36" s="314"/>
      <c r="D36" s="362"/>
      <c r="E36" s="363"/>
      <c r="J36" s="183"/>
      <c r="N36" s="563"/>
    </row>
    <row r="37" spans="1:14" s="443" customFormat="1" ht="27" customHeight="1">
      <c r="A37" s="577" t="s">
        <v>315</v>
      </c>
      <c r="B37" s="577" t="s">
        <v>190</v>
      </c>
      <c r="C37" s="578" t="s">
        <v>317</v>
      </c>
      <c r="D37" s="352">
        <v>47433</v>
      </c>
      <c r="E37" s="351"/>
      <c r="J37" s="183"/>
      <c r="N37" s="563"/>
    </row>
    <row r="38" spans="1:14" s="443" customFormat="1" ht="27" customHeight="1">
      <c r="A38" s="577"/>
      <c r="B38" s="577">
        <v>2</v>
      </c>
      <c r="C38" s="578"/>
      <c r="D38" s="352">
        <v>24684</v>
      </c>
      <c r="E38" s="351"/>
      <c r="J38" s="183"/>
      <c r="N38" s="563"/>
    </row>
    <row r="39" spans="1:14" s="443" customFormat="1" ht="27" customHeight="1">
      <c r="A39" s="577"/>
      <c r="B39" s="577">
        <v>3</v>
      </c>
      <c r="C39" s="578"/>
      <c r="D39" s="352">
        <v>29724</v>
      </c>
      <c r="E39" s="351"/>
      <c r="J39" s="183"/>
      <c r="N39" s="563"/>
    </row>
    <row r="40" spans="1:14" s="443" customFormat="1" ht="27" customHeight="1">
      <c r="A40" s="577"/>
      <c r="B40" s="577">
        <v>4</v>
      </c>
      <c r="C40" s="578"/>
      <c r="D40" s="352">
        <v>34338</v>
      </c>
      <c r="E40" s="351"/>
      <c r="J40" s="183"/>
      <c r="N40" s="563"/>
    </row>
    <row r="41" spans="1:14" s="443" customFormat="1" ht="27" customHeight="1">
      <c r="A41" s="577"/>
      <c r="B41" s="577">
        <v>5</v>
      </c>
      <c r="C41" s="578"/>
      <c r="D41" s="352">
        <v>32174</v>
      </c>
      <c r="E41" s="351"/>
      <c r="J41" s="183"/>
      <c r="N41" s="563"/>
    </row>
    <row r="42" spans="1:14" s="443" customFormat="1" ht="27" customHeight="1">
      <c r="A42" s="426" t="s">
        <v>406</v>
      </c>
      <c r="B42" s="426"/>
      <c r="C42" s="316"/>
      <c r="D42" s="354">
        <f>D41-D40</f>
        <v>-2164</v>
      </c>
      <c r="E42" s="356">
        <f>E41-E40</f>
        <v>0</v>
      </c>
      <c r="J42" s="183"/>
      <c r="N42" s="563"/>
    </row>
    <row r="43" spans="1:14">
      <c r="E43" s="195" t="s">
        <v>188</v>
      </c>
      <c r="J43" s="195"/>
    </row>
  </sheetData>
  <mergeCells count="40">
    <mergeCell ref="A42:C42"/>
    <mergeCell ref="D42:E42"/>
    <mergeCell ref="A24:C25"/>
    <mergeCell ref="D24:E25"/>
    <mergeCell ref="A35:C36"/>
    <mergeCell ref="D35:E36"/>
    <mergeCell ref="D37:E37"/>
    <mergeCell ref="D38:E38"/>
    <mergeCell ref="D39:E39"/>
    <mergeCell ref="D40:E40"/>
    <mergeCell ref="D41:E41"/>
    <mergeCell ref="D27:E27"/>
    <mergeCell ref="D28:E28"/>
    <mergeCell ref="D29:E29"/>
    <mergeCell ref="D30:E30"/>
    <mergeCell ref="A31:C31"/>
    <mergeCell ref="A14:C15"/>
    <mergeCell ref="D14:E15"/>
    <mergeCell ref="H14:I15"/>
    <mergeCell ref="H20:I20"/>
    <mergeCell ref="D21:E21"/>
    <mergeCell ref="H21:I21"/>
    <mergeCell ref="H19:I19"/>
    <mergeCell ref="D20:E20"/>
    <mergeCell ref="D31:E31"/>
    <mergeCell ref="E4:H4"/>
    <mergeCell ref="A11:C11"/>
    <mergeCell ref="F14:G14"/>
    <mergeCell ref="A21:C21"/>
    <mergeCell ref="D26:E26"/>
    <mergeCell ref="D16:E16"/>
    <mergeCell ref="H16:I16"/>
    <mergeCell ref="D17:E17"/>
    <mergeCell ref="H17:I17"/>
    <mergeCell ref="D18:E18"/>
    <mergeCell ref="H18:I18"/>
    <mergeCell ref="D19:E19"/>
    <mergeCell ref="A4:C5"/>
    <mergeCell ref="D4:D5"/>
    <mergeCell ref="I4:J5"/>
  </mergeCells>
  <phoneticPr fontId="3"/>
  <pageMargins left="0.70866141732283472" right="0.59055118110236227" top="0.78740157480314965" bottom="0.78740157480314965" header="0.51181102362204722" footer="0.51181102362204722"/>
  <pageSetup paperSize="9" scale="81" orientation="portrait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8">
    <pageSetUpPr autoPageBreaks="0" fitToPage="1"/>
  </sheetPr>
  <dimension ref="A1:P24"/>
  <sheetViews>
    <sheetView showGridLines="0" zoomScaleSheetLayoutView="100" workbookViewId="0">
      <selection activeCell="E11" sqref="E11"/>
    </sheetView>
  </sheetViews>
  <sheetFormatPr defaultRowHeight="15"/>
  <cols>
    <col min="1" max="1" width="4.125" style="554" customWidth="1"/>
    <col min="2" max="2" width="9.75" style="554" customWidth="1"/>
    <col min="3" max="12" width="8.625" style="554" customWidth="1"/>
    <col min="13" max="13" width="3.375" style="564" customWidth="1"/>
    <col min="14" max="14" width="4.625" style="184" customWidth="1"/>
    <col min="15" max="15" width="3.375" style="564" customWidth="1"/>
    <col min="16" max="16" width="6.875" style="184" customWidth="1"/>
    <col min="17" max="246" width="9" style="554" customWidth="1"/>
    <col min="247" max="247" width="1.625" style="554" customWidth="1"/>
    <col min="248" max="248" width="11.875" style="554" customWidth="1"/>
    <col min="249" max="249" width="1.625" style="554" customWidth="1"/>
    <col min="250" max="250" width="10.875" style="554" customWidth="1"/>
    <col min="251" max="251" width="1.625" style="554" customWidth="1"/>
    <col min="252" max="252" width="10.875" style="554" customWidth="1"/>
    <col min="253" max="254" width="1.625" style="554" customWidth="1"/>
    <col min="255" max="255" width="11.875" style="554" customWidth="1"/>
    <col min="256" max="256" width="1.625" style="554" customWidth="1"/>
    <col min="257" max="257" width="10.875" style="554" customWidth="1"/>
    <col min="258" max="258" width="1.625" style="554" customWidth="1"/>
    <col min="259" max="259" width="10.875" style="554" customWidth="1"/>
    <col min="260" max="260" width="1.625" style="554" customWidth="1"/>
    <col min="261" max="502" width="9" style="554" customWidth="1"/>
    <col min="503" max="503" width="1.625" style="554" customWidth="1"/>
    <col min="504" max="504" width="11.875" style="554" customWidth="1"/>
    <col min="505" max="505" width="1.625" style="554" customWidth="1"/>
    <col min="506" max="506" width="10.875" style="554" customWidth="1"/>
    <col min="507" max="507" width="1.625" style="554" customWidth="1"/>
    <col min="508" max="508" width="10.875" style="554" customWidth="1"/>
    <col min="509" max="510" width="1.625" style="554" customWidth="1"/>
    <col min="511" max="511" width="11.875" style="554" customWidth="1"/>
    <col min="512" max="512" width="1.625" style="554" customWidth="1"/>
    <col min="513" max="513" width="10.875" style="554" customWidth="1"/>
    <col min="514" max="514" width="1.625" style="554" customWidth="1"/>
    <col min="515" max="515" width="10.875" style="554" customWidth="1"/>
    <col min="516" max="516" width="1.625" style="554" customWidth="1"/>
    <col min="517" max="758" width="9" style="554" customWidth="1"/>
    <col min="759" max="759" width="1.625" style="554" customWidth="1"/>
    <col min="760" max="760" width="11.875" style="554" customWidth="1"/>
    <col min="761" max="761" width="1.625" style="554" customWidth="1"/>
    <col min="762" max="762" width="10.875" style="554" customWidth="1"/>
    <col min="763" max="763" width="1.625" style="554" customWidth="1"/>
    <col min="764" max="764" width="10.875" style="554" customWidth="1"/>
    <col min="765" max="766" width="1.625" style="554" customWidth="1"/>
    <col min="767" max="767" width="11.875" style="554" customWidth="1"/>
    <col min="768" max="768" width="1.625" style="554" customWidth="1"/>
    <col min="769" max="769" width="10.875" style="554" customWidth="1"/>
    <col min="770" max="770" width="1.625" style="554" customWidth="1"/>
    <col min="771" max="771" width="10.875" style="554" customWidth="1"/>
    <col min="772" max="772" width="1.625" style="554" customWidth="1"/>
    <col min="773" max="1014" width="9" style="554" customWidth="1"/>
    <col min="1015" max="1015" width="1.625" style="554" customWidth="1"/>
    <col min="1016" max="1016" width="11.875" style="554" customWidth="1"/>
    <col min="1017" max="1017" width="1.625" style="554" customWidth="1"/>
    <col min="1018" max="1018" width="10.875" style="554" customWidth="1"/>
    <col min="1019" max="1019" width="1.625" style="554" customWidth="1"/>
    <col min="1020" max="1020" width="10.875" style="554" customWidth="1"/>
    <col min="1021" max="1022" width="1.625" style="554" customWidth="1"/>
    <col min="1023" max="1023" width="11.875" style="554" customWidth="1"/>
    <col min="1024" max="1024" width="1.625" style="554" customWidth="1"/>
    <col min="1025" max="1025" width="10.875" style="554" customWidth="1"/>
    <col min="1026" max="1026" width="1.625" style="554" customWidth="1"/>
    <col min="1027" max="1027" width="10.875" style="554" customWidth="1"/>
    <col min="1028" max="1028" width="1.625" style="554" customWidth="1"/>
    <col min="1029" max="1270" width="9" style="554" customWidth="1"/>
    <col min="1271" max="1271" width="1.625" style="554" customWidth="1"/>
    <col min="1272" max="1272" width="11.875" style="554" customWidth="1"/>
    <col min="1273" max="1273" width="1.625" style="554" customWidth="1"/>
    <col min="1274" max="1274" width="10.875" style="554" customWidth="1"/>
    <col min="1275" max="1275" width="1.625" style="554" customWidth="1"/>
    <col min="1276" max="1276" width="10.875" style="554" customWidth="1"/>
    <col min="1277" max="1278" width="1.625" style="554" customWidth="1"/>
    <col min="1279" max="1279" width="11.875" style="554" customWidth="1"/>
    <col min="1280" max="1280" width="1.625" style="554" customWidth="1"/>
    <col min="1281" max="1281" width="10.875" style="554" customWidth="1"/>
    <col min="1282" max="1282" width="1.625" style="554" customWidth="1"/>
    <col min="1283" max="1283" width="10.875" style="554" customWidth="1"/>
    <col min="1284" max="1284" width="1.625" style="554" customWidth="1"/>
    <col min="1285" max="1526" width="9" style="554" customWidth="1"/>
    <col min="1527" max="1527" width="1.625" style="554" customWidth="1"/>
    <col min="1528" max="1528" width="11.875" style="554" customWidth="1"/>
    <col min="1529" max="1529" width="1.625" style="554" customWidth="1"/>
    <col min="1530" max="1530" width="10.875" style="554" customWidth="1"/>
    <col min="1531" max="1531" width="1.625" style="554" customWidth="1"/>
    <col min="1532" max="1532" width="10.875" style="554" customWidth="1"/>
    <col min="1533" max="1534" width="1.625" style="554" customWidth="1"/>
    <col min="1535" max="1535" width="11.875" style="554" customWidth="1"/>
    <col min="1536" max="1536" width="1.625" style="554" customWidth="1"/>
    <col min="1537" max="1537" width="10.875" style="554" customWidth="1"/>
    <col min="1538" max="1538" width="1.625" style="554" customWidth="1"/>
    <col min="1539" max="1539" width="10.875" style="554" customWidth="1"/>
    <col min="1540" max="1540" width="1.625" style="554" customWidth="1"/>
    <col min="1541" max="1782" width="9" style="554" customWidth="1"/>
    <col min="1783" max="1783" width="1.625" style="554" customWidth="1"/>
    <col min="1784" max="1784" width="11.875" style="554" customWidth="1"/>
    <col min="1785" max="1785" width="1.625" style="554" customWidth="1"/>
    <col min="1786" max="1786" width="10.875" style="554" customWidth="1"/>
    <col min="1787" max="1787" width="1.625" style="554" customWidth="1"/>
    <col min="1788" max="1788" width="10.875" style="554" customWidth="1"/>
    <col min="1789" max="1790" width="1.625" style="554" customWidth="1"/>
    <col min="1791" max="1791" width="11.875" style="554" customWidth="1"/>
    <col min="1792" max="1792" width="1.625" style="554" customWidth="1"/>
    <col min="1793" max="1793" width="10.875" style="554" customWidth="1"/>
    <col min="1794" max="1794" width="1.625" style="554" customWidth="1"/>
    <col min="1795" max="1795" width="10.875" style="554" customWidth="1"/>
    <col min="1796" max="1796" width="1.625" style="554" customWidth="1"/>
    <col min="1797" max="2038" width="9" style="554" customWidth="1"/>
    <col min="2039" max="2039" width="1.625" style="554" customWidth="1"/>
    <col min="2040" max="2040" width="11.875" style="554" customWidth="1"/>
    <col min="2041" max="2041" width="1.625" style="554" customWidth="1"/>
    <col min="2042" max="2042" width="10.875" style="554" customWidth="1"/>
    <col min="2043" max="2043" width="1.625" style="554" customWidth="1"/>
    <col min="2044" max="2044" width="10.875" style="554" customWidth="1"/>
    <col min="2045" max="2046" width="1.625" style="554" customWidth="1"/>
    <col min="2047" max="2047" width="11.875" style="554" customWidth="1"/>
    <col min="2048" max="2048" width="1.625" style="554" customWidth="1"/>
    <col min="2049" max="2049" width="10.875" style="554" customWidth="1"/>
    <col min="2050" max="2050" width="1.625" style="554" customWidth="1"/>
    <col min="2051" max="2051" width="10.875" style="554" customWidth="1"/>
    <col min="2052" max="2052" width="1.625" style="554" customWidth="1"/>
    <col min="2053" max="2294" width="9" style="554" customWidth="1"/>
    <col min="2295" max="2295" width="1.625" style="554" customWidth="1"/>
    <col min="2296" max="2296" width="11.875" style="554" customWidth="1"/>
    <col min="2297" max="2297" width="1.625" style="554" customWidth="1"/>
    <col min="2298" max="2298" width="10.875" style="554" customWidth="1"/>
    <col min="2299" max="2299" width="1.625" style="554" customWidth="1"/>
    <col min="2300" max="2300" width="10.875" style="554" customWidth="1"/>
    <col min="2301" max="2302" width="1.625" style="554" customWidth="1"/>
    <col min="2303" max="2303" width="11.875" style="554" customWidth="1"/>
    <col min="2304" max="2304" width="1.625" style="554" customWidth="1"/>
    <col min="2305" max="2305" width="10.875" style="554" customWidth="1"/>
    <col min="2306" max="2306" width="1.625" style="554" customWidth="1"/>
    <col min="2307" max="2307" width="10.875" style="554" customWidth="1"/>
    <col min="2308" max="2308" width="1.625" style="554" customWidth="1"/>
    <col min="2309" max="2550" width="9" style="554" customWidth="1"/>
    <col min="2551" max="2551" width="1.625" style="554" customWidth="1"/>
    <col min="2552" max="2552" width="11.875" style="554" customWidth="1"/>
    <col min="2553" max="2553" width="1.625" style="554" customWidth="1"/>
    <col min="2554" max="2554" width="10.875" style="554" customWidth="1"/>
    <col min="2555" max="2555" width="1.625" style="554" customWidth="1"/>
    <col min="2556" max="2556" width="10.875" style="554" customWidth="1"/>
    <col min="2557" max="2558" width="1.625" style="554" customWidth="1"/>
    <col min="2559" max="2559" width="11.875" style="554" customWidth="1"/>
    <col min="2560" max="2560" width="1.625" style="554" customWidth="1"/>
    <col min="2561" max="2561" width="10.875" style="554" customWidth="1"/>
    <col min="2562" max="2562" width="1.625" style="554" customWidth="1"/>
    <col min="2563" max="2563" width="10.875" style="554" customWidth="1"/>
    <col min="2564" max="2564" width="1.625" style="554" customWidth="1"/>
    <col min="2565" max="2806" width="9" style="554" customWidth="1"/>
    <col min="2807" max="2807" width="1.625" style="554" customWidth="1"/>
    <col min="2808" max="2808" width="11.875" style="554" customWidth="1"/>
    <col min="2809" max="2809" width="1.625" style="554" customWidth="1"/>
    <col min="2810" max="2810" width="10.875" style="554" customWidth="1"/>
    <col min="2811" max="2811" width="1.625" style="554" customWidth="1"/>
    <col min="2812" max="2812" width="10.875" style="554" customWidth="1"/>
    <col min="2813" max="2814" width="1.625" style="554" customWidth="1"/>
    <col min="2815" max="2815" width="11.875" style="554" customWidth="1"/>
    <col min="2816" max="2816" width="1.625" style="554" customWidth="1"/>
    <col min="2817" max="2817" width="10.875" style="554" customWidth="1"/>
    <col min="2818" max="2818" width="1.625" style="554" customWidth="1"/>
    <col min="2819" max="2819" width="10.875" style="554" customWidth="1"/>
    <col min="2820" max="2820" width="1.625" style="554" customWidth="1"/>
    <col min="2821" max="3062" width="9" style="554" customWidth="1"/>
    <col min="3063" max="3063" width="1.625" style="554" customWidth="1"/>
    <col min="3064" max="3064" width="11.875" style="554" customWidth="1"/>
    <col min="3065" max="3065" width="1.625" style="554" customWidth="1"/>
    <col min="3066" max="3066" width="10.875" style="554" customWidth="1"/>
    <col min="3067" max="3067" width="1.625" style="554" customWidth="1"/>
    <col min="3068" max="3068" width="10.875" style="554" customWidth="1"/>
    <col min="3069" max="3070" width="1.625" style="554" customWidth="1"/>
    <col min="3071" max="3071" width="11.875" style="554" customWidth="1"/>
    <col min="3072" max="3072" width="1.625" style="554" customWidth="1"/>
    <col min="3073" max="3073" width="10.875" style="554" customWidth="1"/>
    <col min="3074" max="3074" width="1.625" style="554" customWidth="1"/>
    <col min="3075" max="3075" width="10.875" style="554" customWidth="1"/>
    <col min="3076" max="3076" width="1.625" style="554" customWidth="1"/>
    <col min="3077" max="3318" width="9" style="554" customWidth="1"/>
    <col min="3319" max="3319" width="1.625" style="554" customWidth="1"/>
    <col min="3320" max="3320" width="11.875" style="554" customWidth="1"/>
    <col min="3321" max="3321" width="1.625" style="554" customWidth="1"/>
    <col min="3322" max="3322" width="10.875" style="554" customWidth="1"/>
    <col min="3323" max="3323" width="1.625" style="554" customWidth="1"/>
    <col min="3324" max="3324" width="10.875" style="554" customWidth="1"/>
    <col min="3325" max="3326" width="1.625" style="554" customWidth="1"/>
    <col min="3327" max="3327" width="11.875" style="554" customWidth="1"/>
    <col min="3328" max="3328" width="1.625" style="554" customWidth="1"/>
    <col min="3329" max="3329" width="10.875" style="554" customWidth="1"/>
    <col min="3330" max="3330" width="1.625" style="554" customWidth="1"/>
    <col min="3331" max="3331" width="10.875" style="554" customWidth="1"/>
    <col min="3332" max="3332" width="1.625" style="554" customWidth="1"/>
    <col min="3333" max="3574" width="9" style="554" customWidth="1"/>
    <col min="3575" max="3575" width="1.625" style="554" customWidth="1"/>
    <col min="3576" max="3576" width="11.875" style="554" customWidth="1"/>
    <col min="3577" max="3577" width="1.625" style="554" customWidth="1"/>
    <col min="3578" max="3578" width="10.875" style="554" customWidth="1"/>
    <col min="3579" max="3579" width="1.625" style="554" customWidth="1"/>
    <col min="3580" max="3580" width="10.875" style="554" customWidth="1"/>
    <col min="3581" max="3582" width="1.625" style="554" customWidth="1"/>
    <col min="3583" max="3583" width="11.875" style="554" customWidth="1"/>
    <col min="3584" max="3584" width="1.625" style="554" customWidth="1"/>
    <col min="3585" max="3585" width="10.875" style="554" customWidth="1"/>
    <col min="3586" max="3586" width="1.625" style="554" customWidth="1"/>
    <col min="3587" max="3587" width="10.875" style="554" customWidth="1"/>
    <col min="3588" max="3588" width="1.625" style="554" customWidth="1"/>
    <col min="3589" max="3830" width="9" style="554" customWidth="1"/>
    <col min="3831" max="3831" width="1.625" style="554" customWidth="1"/>
    <col min="3832" max="3832" width="11.875" style="554" customWidth="1"/>
    <col min="3833" max="3833" width="1.625" style="554" customWidth="1"/>
    <col min="3834" max="3834" width="10.875" style="554" customWidth="1"/>
    <col min="3835" max="3835" width="1.625" style="554" customWidth="1"/>
    <col min="3836" max="3836" width="10.875" style="554" customWidth="1"/>
    <col min="3837" max="3838" width="1.625" style="554" customWidth="1"/>
    <col min="3839" max="3839" width="11.875" style="554" customWidth="1"/>
    <col min="3840" max="3840" width="1.625" style="554" customWidth="1"/>
    <col min="3841" max="3841" width="10.875" style="554" customWidth="1"/>
    <col min="3842" max="3842" width="1.625" style="554" customWidth="1"/>
    <col min="3843" max="3843" width="10.875" style="554" customWidth="1"/>
    <col min="3844" max="3844" width="1.625" style="554" customWidth="1"/>
    <col min="3845" max="4086" width="9" style="554" customWidth="1"/>
    <col min="4087" max="4087" width="1.625" style="554" customWidth="1"/>
    <col min="4088" max="4088" width="11.875" style="554" customWidth="1"/>
    <col min="4089" max="4089" width="1.625" style="554" customWidth="1"/>
    <col min="4090" max="4090" width="10.875" style="554" customWidth="1"/>
    <col min="4091" max="4091" width="1.625" style="554" customWidth="1"/>
    <col min="4092" max="4092" width="10.875" style="554" customWidth="1"/>
    <col min="4093" max="4094" width="1.625" style="554" customWidth="1"/>
    <col min="4095" max="4095" width="11.875" style="554" customWidth="1"/>
    <col min="4096" max="4096" width="1.625" style="554" customWidth="1"/>
    <col min="4097" max="4097" width="10.875" style="554" customWidth="1"/>
    <col min="4098" max="4098" width="1.625" style="554" customWidth="1"/>
    <col min="4099" max="4099" width="10.875" style="554" customWidth="1"/>
    <col min="4100" max="4100" width="1.625" style="554" customWidth="1"/>
    <col min="4101" max="4342" width="9" style="554" customWidth="1"/>
    <col min="4343" max="4343" width="1.625" style="554" customWidth="1"/>
    <col min="4344" max="4344" width="11.875" style="554" customWidth="1"/>
    <col min="4345" max="4345" width="1.625" style="554" customWidth="1"/>
    <col min="4346" max="4346" width="10.875" style="554" customWidth="1"/>
    <col min="4347" max="4347" width="1.625" style="554" customWidth="1"/>
    <col min="4348" max="4348" width="10.875" style="554" customWidth="1"/>
    <col min="4349" max="4350" width="1.625" style="554" customWidth="1"/>
    <col min="4351" max="4351" width="11.875" style="554" customWidth="1"/>
    <col min="4352" max="4352" width="1.625" style="554" customWidth="1"/>
    <col min="4353" max="4353" width="10.875" style="554" customWidth="1"/>
    <col min="4354" max="4354" width="1.625" style="554" customWidth="1"/>
    <col min="4355" max="4355" width="10.875" style="554" customWidth="1"/>
    <col min="4356" max="4356" width="1.625" style="554" customWidth="1"/>
    <col min="4357" max="4598" width="9" style="554" customWidth="1"/>
    <col min="4599" max="4599" width="1.625" style="554" customWidth="1"/>
    <col min="4600" max="4600" width="11.875" style="554" customWidth="1"/>
    <col min="4601" max="4601" width="1.625" style="554" customWidth="1"/>
    <col min="4602" max="4602" width="10.875" style="554" customWidth="1"/>
    <col min="4603" max="4603" width="1.625" style="554" customWidth="1"/>
    <col min="4604" max="4604" width="10.875" style="554" customWidth="1"/>
    <col min="4605" max="4606" width="1.625" style="554" customWidth="1"/>
    <col min="4607" max="4607" width="11.875" style="554" customWidth="1"/>
    <col min="4608" max="4608" width="1.625" style="554" customWidth="1"/>
    <col min="4609" max="4609" width="10.875" style="554" customWidth="1"/>
    <col min="4610" max="4610" width="1.625" style="554" customWidth="1"/>
    <col min="4611" max="4611" width="10.875" style="554" customWidth="1"/>
    <col min="4612" max="4612" width="1.625" style="554" customWidth="1"/>
    <col min="4613" max="4854" width="9" style="554" customWidth="1"/>
    <col min="4855" max="4855" width="1.625" style="554" customWidth="1"/>
    <col min="4856" max="4856" width="11.875" style="554" customWidth="1"/>
    <col min="4857" max="4857" width="1.625" style="554" customWidth="1"/>
    <col min="4858" max="4858" width="10.875" style="554" customWidth="1"/>
    <col min="4859" max="4859" width="1.625" style="554" customWidth="1"/>
    <col min="4860" max="4860" width="10.875" style="554" customWidth="1"/>
    <col min="4861" max="4862" width="1.625" style="554" customWidth="1"/>
    <col min="4863" max="4863" width="11.875" style="554" customWidth="1"/>
    <col min="4864" max="4864" width="1.625" style="554" customWidth="1"/>
    <col min="4865" max="4865" width="10.875" style="554" customWidth="1"/>
    <col min="4866" max="4866" width="1.625" style="554" customWidth="1"/>
    <col min="4867" max="4867" width="10.875" style="554" customWidth="1"/>
    <col min="4868" max="4868" width="1.625" style="554" customWidth="1"/>
    <col min="4869" max="5110" width="9" style="554" customWidth="1"/>
    <col min="5111" max="5111" width="1.625" style="554" customWidth="1"/>
    <col min="5112" max="5112" width="11.875" style="554" customWidth="1"/>
    <col min="5113" max="5113" width="1.625" style="554" customWidth="1"/>
    <col min="5114" max="5114" width="10.875" style="554" customWidth="1"/>
    <col min="5115" max="5115" width="1.625" style="554" customWidth="1"/>
    <col min="5116" max="5116" width="10.875" style="554" customWidth="1"/>
    <col min="5117" max="5118" width="1.625" style="554" customWidth="1"/>
    <col min="5119" max="5119" width="11.875" style="554" customWidth="1"/>
    <col min="5120" max="5120" width="1.625" style="554" customWidth="1"/>
    <col min="5121" max="5121" width="10.875" style="554" customWidth="1"/>
    <col min="5122" max="5122" width="1.625" style="554" customWidth="1"/>
    <col min="5123" max="5123" width="10.875" style="554" customWidth="1"/>
    <col min="5124" max="5124" width="1.625" style="554" customWidth="1"/>
    <col min="5125" max="5366" width="9" style="554" customWidth="1"/>
    <col min="5367" max="5367" width="1.625" style="554" customWidth="1"/>
    <col min="5368" max="5368" width="11.875" style="554" customWidth="1"/>
    <col min="5369" max="5369" width="1.625" style="554" customWidth="1"/>
    <col min="5370" max="5370" width="10.875" style="554" customWidth="1"/>
    <col min="5371" max="5371" width="1.625" style="554" customWidth="1"/>
    <col min="5372" max="5372" width="10.875" style="554" customWidth="1"/>
    <col min="5373" max="5374" width="1.625" style="554" customWidth="1"/>
    <col min="5375" max="5375" width="11.875" style="554" customWidth="1"/>
    <col min="5376" max="5376" width="1.625" style="554" customWidth="1"/>
    <col min="5377" max="5377" width="10.875" style="554" customWidth="1"/>
    <col min="5378" max="5378" width="1.625" style="554" customWidth="1"/>
    <col min="5379" max="5379" width="10.875" style="554" customWidth="1"/>
    <col min="5380" max="5380" width="1.625" style="554" customWidth="1"/>
    <col min="5381" max="5622" width="9" style="554" customWidth="1"/>
    <col min="5623" max="5623" width="1.625" style="554" customWidth="1"/>
    <col min="5624" max="5624" width="11.875" style="554" customWidth="1"/>
    <col min="5625" max="5625" width="1.625" style="554" customWidth="1"/>
    <col min="5626" max="5626" width="10.875" style="554" customWidth="1"/>
    <col min="5627" max="5627" width="1.625" style="554" customWidth="1"/>
    <col min="5628" max="5628" width="10.875" style="554" customWidth="1"/>
    <col min="5629" max="5630" width="1.625" style="554" customWidth="1"/>
    <col min="5631" max="5631" width="11.875" style="554" customWidth="1"/>
    <col min="5632" max="5632" width="1.625" style="554" customWidth="1"/>
    <col min="5633" max="5633" width="10.875" style="554" customWidth="1"/>
    <col min="5634" max="5634" width="1.625" style="554" customWidth="1"/>
    <col min="5635" max="5635" width="10.875" style="554" customWidth="1"/>
    <col min="5636" max="5636" width="1.625" style="554" customWidth="1"/>
    <col min="5637" max="5878" width="9" style="554" customWidth="1"/>
    <col min="5879" max="5879" width="1.625" style="554" customWidth="1"/>
    <col min="5880" max="5880" width="11.875" style="554" customWidth="1"/>
    <col min="5881" max="5881" width="1.625" style="554" customWidth="1"/>
    <col min="5882" max="5882" width="10.875" style="554" customWidth="1"/>
    <col min="5883" max="5883" width="1.625" style="554" customWidth="1"/>
    <col min="5884" max="5884" width="10.875" style="554" customWidth="1"/>
    <col min="5885" max="5886" width="1.625" style="554" customWidth="1"/>
    <col min="5887" max="5887" width="11.875" style="554" customWidth="1"/>
    <col min="5888" max="5888" width="1.625" style="554" customWidth="1"/>
    <col min="5889" max="5889" width="10.875" style="554" customWidth="1"/>
    <col min="5890" max="5890" width="1.625" style="554" customWidth="1"/>
    <col min="5891" max="5891" width="10.875" style="554" customWidth="1"/>
    <col min="5892" max="5892" width="1.625" style="554" customWidth="1"/>
    <col min="5893" max="6134" width="9" style="554" customWidth="1"/>
    <col min="6135" max="6135" width="1.625" style="554" customWidth="1"/>
    <col min="6136" max="6136" width="11.875" style="554" customWidth="1"/>
    <col min="6137" max="6137" width="1.625" style="554" customWidth="1"/>
    <col min="6138" max="6138" width="10.875" style="554" customWidth="1"/>
    <col min="6139" max="6139" width="1.625" style="554" customWidth="1"/>
    <col min="6140" max="6140" width="10.875" style="554" customWidth="1"/>
    <col min="6141" max="6142" width="1.625" style="554" customWidth="1"/>
    <col min="6143" max="6143" width="11.875" style="554" customWidth="1"/>
    <col min="6144" max="6144" width="1.625" style="554" customWidth="1"/>
    <col min="6145" max="6145" width="10.875" style="554" customWidth="1"/>
    <col min="6146" max="6146" width="1.625" style="554" customWidth="1"/>
    <col min="6147" max="6147" width="10.875" style="554" customWidth="1"/>
    <col min="6148" max="6148" width="1.625" style="554" customWidth="1"/>
    <col min="6149" max="6390" width="9" style="554" customWidth="1"/>
    <col min="6391" max="6391" width="1.625" style="554" customWidth="1"/>
    <col min="6392" max="6392" width="11.875" style="554" customWidth="1"/>
    <col min="6393" max="6393" width="1.625" style="554" customWidth="1"/>
    <col min="6394" max="6394" width="10.875" style="554" customWidth="1"/>
    <col min="6395" max="6395" width="1.625" style="554" customWidth="1"/>
    <col min="6396" max="6396" width="10.875" style="554" customWidth="1"/>
    <col min="6397" max="6398" width="1.625" style="554" customWidth="1"/>
    <col min="6399" max="6399" width="11.875" style="554" customWidth="1"/>
    <col min="6400" max="6400" width="1.625" style="554" customWidth="1"/>
    <col min="6401" max="6401" width="10.875" style="554" customWidth="1"/>
    <col min="6402" max="6402" width="1.625" style="554" customWidth="1"/>
    <col min="6403" max="6403" width="10.875" style="554" customWidth="1"/>
    <col min="6404" max="6404" width="1.625" style="554" customWidth="1"/>
    <col min="6405" max="6646" width="9" style="554" customWidth="1"/>
    <col min="6647" max="6647" width="1.625" style="554" customWidth="1"/>
    <col min="6648" max="6648" width="11.875" style="554" customWidth="1"/>
    <col min="6649" max="6649" width="1.625" style="554" customWidth="1"/>
    <col min="6650" max="6650" width="10.875" style="554" customWidth="1"/>
    <col min="6651" max="6651" width="1.625" style="554" customWidth="1"/>
    <col min="6652" max="6652" width="10.875" style="554" customWidth="1"/>
    <col min="6653" max="6654" width="1.625" style="554" customWidth="1"/>
    <col min="6655" max="6655" width="11.875" style="554" customWidth="1"/>
    <col min="6656" max="6656" width="1.625" style="554" customWidth="1"/>
    <col min="6657" max="6657" width="10.875" style="554" customWidth="1"/>
    <col min="6658" max="6658" width="1.625" style="554" customWidth="1"/>
    <col min="6659" max="6659" width="10.875" style="554" customWidth="1"/>
    <col min="6660" max="6660" width="1.625" style="554" customWidth="1"/>
    <col min="6661" max="6902" width="9" style="554" customWidth="1"/>
    <col min="6903" max="6903" width="1.625" style="554" customWidth="1"/>
    <col min="6904" max="6904" width="11.875" style="554" customWidth="1"/>
    <col min="6905" max="6905" width="1.625" style="554" customWidth="1"/>
    <col min="6906" max="6906" width="10.875" style="554" customWidth="1"/>
    <col min="6907" max="6907" width="1.625" style="554" customWidth="1"/>
    <col min="6908" max="6908" width="10.875" style="554" customWidth="1"/>
    <col min="6909" max="6910" width="1.625" style="554" customWidth="1"/>
    <col min="6911" max="6911" width="11.875" style="554" customWidth="1"/>
    <col min="6912" max="6912" width="1.625" style="554" customWidth="1"/>
    <col min="6913" max="6913" width="10.875" style="554" customWidth="1"/>
    <col min="6914" max="6914" width="1.625" style="554" customWidth="1"/>
    <col min="6915" max="6915" width="10.875" style="554" customWidth="1"/>
    <col min="6916" max="6916" width="1.625" style="554" customWidth="1"/>
    <col min="6917" max="7158" width="9" style="554" customWidth="1"/>
    <col min="7159" max="7159" width="1.625" style="554" customWidth="1"/>
    <col min="7160" max="7160" width="11.875" style="554" customWidth="1"/>
    <col min="7161" max="7161" width="1.625" style="554" customWidth="1"/>
    <col min="7162" max="7162" width="10.875" style="554" customWidth="1"/>
    <col min="7163" max="7163" width="1.625" style="554" customWidth="1"/>
    <col min="7164" max="7164" width="10.875" style="554" customWidth="1"/>
    <col min="7165" max="7166" width="1.625" style="554" customWidth="1"/>
    <col min="7167" max="7167" width="11.875" style="554" customWidth="1"/>
    <col min="7168" max="7168" width="1.625" style="554" customWidth="1"/>
    <col min="7169" max="7169" width="10.875" style="554" customWidth="1"/>
    <col min="7170" max="7170" width="1.625" style="554" customWidth="1"/>
    <col min="7171" max="7171" width="10.875" style="554" customWidth="1"/>
    <col min="7172" max="7172" width="1.625" style="554" customWidth="1"/>
    <col min="7173" max="7414" width="9" style="554" customWidth="1"/>
    <col min="7415" max="7415" width="1.625" style="554" customWidth="1"/>
    <col min="7416" max="7416" width="11.875" style="554" customWidth="1"/>
    <col min="7417" max="7417" width="1.625" style="554" customWidth="1"/>
    <col min="7418" max="7418" width="10.875" style="554" customWidth="1"/>
    <col min="7419" max="7419" width="1.625" style="554" customWidth="1"/>
    <col min="7420" max="7420" width="10.875" style="554" customWidth="1"/>
    <col min="7421" max="7422" width="1.625" style="554" customWidth="1"/>
    <col min="7423" max="7423" width="11.875" style="554" customWidth="1"/>
    <col min="7424" max="7424" width="1.625" style="554" customWidth="1"/>
    <col min="7425" max="7425" width="10.875" style="554" customWidth="1"/>
    <col min="7426" max="7426" width="1.625" style="554" customWidth="1"/>
    <col min="7427" max="7427" width="10.875" style="554" customWidth="1"/>
    <col min="7428" max="7428" width="1.625" style="554" customWidth="1"/>
    <col min="7429" max="7670" width="9" style="554" customWidth="1"/>
    <col min="7671" max="7671" width="1.625" style="554" customWidth="1"/>
    <col min="7672" max="7672" width="11.875" style="554" customWidth="1"/>
    <col min="7673" max="7673" width="1.625" style="554" customWidth="1"/>
    <col min="7674" max="7674" width="10.875" style="554" customWidth="1"/>
    <col min="7675" max="7675" width="1.625" style="554" customWidth="1"/>
    <col min="7676" max="7676" width="10.875" style="554" customWidth="1"/>
    <col min="7677" max="7678" width="1.625" style="554" customWidth="1"/>
    <col min="7679" max="7679" width="11.875" style="554" customWidth="1"/>
    <col min="7680" max="7680" width="1.625" style="554" customWidth="1"/>
    <col min="7681" max="7681" width="10.875" style="554" customWidth="1"/>
    <col min="7682" max="7682" width="1.625" style="554" customWidth="1"/>
    <col min="7683" max="7683" width="10.875" style="554" customWidth="1"/>
    <col min="7684" max="7684" width="1.625" style="554" customWidth="1"/>
    <col min="7685" max="7926" width="9" style="554" customWidth="1"/>
    <col min="7927" max="7927" width="1.625" style="554" customWidth="1"/>
    <col min="7928" max="7928" width="11.875" style="554" customWidth="1"/>
    <col min="7929" max="7929" width="1.625" style="554" customWidth="1"/>
    <col min="7930" max="7930" width="10.875" style="554" customWidth="1"/>
    <col min="7931" max="7931" width="1.625" style="554" customWidth="1"/>
    <col min="7932" max="7932" width="10.875" style="554" customWidth="1"/>
    <col min="7933" max="7934" width="1.625" style="554" customWidth="1"/>
    <col min="7935" max="7935" width="11.875" style="554" customWidth="1"/>
    <col min="7936" max="7936" width="1.625" style="554" customWidth="1"/>
    <col min="7937" max="7937" width="10.875" style="554" customWidth="1"/>
    <col min="7938" max="7938" width="1.625" style="554" customWidth="1"/>
    <col min="7939" max="7939" width="10.875" style="554" customWidth="1"/>
    <col min="7940" max="7940" width="1.625" style="554" customWidth="1"/>
    <col min="7941" max="8182" width="9" style="554" customWidth="1"/>
    <col min="8183" max="8183" width="1.625" style="554" customWidth="1"/>
    <col min="8184" max="8184" width="11.875" style="554" customWidth="1"/>
    <col min="8185" max="8185" width="1.625" style="554" customWidth="1"/>
    <col min="8186" max="8186" width="10.875" style="554" customWidth="1"/>
    <col min="8187" max="8187" width="1.625" style="554" customWidth="1"/>
    <col min="8188" max="8188" width="10.875" style="554" customWidth="1"/>
    <col min="8189" max="8190" width="1.625" style="554" customWidth="1"/>
    <col min="8191" max="8191" width="11.875" style="554" customWidth="1"/>
    <col min="8192" max="8192" width="1.625" style="554" customWidth="1"/>
    <col min="8193" max="8193" width="10.875" style="554" customWidth="1"/>
    <col min="8194" max="8194" width="1.625" style="554" customWidth="1"/>
    <col min="8195" max="8195" width="10.875" style="554" customWidth="1"/>
    <col min="8196" max="8196" width="1.625" style="554" customWidth="1"/>
    <col min="8197" max="8438" width="9" style="554" customWidth="1"/>
    <col min="8439" max="8439" width="1.625" style="554" customWidth="1"/>
    <col min="8440" max="8440" width="11.875" style="554" customWidth="1"/>
    <col min="8441" max="8441" width="1.625" style="554" customWidth="1"/>
    <col min="8442" max="8442" width="10.875" style="554" customWidth="1"/>
    <col min="8443" max="8443" width="1.625" style="554" customWidth="1"/>
    <col min="8444" max="8444" width="10.875" style="554" customWidth="1"/>
    <col min="8445" max="8446" width="1.625" style="554" customWidth="1"/>
    <col min="8447" max="8447" width="11.875" style="554" customWidth="1"/>
    <col min="8448" max="8448" width="1.625" style="554" customWidth="1"/>
    <col min="8449" max="8449" width="10.875" style="554" customWidth="1"/>
    <col min="8450" max="8450" width="1.625" style="554" customWidth="1"/>
    <col min="8451" max="8451" width="10.875" style="554" customWidth="1"/>
    <col min="8452" max="8452" width="1.625" style="554" customWidth="1"/>
    <col min="8453" max="8694" width="9" style="554" customWidth="1"/>
    <col min="8695" max="8695" width="1.625" style="554" customWidth="1"/>
    <col min="8696" max="8696" width="11.875" style="554" customWidth="1"/>
    <col min="8697" max="8697" width="1.625" style="554" customWidth="1"/>
    <col min="8698" max="8698" width="10.875" style="554" customWidth="1"/>
    <col min="8699" max="8699" width="1.625" style="554" customWidth="1"/>
    <col min="8700" max="8700" width="10.875" style="554" customWidth="1"/>
    <col min="8701" max="8702" width="1.625" style="554" customWidth="1"/>
    <col min="8703" max="8703" width="11.875" style="554" customWidth="1"/>
    <col min="8704" max="8704" width="1.625" style="554" customWidth="1"/>
    <col min="8705" max="8705" width="10.875" style="554" customWidth="1"/>
    <col min="8706" max="8706" width="1.625" style="554" customWidth="1"/>
    <col min="8707" max="8707" width="10.875" style="554" customWidth="1"/>
    <col min="8708" max="8708" width="1.625" style="554" customWidth="1"/>
    <col min="8709" max="8950" width="9" style="554" customWidth="1"/>
    <col min="8951" max="8951" width="1.625" style="554" customWidth="1"/>
    <col min="8952" max="8952" width="11.875" style="554" customWidth="1"/>
    <col min="8953" max="8953" width="1.625" style="554" customWidth="1"/>
    <col min="8954" max="8954" width="10.875" style="554" customWidth="1"/>
    <col min="8955" max="8955" width="1.625" style="554" customWidth="1"/>
    <col min="8956" max="8956" width="10.875" style="554" customWidth="1"/>
    <col min="8957" max="8958" width="1.625" style="554" customWidth="1"/>
    <col min="8959" max="8959" width="11.875" style="554" customWidth="1"/>
    <col min="8960" max="8960" width="1.625" style="554" customWidth="1"/>
    <col min="8961" max="8961" width="10.875" style="554" customWidth="1"/>
    <col min="8962" max="8962" width="1.625" style="554" customWidth="1"/>
    <col min="8963" max="8963" width="10.875" style="554" customWidth="1"/>
    <col min="8964" max="8964" width="1.625" style="554" customWidth="1"/>
    <col min="8965" max="9206" width="9" style="554" customWidth="1"/>
    <col min="9207" max="9207" width="1.625" style="554" customWidth="1"/>
    <col min="9208" max="9208" width="11.875" style="554" customWidth="1"/>
    <col min="9209" max="9209" width="1.625" style="554" customWidth="1"/>
    <col min="9210" max="9210" width="10.875" style="554" customWidth="1"/>
    <col min="9211" max="9211" width="1.625" style="554" customWidth="1"/>
    <col min="9212" max="9212" width="10.875" style="554" customWidth="1"/>
    <col min="9213" max="9214" width="1.625" style="554" customWidth="1"/>
    <col min="9215" max="9215" width="11.875" style="554" customWidth="1"/>
    <col min="9216" max="9216" width="1.625" style="554" customWidth="1"/>
    <col min="9217" max="9217" width="10.875" style="554" customWidth="1"/>
    <col min="9218" max="9218" width="1.625" style="554" customWidth="1"/>
    <col min="9219" max="9219" width="10.875" style="554" customWidth="1"/>
    <col min="9220" max="9220" width="1.625" style="554" customWidth="1"/>
    <col min="9221" max="9462" width="9" style="554" customWidth="1"/>
    <col min="9463" max="9463" width="1.625" style="554" customWidth="1"/>
    <col min="9464" max="9464" width="11.875" style="554" customWidth="1"/>
    <col min="9465" max="9465" width="1.625" style="554" customWidth="1"/>
    <col min="9466" max="9466" width="10.875" style="554" customWidth="1"/>
    <col min="9467" max="9467" width="1.625" style="554" customWidth="1"/>
    <col min="9468" max="9468" width="10.875" style="554" customWidth="1"/>
    <col min="9469" max="9470" width="1.625" style="554" customWidth="1"/>
    <col min="9471" max="9471" width="11.875" style="554" customWidth="1"/>
    <col min="9472" max="9472" width="1.625" style="554" customWidth="1"/>
    <col min="9473" max="9473" width="10.875" style="554" customWidth="1"/>
    <col min="9474" max="9474" width="1.625" style="554" customWidth="1"/>
    <col min="9475" max="9475" width="10.875" style="554" customWidth="1"/>
    <col min="9476" max="9476" width="1.625" style="554" customWidth="1"/>
    <col min="9477" max="9718" width="9" style="554" customWidth="1"/>
    <col min="9719" max="9719" width="1.625" style="554" customWidth="1"/>
    <col min="9720" max="9720" width="11.875" style="554" customWidth="1"/>
    <col min="9721" max="9721" width="1.625" style="554" customWidth="1"/>
    <col min="9722" max="9722" width="10.875" style="554" customWidth="1"/>
    <col min="9723" max="9723" width="1.625" style="554" customWidth="1"/>
    <col min="9724" max="9724" width="10.875" style="554" customWidth="1"/>
    <col min="9725" max="9726" width="1.625" style="554" customWidth="1"/>
    <col min="9727" max="9727" width="11.875" style="554" customWidth="1"/>
    <col min="9728" max="9728" width="1.625" style="554" customWidth="1"/>
    <col min="9729" max="9729" width="10.875" style="554" customWidth="1"/>
    <col min="9730" max="9730" width="1.625" style="554" customWidth="1"/>
    <col min="9731" max="9731" width="10.875" style="554" customWidth="1"/>
    <col min="9732" max="9732" width="1.625" style="554" customWidth="1"/>
    <col min="9733" max="9974" width="9" style="554" customWidth="1"/>
    <col min="9975" max="9975" width="1.625" style="554" customWidth="1"/>
    <col min="9976" max="9976" width="11.875" style="554" customWidth="1"/>
    <col min="9977" max="9977" width="1.625" style="554" customWidth="1"/>
    <col min="9978" max="9978" width="10.875" style="554" customWidth="1"/>
    <col min="9979" max="9979" width="1.625" style="554" customWidth="1"/>
    <col min="9980" max="9980" width="10.875" style="554" customWidth="1"/>
    <col min="9981" max="9982" width="1.625" style="554" customWidth="1"/>
    <col min="9983" max="9983" width="11.875" style="554" customWidth="1"/>
    <col min="9984" max="9984" width="1.625" style="554" customWidth="1"/>
    <col min="9985" max="9985" width="10.875" style="554" customWidth="1"/>
    <col min="9986" max="9986" width="1.625" style="554" customWidth="1"/>
    <col min="9987" max="9987" width="10.875" style="554" customWidth="1"/>
    <col min="9988" max="9988" width="1.625" style="554" customWidth="1"/>
    <col min="9989" max="10230" width="9" style="554" customWidth="1"/>
    <col min="10231" max="10231" width="1.625" style="554" customWidth="1"/>
    <col min="10232" max="10232" width="11.875" style="554" customWidth="1"/>
    <col min="10233" max="10233" width="1.625" style="554" customWidth="1"/>
    <col min="10234" max="10234" width="10.875" style="554" customWidth="1"/>
    <col min="10235" max="10235" width="1.625" style="554" customWidth="1"/>
    <col min="10236" max="10236" width="10.875" style="554" customWidth="1"/>
    <col min="10237" max="10238" width="1.625" style="554" customWidth="1"/>
    <col min="10239" max="10239" width="11.875" style="554" customWidth="1"/>
    <col min="10240" max="10240" width="1.625" style="554" customWidth="1"/>
    <col min="10241" max="10241" width="10.875" style="554" customWidth="1"/>
    <col min="10242" max="10242" width="1.625" style="554" customWidth="1"/>
    <col min="10243" max="10243" width="10.875" style="554" customWidth="1"/>
    <col min="10244" max="10244" width="1.625" style="554" customWidth="1"/>
    <col min="10245" max="10486" width="9" style="554" customWidth="1"/>
    <col min="10487" max="10487" width="1.625" style="554" customWidth="1"/>
    <col min="10488" max="10488" width="11.875" style="554" customWidth="1"/>
    <col min="10489" max="10489" width="1.625" style="554" customWidth="1"/>
    <col min="10490" max="10490" width="10.875" style="554" customWidth="1"/>
    <col min="10491" max="10491" width="1.625" style="554" customWidth="1"/>
    <col min="10492" max="10492" width="10.875" style="554" customWidth="1"/>
    <col min="10493" max="10494" width="1.625" style="554" customWidth="1"/>
    <col min="10495" max="10495" width="11.875" style="554" customWidth="1"/>
    <col min="10496" max="10496" width="1.625" style="554" customWidth="1"/>
    <col min="10497" max="10497" width="10.875" style="554" customWidth="1"/>
    <col min="10498" max="10498" width="1.625" style="554" customWidth="1"/>
    <col min="10499" max="10499" width="10.875" style="554" customWidth="1"/>
    <col min="10500" max="10500" width="1.625" style="554" customWidth="1"/>
    <col min="10501" max="10742" width="9" style="554" customWidth="1"/>
    <col min="10743" max="10743" width="1.625" style="554" customWidth="1"/>
    <col min="10744" max="10744" width="11.875" style="554" customWidth="1"/>
    <col min="10745" max="10745" width="1.625" style="554" customWidth="1"/>
    <col min="10746" max="10746" width="10.875" style="554" customWidth="1"/>
    <col min="10747" max="10747" width="1.625" style="554" customWidth="1"/>
    <col min="10748" max="10748" width="10.875" style="554" customWidth="1"/>
    <col min="10749" max="10750" width="1.625" style="554" customWidth="1"/>
    <col min="10751" max="10751" width="11.875" style="554" customWidth="1"/>
    <col min="10752" max="10752" width="1.625" style="554" customWidth="1"/>
    <col min="10753" max="10753" width="10.875" style="554" customWidth="1"/>
    <col min="10754" max="10754" width="1.625" style="554" customWidth="1"/>
    <col min="10755" max="10755" width="10.875" style="554" customWidth="1"/>
    <col min="10756" max="10756" width="1.625" style="554" customWidth="1"/>
    <col min="10757" max="10998" width="9" style="554" customWidth="1"/>
    <col min="10999" max="10999" width="1.625" style="554" customWidth="1"/>
    <col min="11000" max="11000" width="11.875" style="554" customWidth="1"/>
    <col min="11001" max="11001" width="1.625" style="554" customWidth="1"/>
    <col min="11002" max="11002" width="10.875" style="554" customWidth="1"/>
    <col min="11003" max="11003" width="1.625" style="554" customWidth="1"/>
    <col min="11004" max="11004" width="10.875" style="554" customWidth="1"/>
    <col min="11005" max="11006" width="1.625" style="554" customWidth="1"/>
    <col min="11007" max="11007" width="11.875" style="554" customWidth="1"/>
    <col min="11008" max="11008" width="1.625" style="554" customWidth="1"/>
    <col min="11009" max="11009" width="10.875" style="554" customWidth="1"/>
    <col min="11010" max="11010" width="1.625" style="554" customWidth="1"/>
    <col min="11011" max="11011" width="10.875" style="554" customWidth="1"/>
    <col min="11012" max="11012" width="1.625" style="554" customWidth="1"/>
    <col min="11013" max="11254" width="9" style="554" customWidth="1"/>
    <col min="11255" max="11255" width="1.625" style="554" customWidth="1"/>
    <col min="11256" max="11256" width="11.875" style="554" customWidth="1"/>
    <col min="11257" max="11257" width="1.625" style="554" customWidth="1"/>
    <col min="11258" max="11258" width="10.875" style="554" customWidth="1"/>
    <col min="11259" max="11259" width="1.625" style="554" customWidth="1"/>
    <col min="11260" max="11260" width="10.875" style="554" customWidth="1"/>
    <col min="11261" max="11262" width="1.625" style="554" customWidth="1"/>
    <col min="11263" max="11263" width="11.875" style="554" customWidth="1"/>
    <col min="11264" max="11264" width="1.625" style="554" customWidth="1"/>
    <col min="11265" max="11265" width="10.875" style="554" customWidth="1"/>
    <col min="11266" max="11266" width="1.625" style="554" customWidth="1"/>
    <col min="11267" max="11267" width="10.875" style="554" customWidth="1"/>
    <col min="11268" max="11268" width="1.625" style="554" customWidth="1"/>
    <col min="11269" max="11510" width="9" style="554" customWidth="1"/>
    <col min="11511" max="11511" width="1.625" style="554" customWidth="1"/>
    <col min="11512" max="11512" width="11.875" style="554" customWidth="1"/>
    <col min="11513" max="11513" width="1.625" style="554" customWidth="1"/>
    <col min="11514" max="11514" width="10.875" style="554" customWidth="1"/>
    <col min="11515" max="11515" width="1.625" style="554" customWidth="1"/>
    <col min="11516" max="11516" width="10.875" style="554" customWidth="1"/>
    <col min="11517" max="11518" width="1.625" style="554" customWidth="1"/>
    <col min="11519" max="11519" width="11.875" style="554" customWidth="1"/>
    <col min="11520" max="11520" width="1.625" style="554" customWidth="1"/>
    <col min="11521" max="11521" width="10.875" style="554" customWidth="1"/>
    <col min="11522" max="11522" width="1.625" style="554" customWidth="1"/>
    <col min="11523" max="11523" width="10.875" style="554" customWidth="1"/>
    <col min="11524" max="11524" width="1.625" style="554" customWidth="1"/>
    <col min="11525" max="11766" width="9" style="554" customWidth="1"/>
    <col min="11767" max="11767" width="1.625" style="554" customWidth="1"/>
    <col min="11768" max="11768" width="11.875" style="554" customWidth="1"/>
    <col min="11769" max="11769" width="1.625" style="554" customWidth="1"/>
    <col min="11770" max="11770" width="10.875" style="554" customWidth="1"/>
    <col min="11771" max="11771" width="1.625" style="554" customWidth="1"/>
    <col min="11772" max="11772" width="10.875" style="554" customWidth="1"/>
    <col min="11773" max="11774" width="1.625" style="554" customWidth="1"/>
    <col min="11775" max="11775" width="11.875" style="554" customWidth="1"/>
    <col min="11776" max="11776" width="1.625" style="554" customWidth="1"/>
    <col min="11777" max="11777" width="10.875" style="554" customWidth="1"/>
    <col min="11778" max="11778" width="1.625" style="554" customWidth="1"/>
    <col min="11779" max="11779" width="10.875" style="554" customWidth="1"/>
    <col min="11780" max="11780" width="1.625" style="554" customWidth="1"/>
    <col min="11781" max="12022" width="9" style="554" customWidth="1"/>
    <col min="12023" max="12023" width="1.625" style="554" customWidth="1"/>
    <col min="12024" max="12024" width="11.875" style="554" customWidth="1"/>
    <col min="12025" max="12025" width="1.625" style="554" customWidth="1"/>
    <col min="12026" max="12026" width="10.875" style="554" customWidth="1"/>
    <col min="12027" max="12027" width="1.625" style="554" customWidth="1"/>
    <col min="12028" max="12028" width="10.875" style="554" customWidth="1"/>
    <col min="12029" max="12030" width="1.625" style="554" customWidth="1"/>
    <col min="12031" max="12031" width="11.875" style="554" customWidth="1"/>
    <col min="12032" max="12032" width="1.625" style="554" customWidth="1"/>
    <col min="12033" max="12033" width="10.875" style="554" customWidth="1"/>
    <col min="12034" max="12034" width="1.625" style="554" customWidth="1"/>
    <col min="12035" max="12035" width="10.875" style="554" customWidth="1"/>
    <col min="12036" max="12036" width="1.625" style="554" customWidth="1"/>
    <col min="12037" max="12278" width="9" style="554" customWidth="1"/>
    <col min="12279" max="12279" width="1.625" style="554" customWidth="1"/>
    <col min="12280" max="12280" width="11.875" style="554" customWidth="1"/>
    <col min="12281" max="12281" width="1.625" style="554" customWidth="1"/>
    <col min="12282" max="12282" width="10.875" style="554" customWidth="1"/>
    <col min="12283" max="12283" width="1.625" style="554" customWidth="1"/>
    <col min="12284" max="12284" width="10.875" style="554" customWidth="1"/>
    <col min="12285" max="12286" width="1.625" style="554" customWidth="1"/>
    <col min="12287" max="12287" width="11.875" style="554" customWidth="1"/>
    <col min="12288" max="12288" width="1.625" style="554" customWidth="1"/>
    <col min="12289" max="12289" width="10.875" style="554" customWidth="1"/>
    <col min="12290" max="12290" width="1.625" style="554" customWidth="1"/>
    <col min="12291" max="12291" width="10.875" style="554" customWidth="1"/>
    <col min="12292" max="12292" width="1.625" style="554" customWidth="1"/>
    <col min="12293" max="12534" width="9" style="554" customWidth="1"/>
    <col min="12535" max="12535" width="1.625" style="554" customWidth="1"/>
    <col min="12536" max="12536" width="11.875" style="554" customWidth="1"/>
    <col min="12537" max="12537" width="1.625" style="554" customWidth="1"/>
    <col min="12538" max="12538" width="10.875" style="554" customWidth="1"/>
    <col min="12539" max="12539" width="1.625" style="554" customWidth="1"/>
    <col min="12540" max="12540" width="10.875" style="554" customWidth="1"/>
    <col min="12541" max="12542" width="1.625" style="554" customWidth="1"/>
    <col min="12543" max="12543" width="11.875" style="554" customWidth="1"/>
    <col min="12544" max="12544" width="1.625" style="554" customWidth="1"/>
    <col min="12545" max="12545" width="10.875" style="554" customWidth="1"/>
    <col min="12546" max="12546" width="1.625" style="554" customWidth="1"/>
    <col min="12547" max="12547" width="10.875" style="554" customWidth="1"/>
    <col min="12548" max="12548" width="1.625" style="554" customWidth="1"/>
    <col min="12549" max="12790" width="9" style="554" customWidth="1"/>
    <col min="12791" max="12791" width="1.625" style="554" customWidth="1"/>
    <col min="12792" max="12792" width="11.875" style="554" customWidth="1"/>
    <col min="12793" max="12793" width="1.625" style="554" customWidth="1"/>
    <col min="12794" max="12794" width="10.875" style="554" customWidth="1"/>
    <col min="12795" max="12795" width="1.625" style="554" customWidth="1"/>
    <col min="12796" max="12796" width="10.875" style="554" customWidth="1"/>
    <col min="12797" max="12798" width="1.625" style="554" customWidth="1"/>
    <col min="12799" max="12799" width="11.875" style="554" customWidth="1"/>
    <col min="12800" max="12800" width="1.625" style="554" customWidth="1"/>
    <col min="12801" max="12801" width="10.875" style="554" customWidth="1"/>
    <col min="12802" max="12802" width="1.625" style="554" customWidth="1"/>
    <col min="12803" max="12803" width="10.875" style="554" customWidth="1"/>
    <col min="12804" max="12804" width="1.625" style="554" customWidth="1"/>
    <col min="12805" max="13046" width="9" style="554" customWidth="1"/>
    <col min="13047" max="13047" width="1.625" style="554" customWidth="1"/>
    <col min="13048" max="13048" width="11.875" style="554" customWidth="1"/>
    <col min="13049" max="13049" width="1.625" style="554" customWidth="1"/>
    <col min="13050" max="13050" width="10.875" style="554" customWidth="1"/>
    <col min="13051" max="13051" width="1.625" style="554" customWidth="1"/>
    <col min="13052" max="13052" width="10.875" style="554" customWidth="1"/>
    <col min="13053" max="13054" width="1.625" style="554" customWidth="1"/>
    <col min="13055" max="13055" width="11.875" style="554" customWidth="1"/>
    <col min="13056" max="13056" width="1.625" style="554" customWidth="1"/>
    <col min="13057" max="13057" width="10.875" style="554" customWidth="1"/>
    <col min="13058" max="13058" width="1.625" style="554" customWidth="1"/>
    <col min="13059" max="13059" width="10.875" style="554" customWidth="1"/>
    <col min="13060" max="13060" width="1.625" style="554" customWidth="1"/>
    <col min="13061" max="13302" width="9" style="554" customWidth="1"/>
    <col min="13303" max="13303" width="1.625" style="554" customWidth="1"/>
    <col min="13304" max="13304" width="11.875" style="554" customWidth="1"/>
    <col min="13305" max="13305" width="1.625" style="554" customWidth="1"/>
    <col min="13306" max="13306" width="10.875" style="554" customWidth="1"/>
    <col min="13307" max="13307" width="1.625" style="554" customWidth="1"/>
    <col min="13308" max="13308" width="10.875" style="554" customWidth="1"/>
    <col min="13309" max="13310" width="1.625" style="554" customWidth="1"/>
    <col min="13311" max="13311" width="11.875" style="554" customWidth="1"/>
    <col min="13312" max="13312" width="1.625" style="554" customWidth="1"/>
    <col min="13313" max="13313" width="10.875" style="554" customWidth="1"/>
    <col min="13314" max="13314" width="1.625" style="554" customWidth="1"/>
    <col min="13315" max="13315" width="10.875" style="554" customWidth="1"/>
    <col min="13316" max="13316" width="1.625" style="554" customWidth="1"/>
    <col min="13317" max="13558" width="9" style="554" customWidth="1"/>
    <col min="13559" max="13559" width="1.625" style="554" customWidth="1"/>
    <col min="13560" max="13560" width="11.875" style="554" customWidth="1"/>
    <col min="13561" max="13561" width="1.625" style="554" customWidth="1"/>
    <col min="13562" max="13562" width="10.875" style="554" customWidth="1"/>
    <col min="13563" max="13563" width="1.625" style="554" customWidth="1"/>
    <col min="13564" max="13564" width="10.875" style="554" customWidth="1"/>
    <col min="13565" max="13566" width="1.625" style="554" customWidth="1"/>
    <col min="13567" max="13567" width="11.875" style="554" customWidth="1"/>
    <col min="13568" max="13568" width="1.625" style="554" customWidth="1"/>
    <col min="13569" max="13569" width="10.875" style="554" customWidth="1"/>
    <col min="13570" max="13570" width="1.625" style="554" customWidth="1"/>
    <col min="13571" max="13571" width="10.875" style="554" customWidth="1"/>
    <col min="13572" max="13572" width="1.625" style="554" customWidth="1"/>
    <col min="13573" max="13814" width="9" style="554" customWidth="1"/>
    <col min="13815" max="13815" width="1.625" style="554" customWidth="1"/>
    <col min="13816" max="13816" width="11.875" style="554" customWidth="1"/>
    <col min="13817" max="13817" width="1.625" style="554" customWidth="1"/>
    <col min="13818" max="13818" width="10.875" style="554" customWidth="1"/>
    <col min="13819" max="13819" width="1.625" style="554" customWidth="1"/>
    <col min="13820" max="13820" width="10.875" style="554" customWidth="1"/>
    <col min="13821" max="13822" width="1.625" style="554" customWidth="1"/>
    <col min="13823" max="13823" width="11.875" style="554" customWidth="1"/>
    <col min="13824" max="13824" width="1.625" style="554" customWidth="1"/>
    <col min="13825" max="13825" width="10.875" style="554" customWidth="1"/>
    <col min="13826" max="13826" width="1.625" style="554" customWidth="1"/>
    <col min="13827" max="13827" width="10.875" style="554" customWidth="1"/>
    <col min="13828" max="13828" width="1.625" style="554" customWidth="1"/>
    <col min="13829" max="14070" width="9" style="554" customWidth="1"/>
    <col min="14071" max="14071" width="1.625" style="554" customWidth="1"/>
    <col min="14072" max="14072" width="11.875" style="554" customWidth="1"/>
    <col min="14073" max="14073" width="1.625" style="554" customWidth="1"/>
    <col min="14074" max="14074" width="10.875" style="554" customWidth="1"/>
    <col min="14075" max="14075" width="1.625" style="554" customWidth="1"/>
    <col min="14076" max="14076" width="10.875" style="554" customWidth="1"/>
    <col min="14077" max="14078" width="1.625" style="554" customWidth="1"/>
    <col min="14079" max="14079" width="11.875" style="554" customWidth="1"/>
    <col min="14080" max="14080" width="1.625" style="554" customWidth="1"/>
    <col min="14081" max="14081" width="10.875" style="554" customWidth="1"/>
    <col min="14082" max="14082" width="1.625" style="554" customWidth="1"/>
    <col min="14083" max="14083" width="10.875" style="554" customWidth="1"/>
    <col min="14084" max="14084" width="1.625" style="554" customWidth="1"/>
    <col min="14085" max="14326" width="9" style="554" customWidth="1"/>
    <col min="14327" max="14327" width="1.625" style="554" customWidth="1"/>
    <col min="14328" max="14328" width="11.875" style="554" customWidth="1"/>
    <col min="14329" max="14329" width="1.625" style="554" customWidth="1"/>
    <col min="14330" max="14330" width="10.875" style="554" customWidth="1"/>
    <col min="14331" max="14331" width="1.625" style="554" customWidth="1"/>
    <col min="14332" max="14332" width="10.875" style="554" customWidth="1"/>
    <col min="14333" max="14334" width="1.625" style="554" customWidth="1"/>
    <col min="14335" max="14335" width="11.875" style="554" customWidth="1"/>
    <col min="14336" max="14336" width="1.625" style="554" customWidth="1"/>
    <col min="14337" max="14337" width="10.875" style="554" customWidth="1"/>
    <col min="14338" max="14338" width="1.625" style="554" customWidth="1"/>
    <col min="14339" max="14339" width="10.875" style="554" customWidth="1"/>
    <col min="14340" max="14340" width="1.625" style="554" customWidth="1"/>
    <col min="14341" max="14582" width="9" style="554" customWidth="1"/>
    <col min="14583" max="14583" width="1.625" style="554" customWidth="1"/>
    <col min="14584" max="14584" width="11.875" style="554" customWidth="1"/>
    <col min="14585" max="14585" width="1.625" style="554" customWidth="1"/>
    <col min="14586" max="14586" width="10.875" style="554" customWidth="1"/>
    <col min="14587" max="14587" width="1.625" style="554" customWidth="1"/>
    <col min="14588" max="14588" width="10.875" style="554" customWidth="1"/>
    <col min="14589" max="14590" width="1.625" style="554" customWidth="1"/>
    <col min="14591" max="14591" width="11.875" style="554" customWidth="1"/>
    <col min="14592" max="14592" width="1.625" style="554" customWidth="1"/>
    <col min="14593" max="14593" width="10.875" style="554" customWidth="1"/>
    <col min="14594" max="14594" width="1.625" style="554" customWidth="1"/>
    <col min="14595" max="14595" width="10.875" style="554" customWidth="1"/>
    <col min="14596" max="14596" width="1.625" style="554" customWidth="1"/>
    <col min="14597" max="14838" width="9" style="554" customWidth="1"/>
    <col min="14839" max="14839" width="1.625" style="554" customWidth="1"/>
    <col min="14840" max="14840" width="11.875" style="554" customWidth="1"/>
    <col min="14841" max="14841" width="1.625" style="554" customWidth="1"/>
    <col min="14842" max="14842" width="10.875" style="554" customWidth="1"/>
    <col min="14843" max="14843" width="1.625" style="554" customWidth="1"/>
    <col min="14844" max="14844" width="10.875" style="554" customWidth="1"/>
    <col min="14845" max="14846" width="1.625" style="554" customWidth="1"/>
    <col min="14847" max="14847" width="11.875" style="554" customWidth="1"/>
    <col min="14848" max="14848" width="1.625" style="554" customWidth="1"/>
    <col min="14849" max="14849" width="10.875" style="554" customWidth="1"/>
    <col min="14850" max="14850" width="1.625" style="554" customWidth="1"/>
    <col min="14851" max="14851" width="10.875" style="554" customWidth="1"/>
    <col min="14852" max="14852" width="1.625" style="554" customWidth="1"/>
    <col min="14853" max="15094" width="9" style="554" customWidth="1"/>
    <col min="15095" max="15095" width="1.625" style="554" customWidth="1"/>
    <col min="15096" max="15096" width="11.875" style="554" customWidth="1"/>
    <col min="15097" max="15097" width="1.625" style="554" customWidth="1"/>
    <col min="15098" max="15098" width="10.875" style="554" customWidth="1"/>
    <col min="15099" max="15099" width="1.625" style="554" customWidth="1"/>
    <col min="15100" max="15100" width="10.875" style="554" customWidth="1"/>
    <col min="15101" max="15102" width="1.625" style="554" customWidth="1"/>
    <col min="15103" max="15103" width="11.875" style="554" customWidth="1"/>
    <col min="15104" max="15104" width="1.625" style="554" customWidth="1"/>
    <col min="15105" max="15105" width="10.875" style="554" customWidth="1"/>
    <col min="15106" max="15106" width="1.625" style="554" customWidth="1"/>
    <col min="15107" max="15107" width="10.875" style="554" customWidth="1"/>
    <col min="15108" max="15108" width="1.625" style="554" customWidth="1"/>
    <col min="15109" max="15350" width="9" style="554" customWidth="1"/>
    <col min="15351" max="15351" width="1.625" style="554" customWidth="1"/>
    <col min="15352" max="15352" width="11.875" style="554" customWidth="1"/>
    <col min="15353" max="15353" width="1.625" style="554" customWidth="1"/>
    <col min="15354" max="15354" width="10.875" style="554" customWidth="1"/>
    <col min="15355" max="15355" width="1.625" style="554" customWidth="1"/>
    <col min="15356" max="15356" width="10.875" style="554" customWidth="1"/>
    <col min="15357" max="15358" width="1.625" style="554" customWidth="1"/>
    <col min="15359" max="15359" width="11.875" style="554" customWidth="1"/>
    <col min="15360" max="15360" width="1.625" style="554" customWidth="1"/>
    <col min="15361" max="15361" width="10.875" style="554" customWidth="1"/>
    <col min="15362" max="15362" width="1.625" style="554" customWidth="1"/>
    <col min="15363" max="15363" width="10.875" style="554" customWidth="1"/>
    <col min="15364" max="15364" width="1.625" style="554" customWidth="1"/>
    <col min="15365" max="15606" width="9" style="554" customWidth="1"/>
    <col min="15607" max="15607" width="1.625" style="554" customWidth="1"/>
    <col min="15608" max="15608" width="11.875" style="554" customWidth="1"/>
    <col min="15609" max="15609" width="1.625" style="554" customWidth="1"/>
    <col min="15610" max="15610" width="10.875" style="554" customWidth="1"/>
    <col min="15611" max="15611" width="1.625" style="554" customWidth="1"/>
    <col min="15612" max="15612" width="10.875" style="554" customWidth="1"/>
    <col min="15613" max="15614" width="1.625" style="554" customWidth="1"/>
    <col min="15615" max="15615" width="11.875" style="554" customWidth="1"/>
    <col min="15616" max="15616" width="1.625" style="554" customWidth="1"/>
    <col min="15617" max="15617" width="10.875" style="554" customWidth="1"/>
    <col min="15618" max="15618" width="1.625" style="554" customWidth="1"/>
    <col min="15619" max="15619" width="10.875" style="554" customWidth="1"/>
    <col min="15620" max="15620" width="1.625" style="554" customWidth="1"/>
    <col min="15621" max="15862" width="9" style="554" customWidth="1"/>
    <col min="15863" max="15863" width="1.625" style="554" customWidth="1"/>
    <col min="15864" max="15864" width="11.875" style="554" customWidth="1"/>
    <col min="15865" max="15865" width="1.625" style="554" customWidth="1"/>
    <col min="15866" max="15866" width="10.875" style="554" customWidth="1"/>
    <col min="15867" max="15867" width="1.625" style="554" customWidth="1"/>
    <col min="15868" max="15868" width="10.875" style="554" customWidth="1"/>
    <col min="15869" max="15870" width="1.625" style="554" customWidth="1"/>
    <col min="15871" max="15871" width="11.875" style="554" customWidth="1"/>
    <col min="15872" max="15872" width="1.625" style="554" customWidth="1"/>
    <col min="15873" max="15873" width="10.875" style="554" customWidth="1"/>
    <col min="15874" max="15874" width="1.625" style="554" customWidth="1"/>
    <col min="15875" max="15875" width="10.875" style="554" customWidth="1"/>
    <col min="15876" max="15876" width="1.625" style="554" customWidth="1"/>
    <col min="15877" max="16118" width="9" style="554" customWidth="1"/>
    <col min="16119" max="16119" width="1.625" style="554" customWidth="1"/>
    <col min="16120" max="16120" width="11.875" style="554" customWidth="1"/>
    <col min="16121" max="16121" width="1.625" style="554" customWidth="1"/>
    <col min="16122" max="16122" width="10.875" style="554" customWidth="1"/>
    <col min="16123" max="16123" width="1.625" style="554" customWidth="1"/>
    <col min="16124" max="16124" width="10.875" style="554" customWidth="1"/>
    <col min="16125" max="16126" width="1.625" style="554" customWidth="1"/>
    <col min="16127" max="16127" width="11.875" style="554" customWidth="1"/>
    <col min="16128" max="16128" width="1.625" style="554" customWidth="1"/>
    <col min="16129" max="16129" width="10.875" style="554" customWidth="1"/>
    <col min="16130" max="16130" width="1.625" style="554" customWidth="1"/>
    <col min="16131" max="16131" width="10.875" style="554" customWidth="1"/>
    <col min="16132" max="16132" width="1.625" style="554" customWidth="1"/>
    <col min="16133" max="16384" width="9" style="554" customWidth="1"/>
  </cols>
  <sheetData>
    <row r="1" spans="1:16" s="527" customFormat="1" ht="18" customHeight="1">
      <c r="A1" s="526" t="s">
        <v>319</v>
      </c>
      <c r="M1" s="528"/>
      <c r="N1" s="186"/>
      <c r="O1" s="528"/>
      <c r="P1" s="186"/>
    </row>
    <row r="2" spans="1:16" s="185" customFormat="1" ht="18" customHeight="1">
      <c r="A2" s="154"/>
      <c r="B2" s="154"/>
      <c r="C2" s="154"/>
      <c r="D2" s="154"/>
      <c r="E2" s="154"/>
      <c r="F2" s="154"/>
      <c r="G2" s="154"/>
      <c r="H2" s="154"/>
      <c r="I2" s="154"/>
      <c r="J2" s="154"/>
      <c r="K2" s="154"/>
      <c r="L2" s="154"/>
      <c r="M2" s="151"/>
      <c r="N2" s="144"/>
      <c r="O2" s="151"/>
      <c r="P2" s="195" t="s">
        <v>304</v>
      </c>
    </row>
    <row r="3" spans="1:16" s="185" customFormat="1" ht="22.5" customHeight="1">
      <c r="A3" s="529" t="s">
        <v>230</v>
      </c>
      <c r="B3" s="530"/>
      <c r="C3" s="446" t="s">
        <v>318</v>
      </c>
      <c r="D3" s="531"/>
      <c r="E3" s="446">
        <v>2</v>
      </c>
      <c r="F3" s="531"/>
      <c r="G3" s="446">
        <v>3</v>
      </c>
      <c r="H3" s="531"/>
      <c r="I3" s="446">
        <v>4</v>
      </c>
      <c r="J3" s="447"/>
      <c r="K3" s="446">
        <v>5</v>
      </c>
      <c r="L3" s="532"/>
      <c r="M3" s="304" t="s">
        <v>409</v>
      </c>
      <c r="N3" s="364"/>
      <c r="O3" s="304"/>
      <c r="P3" s="364"/>
    </row>
    <row r="4" spans="1:16" s="185" customFormat="1" ht="22.5" customHeight="1">
      <c r="A4" s="514"/>
      <c r="B4" s="515"/>
      <c r="C4" s="414" t="s">
        <v>247</v>
      </c>
      <c r="D4" s="533" t="s">
        <v>249</v>
      </c>
      <c r="E4" s="414" t="s">
        <v>247</v>
      </c>
      <c r="F4" s="533" t="s">
        <v>249</v>
      </c>
      <c r="G4" s="414" t="s">
        <v>247</v>
      </c>
      <c r="H4" s="128" t="s">
        <v>249</v>
      </c>
      <c r="I4" s="449" t="s">
        <v>247</v>
      </c>
      <c r="J4" s="128" t="s">
        <v>249</v>
      </c>
      <c r="K4" s="449" t="s">
        <v>247</v>
      </c>
      <c r="L4" s="126" t="s">
        <v>249</v>
      </c>
      <c r="M4" s="534" t="s">
        <v>247</v>
      </c>
      <c r="N4" s="324"/>
      <c r="O4" s="535" t="s">
        <v>249</v>
      </c>
      <c r="P4" s="337"/>
    </row>
    <row r="5" spans="1:16" s="185" customFormat="1" ht="30" customHeight="1">
      <c r="A5" s="536" t="s">
        <v>199</v>
      </c>
      <c r="B5" s="537" t="s">
        <v>48</v>
      </c>
      <c r="C5" s="538">
        <f t="shared" ref="C5:L5" si="0">SUM(C6:C15)</f>
        <v>1899</v>
      </c>
      <c r="D5" s="539">
        <f t="shared" si="0"/>
        <v>29078</v>
      </c>
      <c r="E5" s="538">
        <f t="shared" si="0"/>
        <v>1101</v>
      </c>
      <c r="F5" s="539">
        <f t="shared" si="0"/>
        <v>15257</v>
      </c>
      <c r="G5" s="538">
        <f t="shared" si="0"/>
        <v>1217</v>
      </c>
      <c r="H5" s="539">
        <f t="shared" si="0"/>
        <v>16781</v>
      </c>
      <c r="I5" s="538">
        <f t="shared" si="0"/>
        <v>1172</v>
      </c>
      <c r="J5" s="539">
        <f t="shared" si="0"/>
        <v>14615</v>
      </c>
      <c r="K5" s="540">
        <f t="shared" si="0"/>
        <v>1033</v>
      </c>
      <c r="L5" s="541">
        <f t="shared" si="0"/>
        <v>13902</v>
      </c>
      <c r="M5" s="542" t="str">
        <f>IF(K5-I5&lt;0,"△","")</f>
        <v>△</v>
      </c>
      <c r="N5" s="188">
        <f>IF(K5-I5&lt;0,-1*(K5-I5),K5-I5)</f>
        <v>139</v>
      </c>
      <c r="O5" s="542" t="str">
        <f>IF(L5-J5&lt;0,"△","")</f>
        <v>△</v>
      </c>
      <c r="P5" s="188">
        <f>IF(L5-J5&lt;0,-1*(L5-J5),L5-J5)</f>
        <v>713</v>
      </c>
    </row>
    <row r="6" spans="1:16" s="185" customFormat="1" ht="25.5" customHeight="1">
      <c r="A6" s="536"/>
      <c r="B6" s="543" t="s">
        <v>292</v>
      </c>
      <c r="C6" s="544">
        <v>173</v>
      </c>
      <c r="D6" s="545">
        <v>2560</v>
      </c>
      <c r="E6" s="544">
        <v>105</v>
      </c>
      <c r="F6" s="545">
        <v>1201</v>
      </c>
      <c r="G6" s="544">
        <v>124</v>
      </c>
      <c r="H6" s="545">
        <v>2011</v>
      </c>
      <c r="I6" s="544">
        <v>189</v>
      </c>
      <c r="J6" s="545">
        <v>1901</v>
      </c>
      <c r="K6" s="546">
        <v>153</v>
      </c>
      <c r="L6" s="547">
        <v>1667</v>
      </c>
      <c r="M6" s="548" t="str">
        <f>IF(K6-I6&lt;0,"△","")</f>
        <v>△</v>
      </c>
      <c r="N6" s="187">
        <f>IF(K6-I6&lt;0,-1*(K6-I6),K6-I6)</f>
        <v>36</v>
      </c>
      <c r="O6" s="548" t="str">
        <f>IF(L6-J6&lt;0,"△","")</f>
        <v>△</v>
      </c>
      <c r="P6" s="187">
        <f>IF(L6-J6&lt;0,-1*(L6-J6),L6-J6)</f>
        <v>234</v>
      </c>
    </row>
    <row r="7" spans="1:16" s="185" customFormat="1" ht="25.5" customHeight="1">
      <c r="A7" s="536"/>
      <c r="B7" s="543" t="s">
        <v>86</v>
      </c>
      <c r="C7" s="544">
        <v>294</v>
      </c>
      <c r="D7" s="545">
        <v>3328</v>
      </c>
      <c r="E7" s="544">
        <v>149</v>
      </c>
      <c r="F7" s="545">
        <v>1414</v>
      </c>
      <c r="G7" s="544">
        <v>171</v>
      </c>
      <c r="H7" s="545">
        <v>1501</v>
      </c>
      <c r="I7" s="544">
        <v>187</v>
      </c>
      <c r="J7" s="545">
        <v>1638</v>
      </c>
      <c r="K7" s="546">
        <v>164</v>
      </c>
      <c r="L7" s="547">
        <v>1177</v>
      </c>
      <c r="M7" s="548" t="str">
        <f>IF(K7-I7&lt;0,"△","")</f>
        <v>△</v>
      </c>
      <c r="N7" s="187">
        <f>IF(K7-I7&lt;0,-1*(K7-I7),K7-I7)</f>
        <v>23</v>
      </c>
      <c r="O7" s="548" t="str">
        <f>IF(L7-J7&lt;0,"△","")</f>
        <v>△</v>
      </c>
      <c r="P7" s="187">
        <f>IF(L7-J7&lt;0,-1*(L7-J7),L7-J7)</f>
        <v>461</v>
      </c>
    </row>
    <row r="8" spans="1:16" s="185" customFormat="1" ht="25.5" customHeight="1">
      <c r="A8" s="536"/>
      <c r="B8" s="543" t="s">
        <v>310</v>
      </c>
      <c r="C8" s="544">
        <v>130</v>
      </c>
      <c r="D8" s="545">
        <v>1473</v>
      </c>
      <c r="E8" s="544">
        <v>40</v>
      </c>
      <c r="F8" s="545">
        <v>396</v>
      </c>
      <c r="G8" s="544">
        <v>39</v>
      </c>
      <c r="H8" s="545">
        <v>280</v>
      </c>
      <c r="I8" s="544" t="s">
        <v>189</v>
      </c>
      <c r="J8" s="545" t="s">
        <v>189</v>
      </c>
      <c r="K8" s="549" t="s">
        <v>189</v>
      </c>
      <c r="L8" s="550" t="s">
        <v>189</v>
      </c>
      <c r="M8" s="548"/>
      <c r="N8" s="189" t="s">
        <v>189</v>
      </c>
      <c r="O8" s="548"/>
      <c r="P8" s="189" t="s">
        <v>189</v>
      </c>
    </row>
    <row r="9" spans="1:16" s="185" customFormat="1" ht="25.5" customHeight="1">
      <c r="A9" s="536"/>
      <c r="B9" s="543" t="s">
        <v>258</v>
      </c>
      <c r="C9" s="544">
        <v>302</v>
      </c>
      <c r="D9" s="545">
        <v>5709</v>
      </c>
      <c r="E9" s="544">
        <v>149</v>
      </c>
      <c r="F9" s="545">
        <v>1931</v>
      </c>
      <c r="G9" s="544">
        <v>185</v>
      </c>
      <c r="H9" s="545">
        <v>2301</v>
      </c>
      <c r="I9" s="544" t="s">
        <v>189</v>
      </c>
      <c r="J9" s="545" t="s">
        <v>189</v>
      </c>
      <c r="K9" s="549" t="s">
        <v>189</v>
      </c>
      <c r="L9" s="550" t="s">
        <v>189</v>
      </c>
      <c r="M9" s="548"/>
      <c r="N9" s="189" t="s">
        <v>189</v>
      </c>
      <c r="O9" s="548"/>
      <c r="P9" s="189" t="s">
        <v>189</v>
      </c>
    </row>
    <row r="10" spans="1:16" s="185" customFormat="1" ht="25.5" customHeight="1">
      <c r="A10" s="536"/>
      <c r="B10" s="551" t="s">
        <v>407</v>
      </c>
      <c r="C10" s="544">
        <v>133</v>
      </c>
      <c r="D10" s="545">
        <v>2198</v>
      </c>
      <c r="E10" s="544">
        <v>146</v>
      </c>
      <c r="F10" s="545">
        <v>2447</v>
      </c>
      <c r="G10" s="544">
        <v>149</v>
      </c>
      <c r="H10" s="545">
        <v>1966</v>
      </c>
      <c r="I10" s="544">
        <v>223</v>
      </c>
      <c r="J10" s="545">
        <v>2431</v>
      </c>
      <c r="K10" s="546">
        <v>195</v>
      </c>
      <c r="L10" s="547">
        <v>1984</v>
      </c>
      <c r="M10" s="548" t="str">
        <f>IF(K10-I10&lt;0,"△","")</f>
        <v>△</v>
      </c>
      <c r="N10" s="187">
        <f>IF(K10-I10&lt;0,-1*(K10-I10),K10-I10)</f>
        <v>28</v>
      </c>
      <c r="O10" s="548" t="str">
        <f>IF(L10-J10&lt;0,"△","")</f>
        <v>△</v>
      </c>
      <c r="P10" s="187">
        <f>IF(L10-J10&lt;0,-1*(L10-J10),L10-J10)</f>
        <v>447</v>
      </c>
    </row>
    <row r="11" spans="1:16" s="185" customFormat="1" ht="25.5" customHeight="1">
      <c r="A11" s="536"/>
      <c r="B11" s="543" t="s">
        <v>297</v>
      </c>
      <c r="C11" s="544">
        <v>246</v>
      </c>
      <c r="D11" s="545">
        <v>3504</v>
      </c>
      <c r="E11" s="544">
        <v>108</v>
      </c>
      <c r="F11" s="545">
        <v>1797</v>
      </c>
      <c r="G11" s="544">
        <v>95</v>
      </c>
      <c r="H11" s="545">
        <v>2322</v>
      </c>
      <c r="I11" s="544">
        <v>112</v>
      </c>
      <c r="J11" s="545">
        <v>2595</v>
      </c>
      <c r="K11" s="546">
        <v>104</v>
      </c>
      <c r="L11" s="547">
        <v>2744</v>
      </c>
      <c r="M11" s="548" t="str">
        <f>IF(K11-I11&lt;0,"△","")</f>
        <v>△</v>
      </c>
      <c r="N11" s="187">
        <f>IF(K11-I11&lt;0,-1*(K11-I11),K11-I11)</f>
        <v>8</v>
      </c>
      <c r="O11" s="548" t="str">
        <f>IF(L11-J11&lt;0,"△","")</f>
        <v/>
      </c>
      <c r="P11" s="187">
        <f>IF(L11-J11&lt;0,-1*(L11-J11),L11-J11)</f>
        <v>149</v>
      </c>
    </row>
    <row r="12" spans="1:16" s="185" customFormat="1" ht="25.5" customHeight="1">
      <c r="A12" s="536"/>
      <c r="B12" s="543" t="s">
        <v>263</v>
      </c>
      <c r="C12" s="544">
        <v>205</v>
      </c>
      <c r="D12" s="545">
        <v>4015</v>
      </c>
      <c r="E12" s="544">
        <v>138</v>
      </c>
      <c r="F12" s="545">
        <v>2155</v>
      </c>
      <c r="G12" s="544">
        <v>171</v>
      </c>
      <c r="H12" s="545">
        <v>2280</v>
      </c>
      <c r="I12" s="544">
        <v>287</v>
      </c>
      <c r="J12" s="545">
        <v>3751</v>
      </c>
      <c r="K12" s="546">
        <v>248</v>
      </c>
      <c r="L12" s="547">
        <v>3866</v>
      </c>
      <c r="M12" s="548" t="str">
        <f>IF(K12-I12&lt;0,"△","")</f>
        <v>△</v>
      </c>
      <c r="N12" s="187">
        <f>IF(K12-I12&lt;0,-1*(K12-I12),K12-I12)</f>
        <v>39</v>
      </c>
      <c r="O12" s="548" t="str">
        <f>IF(L12-J12&lt;0,"△","")</f>
        <v/>
      </c>
      <c r="P12" s="187">
        <f>IF(L12-J12&lt;0,-1*(L12-J12),L12-J12)</f>
        <v>115</v>
      </c>
    </row>
    <row r="13" spans="1:16" s="185" customFormat="1" ht="25.5" customHeight="1">
      <c r="A13" s="536"/>
      <c r="B13" s="552" t="s">
        <v>418</v>
      </c>
      <c r="C13" s="544">
        <v>106</v>
      </c>
      <c r="D13" s="545">
        <v>1638</v>
      </c>
      <c r="E13" s="544">
        <v>65</v>
      </c>
      <c r="F13" s="545">
        <v>1303</v>
      </c>
      <c r="G13" s="544">
        <v>86</v>
      </c>
      <c r="H13" s="545">
        <v>1766</v>
      </c>
      <c r="I13" s="544" t="s">
        <v>189</v>
      </c>
      <c r="J13" s="545" t="s">
        <v>189</v>
      </c>
      <c r="K13" s="549" t="s">
        <v>189</v>
      </c>
      <c r="L13" s="550" t="s">
        <v>189</v>
      </c>
      <c r="M13" s="548"/>
      <c r="N13" s="189" t="s">
        <v>189</v>
      </c>
      <c r="O13" s="548"/>
      <c r="P13" s="189" t="s">
        <v>189</v>
      </c>
    </row>
    <row r="14" spans="1:16" s="185" customFormat="1" ht="25.5" customHeight="1">
      <c r="A14" s="536"/>
      <c r="B14" s="551" t="s">
        <v>408</v>
      </c>
      <c r="C14" s="544">
        <v>208</v>
      </c>
      <c r="D14" s="545">
        <v>3289</v>
      </c>
      <c r="E14" s="544">
        <v>150</v>
      </c>
      <c r="F14" s="545">
        <v>1946</v>
      </c>
      <c r="G14" s="544">
        <v>154</v>
      </c>
      <c r="H14" s="545">
        <v>1879</v>
      </c>
      <c r="I14" s="544">
        <v>174</v>
      </c>
      <c r="J14" s="545">
        <v>2299</v>
      </c>
      <c r="K14" s="549">
        <v>169</v>
      </c>
      <c r="L14" s="550">
        <v>2464</v>
      </c>
      <c r="M14" s="548" t="str">
        <f>IF(K14-I14&lt;0,"△","")</f>
        <v>△</v>
      </c>
      <c r="N14" s="187">
        <f>IF(K14-I14&lt;0,-1*(K14-I14),K14-I14)</f>
        <v>5</v>
      </c>
      <c r="O14" s="548" t="str">
        <f>IF(L14-J14&lt;0,"△","")</f>
        <v/>
      </c>
      <c r="P14" s="187">
        <f>IF(L14-J14&lt;0,-1*(L14-J14),L14-J14)</f>
        <v>165</v>
      </c>
    </row>
    <row r="15" spans="1:16" s="185" customFormat="1" ht="25.5" customHeight="1">
      <c r="A15" s="536"/>
      <c r="B15" s="543" t="s">
        <v>253</v>
      </c>
      <c r="C15" s="544">
        <v>102</v>
      </c>
      <c r="D15" s="545">
        <v>1364</v>
      </c>
      <c r="E15" s="544">
        <v>51</v>
      </c>
      <c r="F15" s="545">
        <v>667</v>
      </c>
      <c r="G15" s="544">
        <v>43</v>
      </c>
      <c r="H15" s="545">
        <v>475</v>
      </c>
      <c r="I15" s="544" t="s">
        <v>189</v>
      </c>
      <c r="J15" s="545" t="s">
        <v>189</v>
      </c>
      <c r="K15" s="549" t="s">
        <v>189</v>
      </c>
      <c r="L15" s="550" t="s">
        <v>189</v>
      </c>
      <c r="M15" s="548"/>
      <c r="N15" s="189" t="s">
        <v>189</v>
      </c>
      <c r="O15" s="548"/>
      <c r="P15" s="189" t="s">
        <v>189</v>
      </c>
    </row>
    <row r="16" spans="1:16" s="554" customFormat="1" ht="30" customHeight="1">
      <c r="A16" s="553" t="s">
        <v>314</v>
      </c>
      <c r="B16" s="537" t="s">
        <v>48</v>
      </c>
      <c r="C16" s="538">
        <f t="shared" ref="C16:L16" si="1">SUM(C17:C23)</f>
        <v>1312</v>
      </c>
      <c r="D16" s="539">
        <f t="shared" si="1"/>
        <v>14985</v>
      </c>
      <c r="E16" s="538">
        <f t="shared" si="1"/>
        <v>659</v>
      </c>
      <c r="F16" s="539">
        <f t="shared" si="1"/>
        <v>7460</v>
      </c>
      <c r="G16" s="538">
        <f t="shared" si="1"/>
        <v>610</v>
      </c>
      <c r="H16" s="539">
        <f t="shared" si="1"/>
        <v>7086</v>
      </c>
      <c r="I16" s="538">
        <f t="shared" si="1"/>
        <v>846</v>
      </c>
      <c r="J16" s="539">
        <f t="shared" si="1"/>
        <v>9504</v>
      </c>
      <c r="K16" s="540">
        <f t="shared" si="1"/>
        <v>945</v>
      </c>
      <c r="L16" s="541">
        <f t="shared" si="1"/>
        <v>11457</v>
      </c>
      <c r="M16" s="542" t="str">
        <f t="shared" ref="M16:M23" si="2">IF(K16-I16&lt;0,"△","")</f>
        <v/>
      </c>
      <c r="N16" s="188">
        <f t="shared" ref="N16:N23" si="3">IF(K16-I16&lt;0,-1*(K16-I16),K16-I16)</f>
        <v>99</v>
      </c>
      <c r="O16" s="542" t="str">
        <f t="shared" ref="O16:O23" si="4">IF(L16-J16&lt;0,"△","")</f>
        <v/>
      </c>
      <c r="P16" s="188">
        <f t="shared" ref="P16:P23" si="5">IF(L16-J16&lt;0,-1*(L16-J16),L16-J16)</f>
        <v>1953</v>
      </c>
    </row>
    <row r="17" spans="1:16" s="554" customFormat="1" ht="25.5" customHeight="1">
      <c r="A17" s="536"/>
      <c r="B17" s="543" t="s">
        <v>196</v>
      </c>
      <c r="C17" s="555">
        <v>256</v>
      </c>
      <c r="D17" s="556">
        <v>2668</v>
      </c>
      <c r="E17" s="555">
        <v>140</v>
      </c>
      <c r="F17" s="556">
        <v>1104</v>
      </c>
      <c r="G17" s="555">
        <v>117</v>
      </c>
      <c r="H17" s="556">
        <v>957</v>
      </c>
      <c r="I17" s="555">
        <v>139</v>
      </c>
      <c r="J17" s="556">
        <v>1090</v>
      </c>
      <c r="K17" s="549">
        <v>199</v>
      </c>
      <c r="L17" s="550">
        <v>1853</v>
      </c>
      <c r="M17" s="548" t="str">
        <f t="shared" si="2"/>
        <v/>
      </c>
      <c r="N17" s="187">
        <f t="shared" si="3"/>
        <v>60</v>
      </c>
      <c r="O17" s="548" t="str">
        <f t="shared" si="4"/>
        <v/>
      </c>
      <c r="P17" s="187">
        <f t="shared" si="5"/>
        <v>763</v>
      </c>
    </row>
    <row r="18" spans="1:16" s="554" customFormat="1" ht="25.5" customHeight="1">
      <c r="A18" s="536"/>
      <c r="B18" s="543" t="s">
        <v>251</v>
      </c>
      <c r="C18" s="555">
        <v>110</v>
      </c>
      <c r="D18" s="556">
        <v>1424</v>
      </c>
      <c r="E18" s="555">
        <v>126</v>
      </c>
      <c r="F18" s="556">
        <v>1202</v>
      </c>
      <c r="G18" s="555">
        <v>127</v>
      </c>
      <c r="H18" s="556">
        <v>1219</v>
      </c>
      <c r="I18" s="555">
        <v>162</v>
      </c>
      <c r="J18" s="556">
        <v>1556</v>
      </c>
      <c r="K18" s="549">
        <v>132</v>
      </c>
      <c r="L18" s="550">
        <v>1433</v>
      </c>
      <c r="M18" s="548" t="str">
        <f t="shared" si="2"/>
        <v>△</v>
      </c>
      <c r="N18" s="187">
        <f t="shared" si="3"/>
        <v>30</v>
      </c>
      <c r="O18" s="548" t="str">
        <f t="shared" si="4"/>
        <v>△</v>
      </c>
      <c r="P18" s="187">
        <f t="shared" si="5"/>
        <v>123</v>
      </c>
    </row>
    <row r="19" spans="1:16" s="554" customFormat="1" ht="25.5" customHeight="1">
      <c r="A19" s="536"/>
      <c r="B19" s="543" t="s">
        <v>244</v>
      </c>
      <c r="C19" s="544">
        <v>161</v>
      </c>
      <c r="D19" s="556">
        <v>2110</v>
      </c>
      <c r="E19" s="544">
        <v>34</v>
      </c>
      <c r="F19" s="556">
        <v>607</v>
      </c>
      <c r="G19" s="544">
        <v>66</v>
      </c>
      <c r="H19" s="556">
        <v>830</v>
      </c>
      <c r="I19" s="544">
        <v>121</v>
      </c>
      <c r="J19" s="556">
        <v>1538</v>
      </c>
      <c r="K19" s="546">
        <v>120</v>
      </c>
      <c r="L19" s="550">
        <v>1377</v>
      </c>
      <c r="M19" s="548" t="str">
        <f t="shared" si="2"/>
        <v>△</v>
      </c>
      <c r="N19" s="187">
        <f t="shared" si="3"/>
        <v>1</v>
      </c>
      <c r="O19" s="548" t="str">
        <f t="shared" si="4"/>
        <v>△</v>
      </c>
      <c r="P19" s="187">
        <f t="shared" si="5"/>
        <v>161</v>
      </c>
    </row>
    <row r="20" spans="1:16" s="554" customFormat="1" ht="25.5" customHeight="1">
      <c r="A20" s="536"/>
      <c r="B20" s="543" t="s">
        <v>60</v>
      </c>
      <c r="C20" s="555">
        <v>57</v>
      </c>
      <c r="D20" s="556">
        <v>1023</v>
      </c>
      <c r="E20" s="555" t="s">
        <v>189</v>
      </c>
      <c r="F20" s="556" t="s">
        <v>189</v>
      </c>
      <c r="G20" s="555" t="s">
        <v>189</v>
      </c>
      <c r="H20" s="556" t="s">
        <v>189</v>
      </c>
      <c r="I20" s="555">
        <v>30</v>
      </c>
      <c r="J20" s="556">
        <v>369</v>
      </c>
      <c r="K20" s="549">
        <v>157</v>
      </c>
      <c r="L20" s="550">
        <v>1920</v>
      </c>
      <c r="M20" s="548" t="str">
        <f t="shared" si="2"/>
        <v/>
      </c>
      <c r="N20" s="187">
        <f t="shared" si="3"/>
        <v>127</v>
      </c>
      <c r="O20" s="548" t="str">
        <f t="shared" si="4"/>
        <v/>
      </c>
      <c r="P20" s="187">
        <f t="shared" si="5"/>
        <v>1551</v>
      </c>
    </row>
    <row r="21" spans="1:16" s="554" customFormat="1" ht="25.5" customHeight="1">
      <c r="A21" s="536"/>
      <c r="B21" s="543" t="s">
        <v>294</v>
      </c>
      <c r="C21" s="544">
        <v>333</v>
      </c>
      <c r="D21" s="545">
        <v>3369</v>
      </c>
      <c r="E21" s="544">
        <v>124</v>
      </c>
      <c r="F21" s="545">
        <v>1289</v>
      </c>
      <c r="G21" s="544">
        <v>92</v>
      </c>
      <c r="H21" s="556">
        <v>864</v>
      </c>
      <c r="I21" s="544">
        <v>106</v>
      </c>
      <c r="J21" s="556">
        <v>1318</v>
      </c>
      <c r="K21" s="546">
        <v>117</v>
      </c>
      <c r="L21" s="550">
        <v>1497</v>
      </c>
      <c r="M21" s="548" t="str">
        <f t="shared" si="2"/>
        <v/>
      </c>
      <c r="N21" s="187">
        <f t="shared" si="3"/>
        <v>11</v>
      </c>
      <c r="O21" s="548" t="str">
        <f t="shared" si="4"/>
        <v/>
      </c>
      <c r="P21" s="187">
        <f t="shared" si="5"/>
        <v>179</v>
      </c>
    </row>
    <row r="22" spans="1:16" s="554" customFormat="1" ht="25.5" customHeight="1">
      <c r="A22" s="536"/>
      <c r="B22" s="543" t="s">
        <v>50</v>
      </c>
      <c r="C22" s="555" t="s">
        <v>189</v>
      </c>
      <c r="D22" s="556" t="s">
        <v>189</v>
      </c>
      <c r="E22" s="555" t="s">
        <v>189</v>
      </c>
      <c r="F22" s="556" t="s">
        <v>189</v>
      </c>
      <c r="G22" s="555" t="s">
        <v>189</v>
      </c>
      <c r="H22" s="556" t="s">
        <v>189</v>
      </c>
      <c r="I22" s="555">
        <v>78</v>
      </c>
      <c r="J22" s="556">
        <v>658</v>
      </c>
      <c r="K22" s="549">
        <v>65</v>
      </c>
      <c r="L22" s="550">
        <v>531</v>
      </c>
      <c r="M22" s="548" t="str">
        <f t="shared" si="2"/>
        <v>△</v>
      </c>
      <c r="N22" s="187">
        <f t="shared" si="3"/>
        <v>13</v>
      </c>
      <c r="O22" s="548" t="str">
        <f t="shared" si="4"/>
        <v>△</v>
      </c>
      <c r="P22" s="187">
        <f t="shared" si="5"/>
        <v>127</v>
      </c>
    </row>
    <row r="23" spans="1:16" s="554" customFormat="1" ht="25.5" customHeight="1">
      <c r="A23" s="557"/>
      <c r="B23" s="558" t="s">
        <v>53</v>
      </c>
      <c r="C23" s="559">
        <v>395</v>
      </c>
      <c r="D23" s="560">
        <v>4391</v>
      </c>
      <c r="E23" s="559">
        <v>235</v>
      </c>
      <c r="F23" s="560">
        <v>3258</v>
      </c>
      <c r="G23" s="559">
        <v>208</v>
      </c>
      <c r="H23" s="560">
        <v>3216</v>
      </c>
      <c r="I23" s="559">
        <v>210</v>
      </c>
      <c r="J23" s="560">
        <v>2975</v>
      </c>
      <c r="K23" s="561">
        <v>155</v>
      </c>
      <c r="L23" s="562">
        <v>2846</v>
      </c>
      <c r="M23" s="100" t="str">
        <f t="shared" si="2"/>
        <v>△</v>
      </c>
      <c r="N23" s="190">
        <f t="shared" si="3"/>
        <v>55</v>
      </c>
      <c r="O23" s="100" t="str">
        <f t="shared" si="4"/>
        <v>△</v>
      </c>
      <c r="P23" s="190">
        <f t="shared" si="5"/>
        <v>129</v>
      </c>
    </row>
    <row r="24" spans="1:16" s="554" customFormat="1">
      <c r="A24" s="443"/>
      <c r="B24" s="443"/>
      <c r="C24" s="443"/>
      <c r="D24" s="443"/>
      <c r="E24" s="443"/>
      <c r="F24" s="443"/>
      <c r="G24" s="443"/>
      <c r="H24" s="563"/>
      <c r="I24" s="443"/>
      <c r="J24" s="146"/>
      <c r="K24" s="443"/>
      <c r="L24" s="443"/>
      <c r="M24" s="563"/>
      <c r="N24" s="183"/>
      <c r="O24" s="563"/>
      <c r="P24" s="146" t="s">
        <v>188</v>
      </c>
    </row>
  </sheetData>
  <mergeCells count="11">
    <mergeCell ref="A16:A23"/>
    <mergeCell ref="M3:P3"/>
    <mergeCell ref="M4:N4"/>
    <mergeCell ref="O4:P4"/>
    <mergeCell ref="A3:B4"/>
    <mergeCell ref="A5:A15"/>
    <mergeCell ref="C3:D3"/>
    <mergeCell ref="E3:F3"/>
    <mergeCell ref="G3:H3"/>
    <mergeCell ref="I3:J3"/>
    <mergeCell ref="K3:L3"/>
  </mergeCells>
  <phoneticPr fontId="3"/>
  <pageMargins left="0.70866141732283472" right="0.59055118110236227" top="0.78740157480314965" bottom="0.78740157480314965" header="0.51181102362204722" footer="0.51181102362204722"/>
  <pageSetup paperSize="9" scale="76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pageSetUpPr autoPageBreaks="0" fitToPage="1"/>
  </sheetPr>
  <dimension ref="A1:M19"/>
  <sheetViews>
    <sheetView showGridLines="0" view="pageBreakPreview" zoomScaleNormal="85" zoomScaleSheetLayoutView="100" workbookViewId="0">
      <selection activeCell="E11" sqref="E11"/>
    </sheetView>
  </sheetViews>
  <sheetFormatPr defaultColWidth="15.375" defaultRowHeight="13.5"/>
  <cols>
    <col min="1" max="1" width="11.125" style="15" customWidth="1"/>
    <col min="2" max="2" width="2.75" style="15" customWidth="1"/>
    <col min="3" max="3" width="8.75" style="15" customWidth="1"/>
    <col min="4" max="4" width="15.25" style="15" customWidth="1"/>
    <col min="5" max="6" width="16.25" style="15" customWidth="1"/>
    <col min="7" max="7" width="15.375" style="16"/>
    <col min="8" max="16384" width="15.375" style="15"/>
  </cols>
  <sheetData>
    <row r="1" spans="1:13" s="17" customFormat="1" ht="18" customHeight="1">
      <c r="A1" s="20" t="s">
        <v>5</v>
      </c>
      <c r="G1" s="23"/>
      <c r="H1" s="198"/>
      <c r="I1" s="198"/>
      <c r="J1" s="198"/>
      <c r="K1" s="198"/>
    </row>
    <row r="2" spans="1:13" ht="30" customHeight="1">
      <c r="F2" s="196" t="s">
        <v>393</v>
      </c>
    </row>
    <row r="3" spans="1:13" ht="45" customHeight="1">
      <c r="A3" s="268" t="s">
        <v>6</v>
      </c>
      <c r="B3" s="268"/>
      <c r="C3" s="268"/>
      <c r="D3" s="237" t="s">
        <v>8</v>
      </c>
      <c r="E3" s="197" t="s">
        <v>2</v>
      </c>
      <c r="F3" s="197" t="s">
        <v>12</v>
      </c>
      <c r="G3" s="24"/>
      <c r="H3" s="15" t="s">
        <v>113</v>
      </c>
      <c r="I3" s="15" t="s">
        <v>380</v>
      </c>
      <c r="J3" s="15" t="s">
        <v>199</v>
      </c>
      <c r="K3" s="15" t="s">
        <v>314</v>
      </c>
    </row>
    <row r="4" spans="1:13" s="18" customFormat="1" ht="30" customHeight="1">
      <c r="A4" s="194" t="s">
        <v>315</v>
      </c>
      <c r="B4" s="194">
        <v>2</v>
      </c>
      <c r="C4" s="238" t="s">
        <v>316</v>
      </c>
      <c r="D4" s="242">
        <v>152</v>
      </c>
      <c r="E4" s="243">
        <v>1805</v>
      </c>
      <c r="F4" s="244">
        <v>1013</v>
      </c>
      <c r="G4" s="24"/>
      <c r="H4" s="15" t="s">
        <v>363</v>
      </c>
      <c r="I4" s="15">
        <v>625</v>
      </c>
      <c r="J4" s="15">
        <v>2975</v>
      </c>
      <c r="K4" s="15">
        <v>1794</v>
      </c>
    </row>
    <row r="5" spans="1:13" s="18" customFormat="1" ht="30" customHeight="1">
      <c r="A5" s="194"/>
      <c r="B5" s="194">
        <v>3</v>
      </c>
      <c r="C5" s="238"/>
      <c r="D5" s="242">
        <v>131</v>
      </c>
      <c r="E5" s="243">
        <v>1819</v>
      </c>
      <c r="F5" s="243">
        <v>1011</v>
      </c>
      <c r="G5" s="24"/>
      <c r="H5" s="15" t="s">
        <v>399</v>
      </c>
      <c r="I5" s="15">
        <v>587</v>
      </c>
      <c r="J5" s="15">
        <v>2817</v>
      </c>
      <c r="K5" s="15">
        <v>1742</v>
      </c>
    </row>
    <row r="6" spans="1:13" s="18" customFormat="1" ht="30" customHeight="1">
      <c r="A6" s="194"/>
      <c r="B6" s="194">
        <v>4</v>
      </c>
      <c r="C6" s="238"/>
      <c r="D6" s="242">
        <v>93</v>
      </c>
      <c r="E6" s="243">
        <v>1755</v>
      </c>
      <c r="F6" s="243">
        <v>982</v>
      </c>
      <c r="G6" s="24"/>
      <c r="H6" s="15" t="s">
        <v>194</v>
      </c>
      <c r="I6" s="15">
        <v>542</v>
      </c>
      <c r="J6" s="15">
        <v>2667</v>
      </c>
      <c r="K6" s="15">
        <v>1645</v>
      </c>
    </row>
    <row r="7" spans="1:13" s="18" customFormat="1" ht="30" customHeight="1">
      <c r="A7" s="194"/>
      <c r="B7" s="194">
        <v>5</v>
      </c>
      <c r="C7" s="238"/>
      <c r="D7" s="242">
        <v>76</v>
      </c>
      <c r="E7" s="243">
        <v>1712</v>
      </c>
      <c r="F7" s="243">
        <v>980</v>
      </c>
      <c r="G7" s="24"/>
      <c r="H7" s="15" t="s">
        <v>403</v>
      </c>
      <c r="I7" s="15">
        <v>505</v>
      </c>
      <c r="J7" s="15">
        <v>2525</v>
      </c>
      <c r="K7" s="15">
        <v>1537</v>
      </c>
    </row>
    <row r="8" spans="1:13" ht="30" customHeight="1">
      <c r="A8" s="194"/>
      <c r="B8" s="194">
        <v>6</v>
      </c>
      <c r="C8" s="238"/>
      <c r="D8" s="365">
        <v>59</v>
      </c>
      <c r="E8" s="366">
        <v>1724</v>
      </c>
      <c r="F8" s="366">
        <f>799+120</f>
        <v>919</v>
      </c>
      <c r="G8" s="24"/>
      <c r="H8" s="15" t="s">
        <v>332</v>
      </c>
      <c r="I8" s="15">
        <v>454</v>
      </c>
      <c r="J8" s="15">
        <v>2436</v>
      </c>
      <c r="K8" s="15">
        <v>1451</v>
      </c>
    </row>
    <row r="9" spans="1:13" s="19" customFormat="1" ht="30" customHeight="1">
      <c r="A9" s="269" t="s">
        <v>412</v>
      </c>
      <c r="B9" s="269"/>
      <c r="C9" s="270"/>
      <c r="D9" s="245">
        <f>D8-D7</f>
        <v>-17</v>
      </c>
      <c r="E9" s="245">
        <f>E8-E7</f>
        <v>12</v>
      </c>
      <c r="F9" s="245">
        <f>F8-F7</f>
        <v>-61</v>
      </c>
      <c r="G9" s="24"/>
      <c r="H9" s="15" t="s">
        <v>92</v>
      </c>
      <c r="I9" s="15">
        <v>419</v>
      </c>
      <c r="J9" s="15">
        <v>2287</v>
      </c>
      <c r="K9" s="15">
        <v>1409</v>
      </c>
      <c r="L9" s="18"/>
      <c r="M9" s="18"/>
    </row>
    <row r="10" spans="1:13" ht="18.75" customHeight="1">
      <c r="F10" s="196" t="s">
        <v>272</v>
      </c>
      <c r="H10" s="15" t="s">
        <v>143</v>
      </c>
      <c r="I10" s="15">
        <v>384</v>
      </c>
      <c r="J10" s="15">
        <v>2136</v>
      </c>
      <c r="K10" s="15">
        <v>1360</v>
      </c>
    </row>
    <row r="11" spans="1:13" ht="18" customHeight="1">
      <c r="A11" s="15" t="s">
        <v>357</v>
      </c>
      <c r="H11" s="15" t="s">
        <v>295</v>
      </c>
      <c r="I11" s="15">
        <v>312</v>
      </c>
      <c r="J11" s="15">
        <v>2059</v>
      </c>
      <c r="K11" s="15">
        <v>1295</v>
      </c>
    </row>
    <row r="12" spans="1:13">
      <c r="H12" s="15" t="s">
        <v>404</v>
      </c>
      <c r="I12" s="15">
        <v>291</v>
      </c>
      <c r="J12" s="15">
        <v>1988</v>
      </c>
      <c r="K12" s="15">
        <v>1197</v>
      </c>
    </row>
    <row r="13" spans="1:13">
      <c r="H13" s="15" t="s">
        <v>285</v>
      </c>
      <c r="I13" s="15">
        <v>215</v>
      </c>
      <c r="J13" s="15">
        <v>1876</v>
      </c>
      <c r="K13" s="15">
        <v>1105</v>
      </c>
    </row>
    <row r="14" spans="1:13">
      <c r="H14" s="15" t="s">
        <v>405</v>
      </c>
      <c r="I14" s="15">
        <v>177</v>
      </c>
      <c r="J14" s="15">
        <v>1819</v>
      </c>
      <c r="K14" s="15">
        <v>1087</v>
      </c>
    </row>
    <row r="15" spans="1:13">
      <c r="H15" s="15" t="s">
        <v>394</v>
      </c>
      <c r="I15" s="15">
        <v>152</v>
      </c>
      <c r="J15" s="15">
        <v>1805</v>
      </c>
      <c r="K15" s="15">
        <v>1013</v>
      </c>
    </row>
    <row r="16" spans="1:13">
      <c r="H16" s="15" t="s">
        <v>395</v>
      </c>
      <c r="I16" s="15">
        <v>131</v>
      </c>
      <c r="J16" s="15">
        <v>1819</v>
      </c>
      <c r="K16" s="15">
        <v>1011</v>
      </c>
    </row>
    <row r="17" spans="8:11">
      <c r="H17" s="15" t="s">
        <v>280</v>
      </c>
      <c r="I17" s="15">
        <v>93</v>
      </c>
      <c r="J17" s="15">
        <v>1755</v>
      </c>
      <c r="K17" s="15">
        <v>982</v>
      </c>
    </row>
    <row r="18" spans="8:11">
      <c r="H18" s="15" t="s">
        <v>384</v>
      </c>
      <c r="I18" s="15">
        <v>76</v>
      </c>
      <c r="J18" s="15">
        <v>1712</v>
      </c>
      <c r="K18" s="15">
        <v>980</v>
      </c>
    </row>
    <row r="19" spans="8:11">
      <c r="H19" s="15" t="s">
        <v>413</v>
      </c>
      <c r="I19" s="15">
        <v>59</v>
      </c>
      <c r="J19" s="15">
        <v>1724</v>
      </c>
      <c r="K19" s="15">
        <v>919</v>
      </c>
    </row>
  </sheetData>
  <mergeCells count="2">
    <mergeCell ref="A3:C3"/>
    <mergeCell ref="A9:C9"/>
  </mergeCells>
  <phoneticPr fontId="3"/>
  <pageMargins left="0.70866141732283472" right="0.59055118110236227" top="0.78740157480314965" bottom="0.78740157480314965" header="0.51181102362204722" footer="0.51181102362204722"/>
  <pageSetup paperSize="9" orientation="portrait" r:id="rId1"/>
  <headerFooter alignWithMargins="0"/>
  <drawing r:id="rId2"/>
  <legacyDrawing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19">
    <pageSetUpPr autoPageBreaks="0" fitToPage="1"/>
  </sheetPr>
  <dimension ref="A1:G28"/>
  <sheetViews>
    <sheetView showGridLines="0" zoomScaleSheetLayoutView="100" workbookViewId="0">
      <selection activeCell="E11" sqref="E11"/>
    </sheetView>
  </sheetViews>
  <sheetFormatPr defaultRowHeight="15"/>
  <cols>
    <col min="1" max="1" width="10.625" style="443" customWidth="1"/>
    <col min="2" max="2" width="17.5" style="443" customWidth="1"/>
    <col min="3" max="7" width="12.375" style="443" customWidth="1"/>
    <col min="8" max="223" width="9" style="443" customWidth="1"/>
    <col min="224" max="224" width="1" style="443" customWidth="1"/>
    <col min="225" max="225" width="10.625" style="443" customWidth="1"/>
    <col min="226" max="226" width="1.125" style="443" customWidth="1"/>
    <col min="227" max="227" width="16.375" style="443" customWidth="1"/>
    <col min="228" max="228" width="1.125" style="443" customWidth="1"/>
    <col min="229" max="229" width="8.375" style="443" customWidth="1"/>
    <col min="230" max="230" width="1.625" style="443" customWidth="1"/>
    <col min="231" max="231" width="8.375" style="443" customWidth="1"/>
    <col min="232" max="232" width="1.625" style="443" customWidth="1"/>
    <col min="233" max="233" width="8.375" style="443" customWidth="1"/>
    <col min="234" max="234" width="1.625" style="443" customWidth="1"/>
    <col min="235" max="235" width="8.375" style="443" customWidth="1"/>
    <col min="236" max="236" width="1.625" style="443" customWidth="1"/>
    <col min="237" max="237" width="8.375" style="443" customWidth="1"/>
    <col min="238" max="238" width="1.625" style="443" customWidth="1"/>
    <col min="239" max="479" width="9" style="443" customWidth="1"/>
    <col min="480" max="480" width="1" style="443" customWidth="1"/>
    <col min="481" max="481" width="10.625" style="443" customWidth="1"/>
    <col min="482" max="482" width="1.125" style="443" customWidth="1"/>
    <col min="483" max="483" width="16.375" style="443" customWidth="1"/>
    <col min="484" max="484" width="1.125" style="443" customWidth="1"/>
    <col min="485" max="485" width="8.375" style="443" customWidth="1"/>
    <col min="486" max="486" width="1.625" style="443" customWidth="1"/>
    <col min="487" max="487" width="8.375" style="443" customWidth="1"/>
    <col min="488" max="488" width="1.625" style="443" customWidth="1"/>
    <col min="489" max="489" width="8.375" style="443" customWidth="1"/>
    <col min="490" max="490" width="1.625" style="443" customWidth="1"/>
    <col min="491" max="491" width="8.375" style="443" customWidth="1"/>
    <col min="492" max="492" width="1.625" style="443" customWidth="1"/>
    <col min="493" max="493" width="8.375" style="443" customWidth="1"/>
    <col min="494" max="494" width="1.625" style="443" customWidth="1"/>
    <col min="495" max="735" width="9" style="443" customWidth="1"/>
    <col min="736" max="736" width="1" style="443" customWidth="1"/>
    <col min="737" max="737" width="10.625" style="443" customWidth="1"/>
    <col min="738" max="738" width="1.125" style="443" customWidth="1"/>
    <col min="739" max="739" width="16.375" style="443" customWidth="1"/>
    <col min="740" max="740" width="1.125" style="443" customWidth="1"/>
    <col min="741" max="741" width="8.375" style="443" customWidth="1"/>
    <col min="742" max="742" width="1.625" style="443" customWidth="1"/>
    <col min="743" max="743" width="8.375" style="443" customWidth="1"/>
    <col min="744" max="744" width="1.625" style="443" customWidth="1"/>
    <col min="745" max="745" width="8.375" style="443" customWidth="1"/>
    <col min="746" max="746" width="1.625" style="443" customWidth="1"/>
    <col min="747" max="747" width="8.375" style="443" customWidth="1"/>
    <col min="748" max="748" width="1.625" style="443" customWidth="1"/>
    <col min="749" max="749" width="8.375" style="443" customWidth="1"/>
    <col min="750" max="750" width="1.625" style="443" customWidth="1"/>
    <col min="751" max="991" width="9" style="443" customWidth="1"/>
    <col min="992" max="992" width="1" style="443" customWidth="1"/>
    <col min="993" max="993" width="10.625" style="443" customWidth="1"/>
    <col min="994" max="994" width="1.125" style="443" customWidth="1"/>
    <col min="995" max="995" width="16.375" style="443" customWidth="1"/>
    <col min="996" max="996" width="1.125" style="443" customWidth="1"/>
    <col min="997" max="997" width="8.375" style="443" customWidth="1"/>
    <col min="998" max="998" width="1.625" style="443" customWidth="1"/>
    <col min="999" max="999" width="8.375" style="443" customWidth="1"/>
    <col min="1000" max="1000" width="1.625" style="443" customWidth="1"/>
    <col min="1001" max="1001" width="8.375" style="443" customWidth="1"/>
    <col min="1002" max="1002" width="1.625" style="443" customWidth="1"/>
    <col min="1003" max="1003" width="8.375" style="443" customWidth="1"/>
    <col min="1004" max="1004" width="1.625" style="443" customWidth="1"/>
    <col min="1005" max="1005" width="8.375" style="443" customWidth="1"/>
    <col min="1006" max="1006" width="1.625" style="443" customWidth="1"/>
    <col min="1007" max="1247" width="9" style="443" customWidth="1"/>
    <col min="1248" max="1248" width="1" style="443" customWidth="1"/>
    <col min="1249" max="1249" width="10.625" style="443" customWidth="1"/>
    <col min="1250" max="1250" width="1.125" style="443" customWidth="1"/>
    <col min="1251" max="1251" width="16.375" style="443" customWidth="1"/>
    <col min="1252" max="1252" width="1.125" style="443" customWidth="1"/>
    <col min="1253" max="1253" width="8.375" style="443" customWidth="1"/>
    <col min="1254" max="1254" width="1.625" style="443" customWidth="1"/>
    <col min="1255" max="1255" width="8.375" style="443" customWidth="1"/>
    <col min="1256" max="1256" width="1.625" style="443" customWidth="1"/>
    <col min="1257" max="1257" width="8.375" style="443" customWidth="1"/>
    <col min="1258" max="1258" width="1.625" style="443" customWidth="1"/>
    <col min="1259" max="1259" width="8.375" style="443" customWidth="1"/>
    <col min="1260" max="1260" width="1.625" style="443" customWidth="1"/>
    <col min="1261" max="1261" width="8.375" style="443" customWidth="1"/>
    <col min="1262" max="1262" width="1.625" style="443" customWidth="1"/>
    <col min="1263" max="1503" width="9" style="443" customWidth="1"/>
    <col min="1504" max="1504" width="1" style="443" customWidth="1"/>
    <col min="1505" max="1505" width="10.625" style="443" customWidth="1"/>
    <col min="1506" max="1506" width="1.125" style="443" customWidth="1"/>
    <col min="1507" max="1507" width="16.375" style="443" customWidth="1"/>
    <col min="1508" max="1508" width="1.125" style="443" customWidth="1"/>
    <col min="1509" max="1509" width="8.375" style="443" customWidth="1"/>
    <col min="1510" max="1510" width="1.625" style="443" customWidth="1"/>
    <col min="1511" max="1511" width="8.375" style="443" customWidth="1"/>
    <col min="1512" max="1512" width="1.625" style="443" customWidth="1"/>
    <col min="1513" max="1513" width="8.375" style="443" customWidth="1"/>
    <col min="1514" max="1514" width="1.625" style="443" customWidth="1"/>
    <col min="1515" max="1515" width="8.375" style="443" customWidth="1"/>
    <col min="1516" max="1516" width="1.625" style="443" customWidth="1"/>
    <col min="1517" max="1517" width="8.375" style="443" customWidth="1"/>
    <col min="1518" max="1518" width="1.625" style="443" customWidth="1"/>
    <col min="1519" max="1759" width="9" style="443" customWidth="1"/>
    <col min="1760" max="1760" width="1" style="443" customWidth="1"/>
    <col min="1761" max="1761" width="10.625" style="443" customWidth="1"/>
    <col min="1762" max="1762" width="1.125" style="443" customWidth="1"/>
    <col min="1763" max="1763" width="16.375" style="443" customWidth="1"/>
    <col min="1764" max="1764" width="1.125" style="443" customWidth="1"/>
    <col min="1765" max="1765" width="8.375" style="443" customWidth="1"/>
    <col min="1766" max="1766" width="1.625" style="443" customWidth="1"/>
    <col min="1767" max="1767" width="8.375" style="443" customWidth="1"/>
    <col min="1768" max="1768" width="1.625" style="443" customWidth="1"/>
    <col min="1769" max="1769" width="8.375" style="443" customWidth="1"/>
    <col min="1770" max="1770" width="1.625" style="443" customWidth="1"/>
    <col min="1771" max="1771" width="8.375" style="443" customWidth="1"/>
    <col min="1772" max="1772" width="1.625" style="443" customWidth="1"/>
    <col min="1773" max="1773" width="8.375" style="443" customWidth="1"/>
    <col min="1774" max="1774" width="1.625" style="443" customWidth="1"/>
    <col min="1775" max="2015" width="9" style="443" customWidth="1"/>
    <col min="2016" max="2016" width="1" style="443" customWidth="1"/>
    <col min="2017" max="2017" width="10.625" style="443" customWidth="1"/>
    <col min="2018" max="2018" width="1.125" style="443" customWidth="1"/>
    <col min="2019" max="2019" width="16.375" style="443" customWidth="1"/>
    <col min="2020" max="2020" width="1.125" style="443" customWidth="1"/>
    <col min="2021" max="2021" width="8.375" style="443" customWidth="1"/>
    <col min="2022" max="2022" width="1.625" style="443" customWidth="1"/>
    <col min="2023" max="2023" width="8.375" style="443" customWidth="1"/>
    <col min="2024" max="2024" width="1.625" style="443" customWidth="1"/>
    <col min="2025" max="2025" width="8.375" style="443" customWidth="1"/>
    <col min="2026" max="2026" width="1.625" style="443" customWidth="1"/>
    <col min="2027" max="2027" width="8.375" style="443" customWidth="1"/>
    <col min="2028" max="2028" width="1.625" style="443" customWidth="1"/>
    <col min="2029" max="2029" width="8.375" style="443" customWidth="1"/>
    <col min="2030" max="2030" width="1.625" style="443" customWidth="1"/>
    <col min="2031" max="2271" width="9" style="443" customWidth="1"/>
    <col min="2272" max="2272" width="1" style="443" customWidth="1"/>
    <col min="2273" max="2273" width="10.625" style="443" customWidth="1"/>
    <col min="2274" max="2274" width="1.125" style="443" customWidth="1"/>
    <col min="2275" max="2275" width="16.375" style="443" customWidth="1"/>
    <col min="2276" max="2276" width="1.125" style="443" customWidth="1"/>
    <col min="2277" max="2277" width="8.375" style="443" customWidth="1"/>
    <col min="2278" max="2278" width="1.625" style="443" customWidth="1"/>
    <col min="2279" max="2279" width="8.375" style="443" customWidth="1"/>
    <col min="2280" max="2280" width="1.625" style="443" customWidth="1"/>
    <col min="2281" max="2281" width="8.375" style="443" customWidth="1"/>
    <col min="2282" max="2282" width="1.625" style="443" customWidth="1"/>
    <col min="2283" max="2283" width="8.375" style="443" customWidth="1"/>
    <col min="2284" max="2284" width="1.625" style="443" customWidth="1"/>
    <col min="2285" max="2285" width="8.375" style="443" customWidth="1"/>
    <col min="2286" max="2286" width="1.625" style="443" customWidth="1"/>
    <col min="2287" max="2527" width="9" style="443" customWidth="1"/>
    <col min="2528" max="2528" width="1" style="443" customWidth="1"/>
    <col min="2529" max="2529" width="10.625" style="443" customWidth="1"/>
    <col min="2530" max="2530" width="1.125" style="443" customWidth="1"/>
    <col min="2531" max="2531" width="16.375" style="443" customWidth="1"/>
    <col min="2532" max="2532" width="1.125" style="443" customWidth="1"/>
    <col min="2533" max="2533" width="8.375" style="443" customWidth="1"/>
    <col min="2534" max="2534" width="1.625" style="443" customWidth="1"/>
    <col min="2535" max="2535" width="8.375" style="443" customWidth="1"/>
    <col min="2536" max="2536" width="1.625" style="443" customWidth="1"/>
    <col min="2537" max="2537" width="8.375" style="443" customWidth="1"/>
    <col min="2538" max="2538" width="1.625" style="443" customWidth="1"/>
    <col min="2539" max="2539" width="8.375" style="443" customWidth="1"/>
    <col min="2540" max="2540" width="1.625" style="443" customWidth="1"/>
    <col min="2541" max="2541" width="8.375" style="443" customWidth="1"/>
    <col min="2542" max="2542" width="1.625" style="443" customWidth="1"/>
    <col min="2543" max="2783" width="9" style="443" customWidth="1"/>
    <col min="2784" max="2784" width="1" style="443" customWidth="1"/>
    <col min="2785" max="2785" width="10.625" style="443" customWidth="1"/>
    <col min="2786" max="2786" width="1.125" style="443" customWidth="1"/>
    <col min="2787" max="2787" width="16.375" style="443" customWidth="1"/>
    <col min="2788" max="2788" width="1.125" style="443" customWidth="1"/>
    <col min="2789" max="2789" width="8.375" style="443" customWidth="1"/>
    <col min="2790" max="2790" width="1.625" style="443" customWidth="1"/>
    <col min="2791" max="2791" width="8.375" style="443" customWidth="1"/>
    <col min="2792" max="2792" width="1.625" style="443" customWidth="1"/>
    <col min="2793" max="2793" width="8.375" style="443" customWidth="1"/>
    <col min="2794" max="2794" width="1.625" style="443" customWidth="1"/>
    <col min="2795" max="2795" width="8.375" style="443" customWidth="1"/>
    <col min="2796" max="2796" width="1.625" style="443" customWidth="1"/>
    <col min="2797" max="2797" width="8.375" style="443" customWidth="1"/>
    <col min="2798" max="2798" width="1.625" style="443" customWidth="1"/>
    <col min="2799" max="3039" width="9" style="443" customWidth="1"/>
    <col min="3040" max="3040" width="1" style="443" customWidth="1"/>
    <col min="3041" max="3041" width="10.625" style="443" customWidth="1"/>
    <col min="3042" max="3042" width="1.125" style="443" customWidth="1"/>
    <col min="3043" max="3043" width="16.375" style="443" customWidth="1"/>
    <col min="3044" max="3044" width="1.125" style="443" customWidth="1"/>
    <col min="3045" max="3045" width="8.375" style="443" customWidth="1"/>
    <col min="3046" max="3046" width="1.625" style="443" customWidth="1"/>
    <col min="3047" max="3047" width="8.375" style="443" customWidth="1"/>
    <col min="3048" max="3048" width="1.625" style="443" customWidth="1"/>
    <col min="3049" max="3049" width="8.375" style="443" customWidth="1"/>
    <col min="3050" max="3050" width="1.625" style="443" customWidth="1"/>
    <col min="3051" max="3051" width="8.375" style="443" customWidth="1"/>
    <col min="3052" max="3052" width="1.625" style="443" customWidth="1"/>
    <col min="3053" max="3053" width="8.375" style="443" customWidth="1"/>
    <col min="3054" max="3054" width="1.625" style="443" customWidth="1"/>
    <col min="3055" max="3295" width="9" style="443" customWidth="1"/>
    <col min="3296" max="3296" width="1" style="443" customWidth="1"/>
    <col min="3297" max="3297" width="10.625" style="443" customWidth="1"/>
    <col min="3298" max="3298" width="1.125" style="443" customWidth="1"/>
    <col min="3299" max="3299" width="16.375" style="443" customWidth="1"/>
    <col min="3300" max="3300" width="1.125" style="443" customWidth="1"/>
    <col min="3301" max="3301" width="8.375" style="443" customWidth="1"/>
    <col min="3302" max="3302" width="1.625" style="443" customWidth="1"/>
    <col min="3303" max="3303" width="8.375" style="443" customWidth="1"/>
    <col min="3304" max="3304" width="1.625" style="443" customWidth="1"/>
    <col min="3305" max="3305" width="8.375" style="443" customWidth="1"/>
    <col min="3306" max="3306" width="1.625" style="443" customWidth="1"/>
    <col min="3307" max="3307" width="8.375" style="443" customWidth="1"/>
    <col min="3308" max="3308" width="1.625" style="443" customWidth="1"/>
    <col min="3309" max="3309" width="8.375" style="443" customWidth="1"/>
    <col min="3310" max="3310" width="1.625" style="443" customWidth="1"/>
    <col min="3311" max="3551" width="9" style="443" customWidth="1"/>
    <col min="3552" max="3552" width="1" style="443" customWidth="1"/>
    <col min="3553" max="3553" width="10.625" style="443" customWidth="1"/>
    <col min="3554" max="3554" width="1.125" style="443" customWidth="1"/>
    <col min="3555" max="3555" width="16.375" style="443" customWidth="1"/>
    <col min="3556" max="3556" width="1.125" style="443" customWidth="1"/>
    <col min="3557" max="3557" width="8.375" style="443" customWidth="1"/>
    <col min="3558" max="3558" width="1.625" style="443" customWidth="1"/>
    <col min="3559" max="3559" width="8.375" style="443" customWidth="1"/>
    <col min="3560" max="3560" width="1.625" style="443" customWidth="1"/>
    <col min="3561" max="3561" width="8.375" style="443" customWidth="1"/>
    <col min="3562" max="3562" width="1.625" style="443" customWidth="1"/>
    <col min="3563" max="3563" width="8.375" style="443" customWidth="1"/>
    <col min="3564" max="3564" width="1.625" style="443" customWidth="1"/>
    <col min="3565" max="3565" width="8.375" style="443" customWidth="1"/>
    <col min="3566" max="3566" width="1.625" style="443" customWidth="1"/>
    <col min="3567" max="3807" width="9" style="443" customWidth="1"/>
    <col min="3808" max="3808" width="1" style="443" customWidth="1"/>
    <col min="3809" max="3809" width="10.625" style="443" customWidth="1"/>
    <col min="3810" max="3810" width="1.125" style="443" customWidth="1"/>
    <col min="3811" max="3811" width="16.375" style="443" customWidth="1"/>
    <col min="3812" max="3812" width="1.125" style="443" customWidth="1"/>
    <col min="3813" max="3813" width="8.375" style="443" customWidth="1"/>
    <col min="3814" max="3814" width="1.625" style="443" customWidth="1"/>
    <col min="3815" max="3815" width="8.375" style="443" customWidth="1"/>
    <col min="3816" max="3816" width="1.625" style="443" customWidth="1"/>
    <col min="3817" max="3817" width="8.375" style="443" customWidth="1"/>
    <col min="3818" max="3818" width="1.625" style="443" customWidth="1"/>
    <col min="3819" max="3819" width="8.375" style="443" customWidth="1"/>
    <col min="3820" max="3820" width="1.625" style="443" customWidth="1"/>
    <col min="3821" max="3821" width="8.375" style="443" customWidth="1"/>
    <col min="3822" max="3822" width="1.625" style="443" customWidth="1"/>
    <col min="3823" max="4063" width="9" style="443" customWidth="1"/>
    <col min="4064" max="4064" width="1" style="443" customWidth="1"/>
    <col min="4065" max="4065" width="10.625" style="443" customWidth="1"/>
    <col min="4066" max="4066" width="1.125" style="443" customWidth="1"/>
    <col min="4067" max="4067" width="16.375" style="443" customWidth="1"/>
    <col min="4068" max="4068" width="1.125" style="443" customWidth="1"/>
    <col min="4069" max="4069" width="8.375" style="443" customWidth="1"/>
    <col min="4070" max="4070" width="1.625" style="443" customWidth="1"/>
    <col min="4071" max="4071" width="8.375" style="443" customWidth="1"/>
    <col min="4072" max="4072" width="1.625" style="443" customWidth="1"/>
    <col min="4073" max="4073" width="8.375" style="443" customWidth="1"/>
    <col min="4074" max="4074" width="1.625" style="443" customWidth="1"/>
    <col min="4075" max="4075" width="8.375" style="443" customWidth="1"/>
    <col min="4076" max="4076" width="1.625" style="443" customWidth="1"/>
    <col min="4077" max="4077" width="8.375" style="443" customWidth="1"/>
    <col min="4078" max="4078" width="1.625" style="443" customWidth="1"/>
    <col min="4079" max="4319" width="9" style="443" customWidth="1"/>
    <col min="4320" max="4320" width="1" style="443" customWidth="1"/>
    <col min="4321" max="4321" width="10.625" style="443" customWidth="1"/>
    <col min="4322" max="4322" width="1.125" style="443" customWidth="1"/>
    <col min="4323" max="4323" width="16.375" style="443" customWidth="1"/>
    <col min="4324" max="4324" width="1.125" style="443" customWidth="1"/>
    <col min="4325" max="4325" width="8.375" style="443" customWidth="1"/>
    <col min="4326" max="4326" width="1.625" style="443" customWidth="1"/>
    <col min="4327" max="4327" width="8.375" style="443" customWidth="1"/>
    <col min="4328" max="4328" width="1.625" style="443" customWidth="1"/>
    <col min="4329" max="4329" width="8.375" style="443" customWidth="1"/>
    <col min="4330" max="4330" width="1.625" style="443" customWidth="1"/>
    <col min="4331" max="4331" width="8.375" style="443" customWidth="1"/>
    <col min="4332" max="4332" width="1.625" style="443" customWidth="1"/>
    <col min="4333" max="4333" width="8.375" style="443" customWidth="1"/>
    <col min="4334" max="4334" width="1.625" style="443" customWidth="1"/>
    <col min="4335" max="4575" width="9" style="443" customWidth="1"/>
    <col min="4576" max="4576" width="1" style="443" customWidth="1"/>
    <col min="4577" max="4577" width="10.625" style="443" customWidth="1"/>
    <col min="4578" max="4578" width="1.125" style="443" customWidth="1"/>
    <col min="4579" max="4579" width="16.375" style="443" customWidth="1"/>
    <col min="4580" max="4580" width="1.125" style="443" customWidth="1"/>
    <col min="4581" max="4581" width="8.375" style="443" customWidth="1"/>
    <col min="4582" max="4582" width="1.625" style="443" customWidth="1"/>
    <col min="4583" max="4583" width="8.375" style="443" customWidth="1"/>
    <col min="4584" max="4584" width="1.625" style="443" customWidth="1"/>
    <col min="4585" max="4585" width="8.375" style="443" customWidth="1"/>
    <col min="4586" max="4586" width="1.625" style="443" customWidth="1"/>
    <col min="4587" max="4587" width="8.375" style="443" customWidth="1"/>
    <col min="4588" max="4588" width="1.625" style="443" customWidth="1"/>
    <col min="4589" max="4589" width="8.375" style="443" customWidth="1"/>
    <col min="4590" max="4590" width="1.625" style="443" customWidth="1"/>
    <col min="4591" max="4831" width="9" style="443" customWidth="1"/>
    <col min="4832" max="4832" width="1" style="443" customWidth="1"/>
    <col min="4833" max="4833" width="10.625" style="443" customWidth="1"/>
    <col min="4834" max="4834" width="1.125" style="443" customWidth="1"/>
    <col min="4835" max="4835" width="16.375" style="443" customWidth="1"/>
    <col min="4836" max="4836" width="1.125" style="443" customWidth="1"/>
    <col min="4837" max="4837" width="8.375" style="443" customWidth="1"/>
    <col min="4838" max="4838" width="1.625" style="443" customWidth="1"/>
    <col min="4839" max="4839" width="8.375" style="443" customWidth="1"/>
    <col min="4840" max="4840" width="1.625" style="443" customWidth="1"/>
    <col min="4841" max="4841" width="8.375" style="443" customWidth="1"/>
    <col min="4842" max="4842" width="1.625" style="443" customWidth="1"/>
    <col min="4843" max="4843" width="8.375" style="443" customWidth="1"/>
    <col min="4844" max="4844" width="1.625" style="443" customWidth="1"/>
    <col min="4845" max="4845" width="8.375" style="443" customWidth="1"/>
    <col min="4846" max="4846" width="1.625" style="443" customWidth="1"/>
    <col min="4847" max="5087" width="9" style="443" customWidth="1"/>
    <col min="5088" max="5088" width="1" style="443" customWidth="1"/>
    <col min="5089" max="5089" width="10.625" style="443" customWidth="1"/>
    <col min="5090" max="5090" width="1.125" style="443" customWidth="1"/>
    <col min="5091" max="5091" width="16.375" style="443" customWidth="1"/>
    <col min="5092" max="5092" width="1.125" style="443" customWidth="1"/>
    <col min="5093" max="5093" width="8.375" style="443" customWidth="1"/>
    <col min="5094" max="5094" width="1.625" style="443" customWidth="1"/>
    <col min="5095" max="5095" width="8.375" style="443" customWidth="1"/>
    <col min="5096" max="5096" width="1.625" style="443" customWidth="1"/>
    <col min="5097" max="5097" width="8.375" style="443" customWidth="1"/>
    <col min="5098" max="5098" width="1.625" style="443" customWidth="1"/>
    <col min="5099" max="5099" width="8.375" style="443" customWidth="1"/>
    <col min="5100" max="5100" width="1.625" style="443" customWidth="1"/>
    <col min="5101" max="5101" width="8.375" style="443" customWidth="1"/>
    <col min="5102" max="5102" width="1.625" style="443" customWidth="1"/>
    <col min="5103" max="5343" width="9" style="443" customWidth="1"/>
    <col min="5344" max="5344" width="1" style="443" customWidth="1"/>
    <col min="5345" max="5345" width="10.625" style="443" customWidth="1"/>
    <col min="5346" max="5346" width="1.125" style="443" customWidth="1"/>
    <col min="5347" max="5347" width="16.375" style="443" customWidth="1"/>
    <col min="5348" max="5348" width="1.125" style="443" customWidth="1"/>
    <col min="5349" max="5349" width="8.375" style="443" customWidth="1"/>
    <col min="5350" max="5350" width="1.625" style="443" customWidth="1"/>
    <col min="5351" max="5351" width="8.375" style="443" customWidth="1"/>
    <col min="5352" max="5352" width="1.625" style="443" customWidth="1"/>
    <col min="5353" max="5353" width="8.375" style="443" customWidth="1"/>
    <col min="5354" max="5354" width="1.625" style="443" customWidth="1"/>
    <col min="5355" max="5355" width="8.375" style="443" customWidth="1"/>
    <col min="5356" max="5356" width="1.625" style="443" customWidth="1"/>
    <col min="5357" max="5357" width="8.375" style="443" customWidth="1"/>
    <col min="5358" max="5358" width="1.625" style="443" customWidth="1"/>
    <col min="5359" max="5599" width="9" style="443" customWidth="1"/>
    <col min="5600" max="5600" width="1" style="443" customWidth="1"/>
    <col min="5601" max="5601" width="10.625" style="443" customWidth="1"/>
    <col min="5602" max="5602" width="1.125" style="443" customWidth="1"/>
    <col min="5603" max="5603" width="16.375" style="443" customWidth="1"/>
    <col min="5604" max="5604" width="1.125" style="443" customWidth="1"/>
    <col min="5605" max="5605" width="8.375" style="443" customWidth="1"/>
    <col min="5606" max="5606" width="1.625" style="443" customWidth="1"/>
    <col min="5607" max="5607" width="8.375" style="443" customWidth="1"/>
    <col min="5608" max="5608" width="1.625" style="443" customWidth="1"/>
    <col min="5609" max="5609" width="8.375" style="443" customWidth="1"/>
    <col min="5610" max="5610" width="1.625" style="443" customWidth="1"/>
    <col min="5611" max="5611" width="8.375" style="443" customWidth="1"/>
    <col min="5612" max="5612" width="1.625" style="443" customWidth="1"/>
    <col min="5613" max="5613" width="8.375" style="443" customWidth="1"/>
    <col min="5614" max="5614" width="1.625" style="443" customWidth="1"/>
    <col min="5615" max="5855" width="9" style="443" customWidth="1"/>
    <col min="5856" max="5856" width="1" style="443" customWidth="1"/>
    <col min="5857" max="5857" width="10.625" style="443" customWidth="1"/>
    <col min="5858" max="5858" width="1.125" style="443" customWidth="1"/>
    <col min="5859" max="5859" width="16.375" style="443" customWidth="1"/>
    <col min="5860" max="5860" width="1.125" style="443" customWidth="1"/>
    <col min="5861" max="5861" width="8.375" style="443" customWidth="1"/>
    <col min="5862" max="5862" width="1.625" style="443" customWidth="1"/>
    <col min="5863" max="5863" width="8.375" style="443" customWidth="1"/>
    <col min="5864" max="5864" width="1.625" style="443" customWidth="1"/>
    <col min="5865" max="5865" width="8.375" style="443" customWidth="1"/>
    <col min="5866" max="5866" width="1.625" style="443" customWidth="1"/>
    <col min="5867" max="5867" width="8.375" style="443" customWidth="1"/>
    <col min="5868" max="5868" width="1.625" style="443" customWidth="1"/>
    <col min="5869" max="5869" width="8.375" style="443" customWidth="1"/>
    <col min="5870" max="5870" width="1.625" style="443" customWidth="1"/>
    <col min="5871" max="6111" width="9" style="443" customWidth="1"/>
    <col min="6112" max="6112" width="1" style="443" customWidth="1"/>
    <col min="6113" max="6113" width="10.625" style="443" customWidth="1"/>
    <col min="6114" max="6114" width="1.125" style="443" customWidth="1"/>
    <col min="6115" max="6115" width="16.375" style="443" customWidth="1"/>
    <col min="6116" max="6116" width="1.125" style="443" customWidth="1"/>
    <col min="6117" max="6117" width="8.375" style="443" customWidth="1"/>
    <col min="6118" max="6118" width="1.625" style="443" customWidth="1"/>
    <col min="6119" max="6119" width="8.375" style="443" customWidth="1"/>
    <col min="6120" max="6120" width="1.625" style="443" customWidth="1"/>
    <col min="6121" max="6121" width="8.375" style="443" customWidth="1"/>
    <col min="6122" max="6122" width="1.625" style="443" customWidth="1"/>
    <col min="6123" max="6123" width="8.375" style="443" customWidth="1"/>
    <col min="6124" max="6124" width="1.625" style="443" customWidth="1"/>
    <col min="6125" max="6125" width="8.375" style="443" customWidth="1"/>
    <col min="6126" max="6126" width="1.625" style="443" customWidth="1"/>
    <col min="6127" max="6367" width="9" style="443" customWidth="1"/>
    <col min="6368" max="6368" width="1" style="443" customWidth="1"/>
    <col min="6369" max="6369" width="10.625" style="443" customWidth="1"/>
    <col min="6370" max="6370" width="1.125" style="443" customWidth="1"/>
    <col min="6371" max="6371" width="16.375" style="443" customWidth="1"/>
    <col min="6372" max="6372" width="1.125" style="443" customWidth="1"/>
    <col min="6373" max="6373" width="8.375" style="443" customWidth="1"/>
    <col min="6374" max="6374" width="1.625" style="443" customWidth="1"/>
    <col min="6375" max="6375" width="8.375" style="443" customWidth="1"/>
    <col min="6376" max="6376" width="1.625" style="443" customWidth="1"/>
    <col min="6377" max="6377" width="8.375" style="443" customWidth="1"/>
    <col min="6378" max="6378" width="1.625" style="443" customWidth="1"/>
    <col min="6379" max="6379" width="8.375" style="443" customWidth="1"/>
    <col min="6380" max="6380" width="1.625" style="443" customWidth="1"/>
    <col min="6381" max="6381" width="8.375" style="443" customWidth="1"/>
    <col min="6382" max="6382" width="1.625" style="443" customWidth="1"/>
    <col min="6383" max="6623" width="9" style="443" customWidth="1"/>
    <col min="6624" max="6624" width="1" style="443" customWidth="1"/>
    <col min="6625" max="6625" width="10.625" style="443" customWidth="1"/>
    <col min="6626" max="6626" width="1.125" style="443" customWidth="1"/>
    <col min="6627" max="6627" width="16.375" style="443" customWidth="1"/>
    <col min="6628" max="6628" width="1.125" style="443" customWidth="1"/>
    <col min="6629" max="6629" width="8.375" style="443" customWidth="1"/>
    <col min="6630" max="6630" width="1.625" style="443" customWidth="1"/>
    <col min="6631" max="6631" width="8.375" style="443" customWidth="1"/>
    <col min="6632" max="6632" width="1.625" style="443" customWidth="1"/>
    <col min="6633" max="6633" width="8.375" style="443" customWidth="1"/>
    <col min="6634" max="6634" width="1.625" style="443" customWidth="1"/>
    <col min="6635" max="6635" width="8.375" style="443" customWidth="1"/>
    <col min="6636" max="6636" width="1.625" style="443" customWidth="1"/>
    <col min="6637" max="6637" width="8.375" style="443" customWidth="1"/>
    <col min="6638" max="6638" width="1.625" style="443" customWidth="1"/>
    <col min="6639" max="6879" width="9" style="443" customWidth="1"/>
    <col min="6880" max="6880" width="1" style="443" customWidth="1"/>
    <col min="6881" max="6881" width="10.625" style="443" customWidth="1"/>
    <col min="6882" max="6882" width="1.125" style="443" customWidth="1"/>
    <col min="6883" max="6883" width="16.375" style="443" customWidth="1"/>
    <col min="6884" max="6884" width="1.125" style="443" customWidth="1"/>
    <col min="6885" max="6885" width="8.375" style="443" customWidth="1"/>
    <col min="6886" max="6886" width="1.625" style="443" customWidth="1"/>
    <col min="6887" max="6887" width="8.375" style="443" customWidth="1"/>
    <col min="6888" max="6888" width="1.625" style="443" customWidth="1"/>
    <col min="6889" max="6889" width="8.375" style="443" customWidth="1"/>
    <col min="6890" max="6890" width="1.625" style="443" customWidth="1"/>
    <col min="6891" max="6891" width="8.375" style="443" customWidth="1"/>
    <col min="6892" max="6892" width="1.625" style="443" customWidth="1"/>
    <col min="6893" max="6893" width="8.375" style="443" customWidth="1"/>
    <col min="6894" max="6894" width="1.625" style="443" customWidth="1"/>
    <col min="6895" max="7135" width="9" style="443" customWidth="1"/>
    <col min="7136" max="7136" width="1" style="443" customWidth="1"/>
    <col min="7137" max="7137" width="10.625" style="443" customWidth="1"/>
    <col min="7138" max="7138" width="1.125" style="443" customWidth="1"/>
    <col min="7139" max="7139" width="16.375" style="443" customWidth="1"/>
    <col min="7140" max="7140" width="1.125" style="443" customWidth="1"/>
    <col min="7141" max="7141" width="8.375" style="443" customWidth="1"/>
    <col min="7142" max="7142" width="1.625" style="443" customWidth="1"/>
    <col min="7143" max="7143" width="8.375" style="443" customWidth="1"/>
    <col min="7144" max="7144" width="1.625" style="443" customWidth="1"/>
    <col min="7145" max="7145" width="8.375" style="443" customWidth="1"/>
    <col min="7146" max="7146" width="1.625" style="443" customWidth="1"/>
    <col min="7147" max="7147" width="8.375" style="443" customWidth="1"/>
    <col min="7148" max="7148" width="1.625" style="443" customWidth="1"/>
    <col min="7149" max="7149" width="8.375" style="443" customWidth="1"/>
    <col min="7150" max="7150" width="1.625" style="443" customWidth="1"/>
    <col min="7151" max="7391" width="9" style="443" customWidth="1"/>
    <col min="7392" max="7392" width="1" style="443" customWidth="1"/>
    <col min="7393" max="7393" width="10.625" style="443" customWidth="1"/>
    <col min="7394" max="7394" width="1.125" style="443" customWidth="1"/>
    <col min="7395" max="7395" width="16.375" style="443" customWidth="1"/>
    <col min="7396" max="7396" width="1.125" style="443" customWidth="1"/>
    <col min="7397" max="7397" width="8.375" style="443" customWidth="1"/>
    <col min="7398" max="7398" width="1.625" style="443" customWidth="1"/>
    <col min="7399" max="7399" width="8.375" style="443" customWidth="1"/>
    <col min="7400" max="7400" width="1.625" style="443" customWidth="1"/>
    <col min="7401" max="7401" width="8.375" style="443" customWidth="1"/>
    <col min="7402" max="7402" width="1.625" style="443" customWidth="1"/>
    <col min="7403" max="7403" width="8.375" style="443" customWidth="1"/>
    <col min="7404" max="7404" width="1.625" style="443" customWidth="1"/>
    <col min="7405" max="7405" width="8.375" style="443" customWidth="1"/>
    <col min="7406" max="7406" width="1.625" style="443" customWidth="1"/>
    <col min="7407" max="7647" width="9" style="443" customWidth="1"/>
    <col min="7648" max="7648" width="1" style="443" customWidth="1"/>
    <col min="7649" max="7649" width="10.625" style="443" customWidth="1"/>
    <col min="7650" max="7650" width="1.125" style="443" customWidth="1"/>
    <col min="7651" max="7651" width="16.375" style="443" customWidth="1"/>
    <col min="7652" max="7652" width="1.125" style="443" customWidth="1"/>
    <col min="7653" max="7653" width="8.375" style="443" customWidth="1"/>
    <col min="7654" max="7654" width="1.625" style="443" customWidth="1"/>
    <col min="7655" max="7655" width="8.375" style="443" customWidth="1"/>
    <col min="7656" max="7656" width="1.625" style="443" customWidth="1"/>
    <col min="7657" max="7657" width="8.375" style="443" customWidth="1"/>
    <col min="7658" max="7658" width="1.625" style="443" customWidth="1"/>
    <col min="7659" max="7659" width="8.375" style="443" customWidth="1"/>
    <col min="7660" max="7660" width="1.625" style="443" customWidth="1"/>
    <col min="7661" max="7661" width="8.375" style="443" customWidth="1"/>
    <col min="7662" max="7662" width="1.625" style="443" customWidth="1"/>
    <col min="7663" max="7903" width="9" style="443" customWidth="1"/>
    <col min="7904" max="7904" width="1" style="443" customWidth="1"/>
    <col min="7905" max="7905" width="10.625" style="443" customWidth="1"/>
    <col min="7906" max="7906" width="1.125" style="443" customWidth="1"/>
    <col min="7907" max="7907" width="16.375" style="443" customWidth="1"/>
    <col min="7908" max="7908" width="1.125" style="443" customWidth="1"/>
    <col min="7909" max="7909" width="8.375" style="443" customWidth="1"/>
    <col min="7910" max="7910" width="1.625" style="443" customWidth="1"/>
    <col min="7911" max="7911" width="8.375" style="443" customWidth="1"/>
    <col min="7912" max="7912" width="1.625" style="443" customWidth="1"/>
    <col min="7913" max="7913" width="8.375" style="443" customWidth="1"/>
    <col min="7914" max="7914" width="1.625" style="443" customWidth="1"/>
    <col min="7915" max="7915" width="8.375" style="443" customWidth="1"/>
    <col min="7916" max="7916" width="1.625" style="443" customWidth="1"/>
    <col min="7917" max="7917" width="8.375" style="443" customWidth="1"/>
    <col min="7918" max="7918" width="1.625" style="443" customWidth="1"/>
    <col min="7919" max="8159" width="9" style="443" customWidth="1"/>
    <col min="8160" max="8160" width="1" style="443" customWidth="1"/>
    <col min="8161" max="8161" width="10.625" style="443" customWidth="1"/>
    <col min="8162" max="8162" width="1.125" style="443" customWidth="1"/>
    <col min="8163" max="8163" width="16.375" style="443" customWidth="1"/>
    <col min="8164" max="8164" width="1.125" style="443" customWidth="1"/>
    <col min="8165" max="8165" width="8.375" style="443" customWidth="1"/>
    <col min="8166" max="8166" width="1.625" style="443" customWidth="1"/>
    <col min="8167" max="8167" width="8.375" style="443" customWidth="1"/>
    <col min="8168" max="8168" width="1.625" style="443" customWidth="1"/>
    <col min="8169" max="8169" width="8.375" style="443" customWidth="1"/>
    <col min="8170" max="8170" width="1.625" style="443" customWidth="1"/>
    <col min="8171" max="8171" width="8.375" style="443" customWidth="1"/>
    <col min="8172" max="8172" width="1.625" style="443" customWidth="1"/>
    <col min="8173" max="8173" width="8.375" style="443" customWidth="1"/>
    <col min="8174" max="8174" width="1.625" style="443" customWidth="1"/>
    <col min="8175" max="8415" width="9" style="443" customWidth="1"/>
    <col min="8416" max="8416" width="1" style="443" customWidth="1"/>
    <col min="8417" max="8417" width="10.625" style="443" customWidth="1"/>
    <col min="8418" max="8418" width="1.125" style="443" customWidth="1"/>
    <col min="8419" max="8419" width="16.375" style="443" customWidth="1"/>
    <col min="8420" max="8420" width="1.125" style="443" customWidth="1"/>
    <col min="8421" max="8421" width="8.375" style="443" customWidth="1"/>
    <col min="8422" max="8422" width="1.625" style="443" customWidth="1"/>
    <col min="8423" max="8423" width="8.375" style="443" customWidth="1"/>
    <col min="8424" max="8424" width="1.625" style="443" customWidth="1"/>
    <col min="8425" max="8425" width="8.375" style="443" customWidth="1"/>
    <col min="8426" max="8426" width="1.625" style="443" customWidth="1"/>
    <col min="8427" max="8427" width="8.375" style="443" customWidth="1"/>
    <col min="8428" max="8428" width="1.625" style="443" customWidth="1"/>
    <col min="8429" max="8429" width="8.375" style="443" customWidth="1"/>
    <col min="8430" max="8430" width="1.625" style="443" customWidth="1"/>
    <col min="8431" max="8671" width="9" style="443" customWidth="1"/>
    <col min="8672" max="8672" width="1" style="443" customWidth="1"/>
    <col min="8673" max="8673" width="10.625" style="443" customWidth="1"/>
    <col min="8674" max="8674" width="1.125" style="443" customWidth="1"/>
    <col min="8675" max="8675" width="16.375" style="443" customWidth="1"/>
    <col min="8676" max="8676" width="1.125" style="443" customWidth="1"/>
    <col min="8677" max="8677" width="8.375" style="443" customWidth="1"/>
    <col min="8678" max="8678" width="1.625" style="443" customWidth="1"/>
    <col min="8679" max="8679" width="8.375" style="443" customWidth="1"/>
    <col min="8680" max="8680" width="1.625" style="443" customWidth="1"/>
    <col min="8681" max="8681" width="8.375" style="443" customWidth="1"/>
    <col min="8682" max="8682" width="1.625" style="443" customWidth="1"/>
    <col min="8683" max="8683" width="8.375" style="443" customWidth="1"/>
    <col min="8684" max="8684" width="1.625" style="443" customWidth="1"/>
    <col min="8685" max="8685" width="8.375" style="443" customWidth="1"/>
    <col min="8686" max="8686" width="1.625" style="443" customWidth="1"/>
    <col min="8687" max="8927" width="9" style="443" customWidth="1"/>
    <col min="8928" max="8928" width="1" style="443" customWidth="1"/>
    <col min="8929" max="8929" width="10.625" style="443" customWidth="1"/>
    <col min="8930" max="8930" width="1.125" style="443" customWidth="1"/>
    <col min="8931" max="8931" width="16.375" style="443" customWidth="1"/>
    <col min="8932" max="8932" width="1.125" style="443" customWidth="1"/>
    <col min="8933" max="8933" width="8.375" style="443" customWidth="1"/>
    <col min="8934" max="8934" width="1.625" style="443" customWidth="1"/>
    <col min="8935" max="8935" width="8.375" style="443" customWidth="1"/>
    <col min="8936" max="8936" width="1.625" style="443" customWidth="1"/>
    <col min="8937" max="8937" width="8.375" style="443" customWidth="1"/>
    <col min="8938" max="8938" width="1.625" style="443" customWidth="1"/>
    <col min="8939" max="8939" width="8.375" style="443" customWidth="1"/>
    <col min="8940" max="8940" width="1.625" style="443" customWidth="1"/>
    <col min="8941" max="8941" width="8.375" style="443" customWidth="1"/>
    <col min="8942" max="8942" width="1.625" style="443" customWidth="1"/>
    <col min="8943" max="9183" width="9" style="443" customWidth="1"/>
    <col min="9184" max="9184" width="1" style="443" customWidth="1"/>
    <col min="9185" max="9185" width="10.625" style="443" customWidth="1"/>
    <col min="9186" max="9186" width="1.125" style="443" customWidth="1"/>
    <col min="9187" max="9187" width="16.375" style="443" customWidth="1"/>
    <col min="9188" max="9188" width="1.125" style="443" customWidth="1"/>
    <col min="9189" max="9189" width="8.375" style="443" customWidth="1"/>
    <col min="9190" max="9190" width="1.625" style="443" customWidth="1"/>
    <col min="9191" max="9191" width="8.375" style="443" customWidth="1"/>
    <col min="9192" max="9192" width="1.625" style="443" customWidth="1"/>
    <col min="9193" max="9193" width="8.375" style="443" customWidth="1"/>
    <col min="9194" max="9194" width="1.625" style="443" customWidth="1"/>
    <col min="9195" max="9195" width="8.375" style="443" customWidth="1"/>
    <col min="9196" max="9196" width="1.625" style="443" customWidth="1"/>
    <col min="9197" max="9197" width="8.375" style="443" customWidth="1"/>
    <col min="9198" max="9198" width="1.625" style="443" customWidth="1"/>
    <col min="9199" max="9439" width="9" style="443" customWidth="1"/>
    <col min="9440" max="9440" width="1" style="443" customWidth="1"/>
    <col min="9441" max="9441" width="10.625" style="443" customWidth="1"/>
    <col min="9442" max="9442" width="1.125" style="443" customWidth="1"/>
    <col min="9443" max="9443" width="16.375" style="443" customWidth="1"/>
    <col min="9444" max="9444" width="1.125" style="443" customWidth="1"/>
    <col min="9445" max="9445" width="8.375" style="443" customWidth="1"/>
    <col min="9446" max="9446" width="1.625" style="443" customWidth="1"/>
    <col min="9447" max="9447" width="8.375" style="443" customWidth="1"/>
    <col min="9448" max="9448" width="1.625" style="443" customWidth="1"/>
    <col min="9449" max="9449" width="8.375" style="443" customWidth="1"/>
    <col min="9450" max="9450" width="1.625" style="443" customWidth="1"/>
    <col min="9451" max="9451" width="8.375" style="443" customWidth="1"/>
    <col min="9452" max="9452" width="1.625" style="443" customWidth="1"/>
    <col min="9453" max="9453" width="8.375" style="443" customWidth="1"/>
    <col min="9454" max="9454" width="1.625" style="443" customWidth="1"/>
    <col min="9455" max="9695" width="9" style="443" customWidth="1"/>
    <col min="9696" max="9696" width="1" style="443" customWidth="1"/>
    <col min="9697" max="9697" width="10.625" style="443" customWidth="1"/>
    <col min="9698" max="9698" width="1.125" style="443" customWidth="1"/>
    <col min="9699" max="9699" width="16.375" style="443" customWidth="1"/>
    <col min="9700" max="9700" width="1.125" style="443" customWidth="1"/>
    <col min="9701" max="9701" width="8.375" style="443" customWidth="1"/>
    <col min="9702" max="9702" width="1.625" style="443" customWidth="1"/>
    <col min="9703" max="9703" width="8.375" style="443" customWidth="1"/>
    <col min="9704" max="9704" width="1.625" style="443" customWidth="1"/>
    <col min="9705" max="9705" width="8.375" style="443" customWidth="1"/>
    <col min="9706" max="9706" width="1.625" style="443" customWidth="1"/>
    <col min="9707" max="9707" width="8.375" style="443" customWidth="1"/>
    <col min="9708" max="9708" width="1.625" style="443" customWidth="1"/>
    <col min="9709" max="9709" width="8.375" style="443" customWidth="1"/>
    <col min="9710" max="9710" width="1.625" style="443" customWidth="1"/>
    <col min="9711" max="9951" width="9" style="443" customWidth="1"/>
    <col min="9952" max="9952" width="1" style="443" customWidth="1"/>
    <col min="9953" max="9953" width="10.625" style="443" customWidth="1"/>
    <col min="9954" max="9954" width="1.125" style="443" customWidth="1"/>
    <col min="9955" max="9955" width="16.375" style="443" customWidth="1"/>
    <col min="9956" max="9956" width="1.125" style="443" customWidth="1"/>
    <col min="9957" max="9957" width="8.375" style="443" customWidth="1"/>
    <col min="9958" max="9958" width="1.625" style="443" customWidth="1"/>
    <col min="9959" max="9959" width="8.375" style="443" customWidth="1"/>
    <col min="9960" max="9960" width="1.625" style="443" customWidth="1"/>
    <col min="9961" max="9961" width="8.375" style="443" customWidth="1"/>
    <col min="9962" max="9962" width="1.625" style="443" customWidth="1"/>
    <col min="9963" max="9963" width="8.375" style="443" customWidth="1"/>
    <col min="9964" max="9964" width="1.625" style="443" customWidth="1"/>
    <col min="9965" max="9965" width="8.375" style="443" customWidth="1"/>
    <col min="9966" max="9966" width="1.625" style="443" customWidth="1"/>
    <col min="9967" max="10207" width="9" style="443" customWidth="1"/>
    <col min="10208" max="10208" width="1" style="443" customWidth="1"/>
    <col min="10209" max="10209" width="10.625" style="443" customWidth="1"/>
    <col min="10210" max="10210" width="1.125" style="443" customWidth="1"/>
    <col min="10211" max="10211" width="16.375" style="443" customWidth="1"/>
    <col min="10212" max="10212" width="1.125" style="443" customWidth="1"/>
    <col min="10213" max="10213" width="8.375" style="443" customWidth="1"/>
    <col min="10214" max="10214" width="1.625" style="443" customWidth="1"/>
    <col min="10215" max="10215" width="8.375" style="443" customWidth="1"/>
    <col min="10216" max="10216" width="1.625" style="443" customWidth="1"/>
    <col min="10217" max="10217" width="8.375" style="443" customWidth="1"/>
    <col min="10218" max="10218" width="1.625" style="443" customWidth="1"/>
    <col min="10219" max="10219" width="8.375" style="443" customWidth="1"/>
    <col min="10220" max="10220" width="1.625" style="443" customWidth="1"/>
    <col min="10221" max="10221" width="8.375" style="443" customWidth="1"/>
    <col min="10222" max="10222" width="1.625" style="443" customWidth="1"/>
    <col min="10223" max="10463" width="9" style="443" customWidth="1"/>
    <col min="10464" max="10464" width="1" style="443" customWidth="1"/>
    <col min="10465" max="10465" width="10.625" style="443" customWidth="1"/>
    <col min="10466" max="10466" width="1.125" style="443" customWidth="1"/>
    <col min="10467" max="10467" width="16.375" style="443" customWidth="1"/>
    <col min="10468" max="10468" width="1.125" style="443" customWidth="1"/>
    <col min="10469" max="10469" width="8.375" style="443" customWidth="1"/>
    <col min="10470" max="10470" width="1.625" style="443" customWidth="1"/>
    <col min="10471" max="10471" width="8.375" style="443" customWidth="1"/>
    <col min="10472" max="10472" width="1.625" style="443" customWidth="1"/>
    <col min="10473" max="10473" width="8.375" style="443" customWidth="1"/>
    <col min="10474" max="10474" width="1.625" style="443" customWidth="1"/>
    <col min="10475" max="10475" width="8.375" style="443" customWidth="1"/>
    <col min="10476" max="10476" width="1.625" style="443" customWidth="1"/>
    <col min="10477" max="10477" width="8.375" style="443" customWidth="1"/>
    <col min="10478" max="10478" width="1.625" style="443" customWidth="1"/>
    <col min="10479" max="10719" width="9" style="443" customWidth="1"/>
    <col min="10720" max="10720" width="1" style="443" customWidth="1"/>
    <col min="10721" max="10721" width="10.625" style="443" customWidth="1"/>
    <col min="10722" max="10722" width="1.125" style="443" customWidth="1"/>
    <col min="10723" max="10723" width="16.375" style="443" customWidth="1"/>
    <col min="10724" max="10724" width="1.125" style="443" customWidth="1"/>
    <col min="10725" max="10725" width="8.375" style="443" customWidth="1"/>
    <col min="10726" max="10726" width="1.625" style="443" customWidth="1"/>
    <col min="10727" max="10727" width="8.375" style="443" customWidth="1"/>
    <col min="10728" max="10728" width="1.625" style="443" customWidth="1"/>
    <col min="10729" max="10729" width="8.375" style="443" customWidth="1"/>
    <col min="10730" max="10730" width="1.625" style="443" customWidth="1"/>
    <col min="10731" max="10731" width="8.375" style="443" customWidth="1"/>
    <col min="10732" max="10732" width="1.625" style="443" customWidth="1"/>
    <col min="10733" max="10733" width="8.375" style="443" customWidth="1"/>
    <col min="10734" max="10734" width="1.625" style="443" customWidth="1"/>
    <col min="10735" max="10975" width="9" style="443" customWidth="1"/>
    <col min="10976" max="10976" width="1" style="443" customWidth="1"/>
    <col min="10977" max="10977" width="10.625" style="443" customWidth="1"/>
    <col min="10978" max="10978" width="1.125" style="443" customWidth="1"/>
    <col min="10979" max="10979" width="16.375" style="443" customWidth="1"/>
    <col min="10980" max="10980" width="1.125" style="443" customWidth="1"/>
    <col min="10981" max="10981" width="8.375" style="443" customWidth="1"/>
    <col min="10982" max="10982" width="1.625" style="443" customWidth="1"/>
    <col min="10983" max="10983" width="8.375" style="443" customWidth="1"/>
    <col min="10984" max="10984" width="1.625" style="443" customWidth="1"/>
    <col min="10985" max="10985" width="8.375" style="443" customWidth="1"/>
    <col min="10986" max="10986" width="1.625" style="443" customWidth="1"/>
    <col min="10987" max="10987" width="8.375" style="443" customWidth="1"/>
    <col min="10988" max="10988" width="1.625" style="443" customWidth="1"/>
    <col min="10989" max="10989" width="8.375" style="443" customWidth="1"/>
    <col min="10990" max="10990" width="1.625" style="443" customWidth="1"/>
    <col min="10991" max="11231" width="9" style="443" customWidth="1"/>
    <col min="11232" max="11232" width="1" style="443" customWidth="1"/>
    <col min="11233" max="11233" width="10.625" style="443" customWidth="1"/>
    <col min="11234" max="11234" width="1.125" style="443" customWidth="1"/>
    <col min="11235" max="11235" width="16.375" style="443" customWidth="1"/>
    <col min="11236" max="11236" width="1.125" style="443" customWidth="1"/>
    <col min="11237" max="11237" width="8.375" style="443" customWidth="1"/>
    <col min="11238" max="11238" width="1.625" style="443" customWidth="1"/>
    <col min="11239" max="11239" width="8.375" style="443" customWidth="1"/>
    <col min="11240" max="11240" width="1.625" style="443" customWidth="1"/>
    <col min="11241" max="11241" width="8.375" style="443" customWidth="1"/>
    <col min="11242" max="11242" width="1.625" style="443" customWidth="1"/>
    <col min="11243" max="11243" width="8.375" style="443" customWidth="1"/>
    <col min="11244" max="11244" width="1.625" style="443" customWidth="1"/>
    <col min="11245" max="11245" width="8.375" style="443" customWidth="1"/>
    <col min="11246" max="11246" width="1.625" style="443" customWidth="1"/>
    <col min="11247" max="11487" width="9" style="443" customWidth="1"/>
    <col min="11488" max="11488" width="1" style="443" customWidth="1"/>
    <col min="11489" max="11489" width="10.625" style="443" customWidth="1"/>
    <col min="11490" max="11490" width="1.125" style="443" customWidth="1"/>
    <col min="11491" max="11491" width="16.375" style="443" customWidth="1"/>
    <col min="11492" max="11492" width="1.125" style="443" customWidth="1"/>
    <col min="11493" max="11493" width="8.375" style="443" customWidth="1"/>
    <col min="11494" max="11494" width="1.625" style="443" customWidth="1"/>
    <col min="11495" max="11495" width="8.375" style="443" customWidth="1"/>
    <col min="11496" max="11496" width="1.625" style="443" customWidth="1"/>
    <col min="11497" max="11497" width="8.375" style="443" customWidth="1"/>
    <col min="11498" max="11498" width="1.625" style="443" customWidth="1"/>
    <col min="11499" max="11499" width="8.375" style="443" customWidth="1"/>
    <col min="11500" max="11500" width="1.625" style="443" customWidth="1"/>
    <col min="11501" max="11501" width="8.375" style="443" customWidth="1"/>
    <col min="11502" max="11502" width="1.625" style="443" customWidth="1"/>
    <col min="11503" max="11743" width="9" style="443" customWidth="1"/>
    <col min="11744" max="11744" width="1" style="443" customWidth="1"/>
    <col min="11745" max="11745" width="10.625" style="443" customWidth="1"/>
    <col min="11746" max="11746" width="1.125" style="443" customWidth="1"/>
    <col min="11747" max="11747" width="16.375" style="443" customWidth="1"/>
    <col min="11748" max="11748" width="1.125" style="443" customWidth="1"/>
    <col min="11749" max="11749" width="8.375" style="443" customWidth="1"/>
    <col min="11750" max="11750" width="1.625" style="443" customWidth="1"/>
    <col min="11751" max="11751" width="8.375" style="443" customWidth="1"/>
    <col min="11752" max="11752" width="1.625" style="443" customWidth="1"/>
    <col min="11753" max="11753" width="8.375" style="443" customWidth="1"/>
    <col min="11754" max="11754" width="1.625" style="443" customWidth="1"/>
    <col min="11755" max="11755" width="8.375" style="443" customWidth="1"/>
    <col min="11756" max="11756" width="1.625" style="443" customWidth="1"/>
    <col min="11757" max="11757" width="8.375" style="443" customWidth="1"/>
    <col min="11758" max="11758" width="1.625" style="443" customWidth="1"/>
    <col min="11759" max="11999" width="9" style="443" customWidth="1"/>
    <col min="12000" max="12000" width="1" style="443" customWidth="1"/>
    <col min="12001" max="12001" width="10.625" style="443" customWidth="1"/>
    <col min="12002" max="12002" width="1.125" style="443" customWidth="1"/>
    <col min="12003" max="12003" width="16.375" style="443" customWidth="1"/>
    <col min="12004" max="12004" width="1.125" style="443" customWidth="1"/>
    <col min="12005" max="12005" width="8.375" style="443" customWidth="1"/>
    <col min="12006" max="12006" width="1.625" style="443" customWidth="1"/>
    <col min="12007" max="12007" width="8.375" style="443" customWidth="1"/>
    <col min="12008" max="12008" width="1.625" style="443" customWidth="1"/>
    <col min="12009" max="12009" width="8.375" style="443" customWidth="1"/>
    <col min="12010" max="12010" width="1.625" style="443" customWidth="1"/>
    <col min="12011" max="12011" width="8.375" style="443" customWidth="1"/>
    <col min="12012" max="12012" width="1.625" style="443" customWidth="1"/>
    <col min="12013" max="12013" width="8.375" style="443" customWidth="1"/>
    <col min="12014" max="12014" width="1.625" style="443" customWidth="1"/>
    <col min="12015" max="12255" width="9" style="443" customWidth="1"/>
    <col min="12256" max="12256" width="1" style="443" customWidth="1"/>
    <col min="12257" max="12257" width="10.625" style="443" customWidth="1"/>
    <col min="12258" max="12258" width="1.125" style="443" customWidth="1"/>
    <col min="12259" max="12259" width="16.375" style="443" customWidth="1"/>
    <col min="12260" max="12260" width="1.125" style="443" customWidth="1"/>
    <col min="12261" max="12261" width="8.375" style="443" customWidth="1"/>
    <col min="12262" max="12262" width="1.625" style="443" customWidth="1"/>
    <col min="12263" max="12263" width="8.375" style="443" customWidth="1"/>
    <col min="12264" max="12264" width="1.625" style="443" customWidth="1"/>
    <col min="12265" max="12265" width="8.375" style="443" customWidth="1"/>
    <col min="12266" max="12266" width="1.625" style="443" customWidth="1"/>
    <col min="12267" max="12267" width="8.375" style="443" customWidth="1"/>
    <col min="12268" max="12268" width="1.625" style="443" customWidth="1"/>
    <col min="12269" max="12269" width="8.375" style="443" customWidth="1"/>
    <col min="12270" max="12270" width="1.625" style="443" customWidth="1"/>
    <col min="12271" max="12511" width="9" style="443" customWidth="1"/>
    <col min="12512" max="12512" width="1" style="443" customWidth="1"/>
    <col min="12513" max="12513" width="10.625" style="443" customWidth="1"/>
    <col min="12514" max="12514" width="1.125" style="443" customWidth="1"/>
    <col min="12515" max="12515" width="16.375" style="443" customWidth="1"/>
    <col min="12516" max="12516" width="1.125" style="443" customWidth="1"/>
    <col min="12517" max="12517" width="8.375" style="443" customWidth="1"/>
    <col min="12518" max="12518" width="1.625" style="443" customWidth="1"/>
    <col min="12519" max="12519" width="8.375" style="443" customWidth="1"/>
    <col min="12520" max="12520" width="1.625" style="443" customWidth="1"/>
    <col min="12521" max="12521" width="8.375" style="443" customWidth="1"/>
    <col min="12522" max="12522" width="1.625" style="443" customWidth="1"/>
    <col min="12523" max="12523" width="8.375" style="443" customWidth="1"/>
    <col min="12524" max="12524" width="1.625" style="443" customWidth="1"/>
    <col min="12525" max="12525" width="8.375" style="443" customWidth="1"/>
    <col min="12526" max="12526" width="1.625" style="443" customWidth="1"/>
    <col min="12527" max="12767" width="9" style="443" customWidth="1"/>
    <col min="12768" max="12768" width="1" style="443" customWidth="1"/>
    <col min="12769" max="12769" width="10.625" style="443" customWidth="1"/>
    <col min="12770" max="12770" width="1.125" style="443" customWidth="1"/>
    <col min="12771" max="12771" width="16.375" style="443" customWidth="1"/>
    <col min="12772" max="12772" width="1.125" style="443" customWidth="1"/>
    <col min="12773" max="12773" width="8.375" style="443" customWidth="1"/>
    <col min="12774" max="12774" width="1.625" style="443" customWidth="1"/>
    <col min="12775" max="12775" width="8.375" style="443" customWidth="1"/>
    <col min="12776" max="12776" width="1.625" style="443" customWidth="1"/>
    <col min="12777" max="12777" width="8.375" style="443" customWidth="1"/>
    <col min="12778" max="12778" width="1.625" style="443" customWidth="1"/>
    <col min="12779" max="12779" width="8.375" style="443" customWidth="1"/>
    <col min="12780" max="12780" width="1.625" style="443" customWidth="1"/>
    <col min="12781" max="12781" width="8.375" style="443" customWidth="1"/>
    <col min="12782" max="12782" width="1.625" style="443" customWidth="1"/>
    <col min="12783" max="13023" width="9" style="443" customWidth="1"/>
    <col min="13024" max="13024" width="1" style="443" customWidth="1"/>
    <col min="13025" max="13025" width="10.625" style="443" customWidth="1"/>
    <col min="13026" max="13026" width="1.125" style="443" customWidth="1"/>
    <col min="13027" max="13027" width="16.375" style="443" customWidth="1"/>
    <col min="13028" max="13028" width="1.125" style="443" customWidth="1"/>
    <col min="13029" max="13029" width="8.375" style="443" customWidth="1"/>
    <col min="13030" max="13030" width="1.625" style="443" customWidth="1"/>
    <col min="13031" max="13031" width="8.375" style="443" customWidth="1"/>
    <col min="13032" max="13032" width="1.625" style="443" customWidth="1"/>
    <col min="13033" max="13033" width="8.375" style="443" customWidth="1"/>
    <col min="13034" max="13034" width="1.625" style="443" customWidth="1"/>
    <col min="13035" max="13035" width="8.375" style="443" customWidth="1"/>
    <col min="13036" max="13036" width="1.625" style="443" customWidth="1"/>
    <col min="13037" max="13037" width="8.375" style="443" customWidth="1"/>
    <col min="13038" max="13038" width="1.625" style="443" customWidth="1"/>
    <col min="13039" max="13279" width="9" style="443" customWidth="1"/>
    <col min="13280" max="13280" width="1" style="443" customWidth="1"/>
    <col min="13281" max="13281" width="10.625" style="443" customWidth="1"/>
    <col min="13282" max="13282" width="1.125" style="443" customWidth="1"/>
    <col min="13283" max="13283" width="16.375" style="443" customWidth="1"/>
    <col min="13284" max="13284" width="1.125" style="443" customWidth="1"/>
    <col min="13285" max="13285" width="8.375" style="443" customWidth="1"/>
    <col min="13286" max="13286" width="1.625" style="443" customWidth="1"/>
    <col min="13287" max="13287" width="8.375" style="443" customWidth="1"/>
    <col min="13288" max="13288" width="1.625" style="443" customWidth="1"/>
    <col min="13289" max="13289" width="8.375" style="443" customWidth="1"/>
    <col min="13290" max="13290" width="1.625" style="443" customWidth="1"/>
    <col min="13291" max="13291" width="8.375" style="443" customWidth="1"/>
    <col min="13292" max="13292" width="1.625" style="443" customWidth="1"/>
    <col min="13293" max="13293" width="8.375" style="443" customWidth="1"/>
    <col min="13294" max="13294" width="1.625" style="443" customWidth="1"/>
    <col min="13295" max="13535" width="9" style="443" customWidth="1"/>
    <col min="13536" max="13536" width="1" style="443" customWidth="1"/>
    <col min="13537" max="13537" width="10.625" style="443" customWidth="1"/>
    <col min="13538" max="13538" width="1.125" style="443" customWidth="1"/>
    <col min="13539" max="13539" width="16.375" style="443" customWidth="1"/>
    <col min="13540" max="13540" width="1.125" style="443" customWidth="1"/>
    <col min="13541" max="13541" width="8.375" style="443" customWidth="1"/>
    <col min="13542" max="13542" width="1.625" style="443" customWidth="1"/>
    <col min="13543" max="13543" width="8.375" style="443" customWidth="1"/>
    <col min="13544" max="13544" width="1.625" style="443" customWidth="1"/>
    <col min="13545" max="13545" width="8.375" style="443" customWidth="1"/>
    <col min="13546" max="13546" width="1.625" style="443" customWidth="1"/>
    <col min="13547" max="13547" width="8.375" style="443" customWidth="1"/>
    <col min="13548" max="13548" width="1.625" style="443" customWidth="1"/>
    <col min="13549" max="13549" width="8.375" style="443" customWidth="1"/>
    <col min="13550" max="13550" width="1.625" style="443" customWidth="1"/>
    <col min="13551" max="13791" width="9" style="443" customWidth="1"/>
    <col min="13792" max="13792" width="1" style="443" customWidth="1"/>
    <col min="13793" max="13793" width="10.625" style="443" customWidth="1"/>
    <col min="13794" max="13794" width="1.125" style="443" customWidth="1"/>
    <col min="13795" max="13795" width="16.375" style="443" customWidth="1"/>
    <col min="13796" max="13796" width="1.125" style="443" customWidth="1"/>
    <col min="13797" max="13797" width="8.375" style="443" customWidth="1"/>
    <col min="13798" max="13798" width="1.625" style="443" customWidth="1"/>
    <col min="13799" max="13799" width="8.375" style="443" customWidth="1"/>
    <col min="13800" max="13800" width="1.625" style="443" customWidth="1"/>
    <col min="13801" max="13801" width="8.375" style="443" customWidth="1"/>
    <col min="13802" max="13802" width="1.625" style="443" customWidth="1"/>
    <col min="13803" max="13803" width="8.375" style="443" customWidth="1"/>
    <col min="13804" max="13804" width="1.625" style="443" customWidth="1"/>
    <col min="13805" max="13805" width="8.375" style="443" customWidth="1"/>
    <col min="13806" max="13806" width="1.625" style="443" customWidth="1"/>
    <col min="13807" max="14047" width="9" style="443" customWidth="1"/>
    <col min="14048" max="14048" width="1" style="443" customWidth="1"/>
    <col min="14049" max="14049" width="10.625" style="443" customWidth="1"/>
    <col min="14050" max="14050" width="1.125" style="443" customWidth="1"/>
    <col min="14051" max="14051" width="16.375" style="443" customWidth="1"/>
    <col min="14052" max="14052" width="1.125" style="443" customWidth="1"/>
    <col min="14053" max="14053" width="8.375" style="443" customWidth="1"/>
    <col min="14054" max="14054" width="1.625" style="443" customWidth="1"/>
    <col min="14055" max="14055" width="8.375" style="443" customWidth="1"/>
    <col min="14056" max="14056" width="1.625" style="443" customWidth="1"/>
    <col min="14057" max="14057" width="8.375" style="443" customWidth="1"/>
    <col min="14058" max="14058" width="1.625" style="443" customWidth="1"/>
    <col min="14059" max="14059" width="8.375" style="443" customWidth="1"/>
    <col min="14060" max="14060" width="1.625" style="443" customWidth="1"/>
    <col min="14061" max="14061" width="8.375" style="443" customWidth="1"/>
    <col min="14062" max="14062" width="1.625" style="443" customWidth="1"/>
    <col min="14063" max="14303" width="9" style="443" customWidth="1"/>
    <col min="14304" max="14304" width="1" style="443" customWidth="1"/>
    <col min="14305" max="14305" width="10.625" style="443" customWidth="1"/>
    <col min="14306" max="14306" width="1.125" style="443" customWidth="1"/>
    <col min="14307" max="14307" width="16.375" style="443" customWidth="1"/>
    <col min="14308" max="14308" width="1.125" style="443" customWidth="1"/>
    <col min="14309" max="14309" width="8.375" style="443" customWidth="1"/>
    <col min="14310" max="14310" width="1.625" style="443" customWidth="1"/>
    <col min="14311" max="14311" width="8.375" style="443" customWidth="1"/>
    <col min="14312" max="14312" width="1.625" style="443" customWidth="1"/>
    <col min="14313" max="14313" width="8.375" style="443" customWidth="1"/>
    <col min="14314" max="14314" width="1.625" style="443" customWidth="1"/>
    <col min="14315" max="14315" width="8.375" style="443" customWidth="1"/>
    <col min="14316" max="14316" width="1.625" style="443" customWidth="1"/>
    <col min="14317" max="14317" width="8.375" style="443" customWidth="1"/>
    <col min="14318" max="14318" width="1.625" style="443" customWidth="1"/>
    <col min="14319" max="14559" width="9" style="443" customWidth="1"/>
    <col min="14560" max="14560" width="1" style="443" customWidth="1"/>
    <col min="14561" max="14561" width="10.625" style="443" customWidth="1"/>
    <col min="14562" max="14562" width="1.125" style="443" customWidth="1"/>
    <col min="14563" max="14563" width="16.375" style="443" customWidth="1"/>
    <col min="14564" max="14564" width="1.125" style="443" customWidth="1"/>
    <col min="14565" max="14565" width="8.375" style="443" customWidth="1"/>
    <col min="14566" max="14566" width="1.625" style="443" customWidth="1"/>
    <col min="14567" max="14567" width="8.375" style="443" customWidth="1"/>
    <col min="14568" max="14568" width="1.625" style="443" customWidth="1"/>
    <col min="14569" max="14569" width="8.375" style="443" customWidth="1"/>
    <col min="14570" max="14570" width="1.625" style="443" customWidth="1"/>
    <col min="14571" max="14571" width="8.375" style="443" customWidth="1"/>
    <col min="14572" max="14572" width="1.625" style="443" customWidth="1"/>
    <col min="14573" max="14573" width="8.375" style="443" customWidth="1"/>
    <col min="14574" max="14574" width="1.625" style="443" customWidth="1"/>
    <col min="14575" max="14815" width="9" style="443" customWidth="1"/>
    <col min="14816" max="14816" width="1" style="443" customWidth="1"/>
    <col min="14817" max="14817" width="10.625" style="443" customWidth="1"/>
    <col min="14818" max="14818" width="1.125" style="443" customWidth="1"/>
    <col min="14819" max="14819" width="16.375" style="443" customWidth="1"/>
    <col min="14820" max="14820" width="1.125" style="443" customWidth="1"/>
    <col min="14821" max="14821" width="8.375" style="443" customWidth="1"/>
    <col min="14822" max="14822" width="1.625" style="443" customWidth="1"/>
    <col min="14823" max="14823" width="8.375" style="443" customWidth="1"/>
    <col min="14824" max="14824" width="1.625" style="443" customWidth="1"/>
    <col min="14825" max="14825" width="8.375" style="443" customWidth="1"/>
    <col min="14826" max="14826" width="1.625" style="443" customWidth="1"/>
    <col min="14827" max="14827" width="8.375" style="443" customWidth="1"/>
    <col min="14828" max="14828" width="1.625" style="443" customWidth="1"/>
    <col min="14829" max="14829" width="8.375" style="443" customWidth="1"/>
    <col min="14830" max="14830" width="1.625" style="443" customWidth="1"/>
    <col min="14831" max="15071" width="9" style="443" customWidth="1"/>
    <col min="15072" max="15072" width="1" style="443" customWidth="1"/>
    <col min="15073" max="15073" width="10.625" style="443" customWidth="1"/>
    <col min="15074" max="15074" width="1.125" style="443" customWidth="1"/>
    <col min="15075" max="15075" width="16.375" style="443" customWidth="1"/>
    <col min="15076" max="15076" width="1.125" style="443" customWidth="1"/>
    <col min="15077" max="15077" width="8.375" style="443" customWidth="1"/>
    <col min="15078" max="15078" width="1.625" style="443" customWidth="1"/>
    <col min="15079" max="15079" width="8.375" style="443" customWidth="1"/>
    <col min="15080" max="15080" width="1.625" style="443" customWidth="1"/>
    <col min="15081" max="15081" width="8.375" style="443" customWidth="1"/>
    <col min="15082" max="15082" width="1.625" style="443" customWidth="1"/>
    <col min="15083" max="15083" width="8.375" style="443" customWidth="1"/>
    <col min="15084" max="15084" width="1.625" style="443" customWidth="1"/>
    <col min="15085" max="15085" width="8.375" style="443" customWidth="1"/>
    <col min="15086" max="15086" width="1.625" style="443" customWidth="1"/>
    <col min="15087" max="15327" width="9" style="443" customWidth="1"/>
    <col min="15328" max="15328" width="1" style="443" customWidth="1"/>
    <col min="15329" max="15329" width="10.625" style="443" customWidth="1"/>
    <col min="15330" max="15330" width="1.125" style="443" customWidth="1"/>
    <col min="15331" max="15331" width="16.375" style="443" customWidth="1"/>
    <col min="15332" max="15332" width="1.125" style="443" customWidth="1"/>
    <col min="15333" max="15333" width="8.375" style="443" customWidth="1"/>
    <col min="15334" max="15334" width="1.625" style="443" customWidth="1"/>
    <col min="15335" max="15335" width="8.375" style="443" customWidth="1"/>
    <col min="15336" max="15336" width="1.625" style="443" customWidth="1"/>
    <col min="15337" max="15337" width="8.375" style="443" customWidth="1"/>
    <col min="15338" max="15338" width="1.625" style="443" customWidth="1"/>
    <col min="15339" max="15339" width="8.375" style="443" customWidth="1"/>
    <col min="15340" max="15340" width="1.625" style="443" customWidth="1"/>
    <col min="15341" max="15341" width="8.375" style="443" customWidth="1"/>
    <col min="15342" max="15342" width="1.625" style="443" customWidth="1"/>
    <col min="15343" max="15583" width="9" style="443" customWidth="1"/>
    <col min="15584" max="15584" width="1" style="443" customWidth="1"/>
    <col min="15585" max="15585" width="10.625" style="443" customWidth="1"/>
    <col min="15586" max="15586" width="1.125" style="443" customWidth="1"/>
    <col min="15587" max="15587" width="16.375" style="443" customWidth="1"/>
    <col min="15588" max="15588" width="1.125" style="443" customWidth="1"/>
    <col min="15589" max="15589" width="8.375" style="443" customWidth="1"/>
    <col min="15590" max="15590" width="1.625" style="443" customWidth="1"/>
    <col min="15591" max="15591" width="8.375" style="443" customWidth="1"/>
    <col min="15592" max="15592" width="1.625" style="443" customWidth="1"/>
    <col min="15593" max="15593" width="8.375" style="443" customWidth="1"/>
    <col min="15594" max="15594" width="1.625" style="443" customWidth="1"/>
    <col min="15595" max="15595" width="8.375" style="443" customWidth="1"/>
    <col min="15596" max="15596" width="1.625" style="443" customWidth="1"/>
    <col min="15597" max="15597" width="8.375" style="443" customWidth="1"/>
    <col min="15598" max="15598" width="1.625" style="443" customWidth="1"/>
    <col min="15599" max="15839" width="9" style="443" customWidth="1"/>
    <col min="15840" max="15840" width="1" style="443" customWidth="1"/>
    <col min="15841" max="15841" width="10.625" style="443" customWidth="1"/>
    <col min="15842" max="15842" width="1.125" style="443" customWidth="1"/>
    <col min="15843" max="15843" width="16.375" style="443" customWidth="1"/>
    <col min="15844" max="15844" width="1.125" style="443" customWidth="1"/>
    <col min="15845" max="15845" width="8.375" style="443" customWidth="1"/>
    <col min="15846" max="15846" width="1.625" style="443" customWidth="1"/>
    <col min="15847" max="15847" width="8.375" style="443" customWidth="1"/>
    <col min="15848" max="15848" width="1.625" style="443" customWidth="1"/>
    <col min="15849" max="15849" width="8.375" style="443" customWidth="1"/>
    <col min="15850" max="15850" width="1.625" style="443" customWidth="1"/>
    <col min="15851" max="15851" width="8.375" style="443" customWidth="1"/>
    <col min="15852" max="15852" width="1.625" style="443" customWidth="1"/>
    <col min="15853" max="15853" width="8.375" style="443" customWidth="1"/>
    <col min="15854" max="15854" width="1.625" style="443" customWidth="1"/>
    <col min="15855" max="16095" width="9" style="443" customWidth="1"/>
    <col min="16096" max="16096" width="1" style="443" customWidth="1"/>
    <col min="16097" max="16097" width="10.625" style="443" customWidth="1"/>
    <col min="16098" max="16098" width="1.125" style="443" customWidth="1"/>
    <col min="16099" max="16099" width="16.375" style="443" customWidth="1"/>
    <col min="16100" max="16100" width="1.125" style="443" customWidth="1"/>
    <col min="16101" max="16101" width="8.375" style="443" customWidth="1"/>
    <col min="16102" max="16102" width="1.625" style="443" customWidth="1"/>
    <col min="16103" max="16103" width="8.375" style="443" customWidth="1"/>
    <col min="16104" max="16104" width="1.625" style="443" customWidth="1"/>
    <col min="16105" max="16105" width="8.375" style="443" customWidth="1"/>
    <col min="16106" max="16106" width="1.625" style="443" customWidth="1"/>
    <col min="16107" max="16107" width="8.375" style="443" customWidth="1"/>
    <col min="16108" max="16108" width="1.625" style="443" customWidth="1"/>
    <col min="16109" max="16109" width="8.375" style="443" customWidth="1"/>
    <col min="16110" max="16110" width="1.625" style="443" customWidth="1"/>
    <col min="16111" max="16384" width="9" style="443" customWidth="1"/>
  </cols>
  <sheetData>
    <row r="1" spans="1:7" s="591" customFormat="1" ht="18" customHeight="1">
      <c r="A1" s="590" t="s">
        <v>333</v>
      </c>
    </row>
    <row r="2" spans="1:7" s="591" customFormat="1" ht="18" customHeight="1"/>
    <row r="3" spans="1:7" s="154" customFormat="1" ht="18" customHeight="1">
      <c r="A3" s="430" t="s">
        <v>255</v>
      </c>
      <c r="B3" s="592"/>
      <c r="C3" s="592"/>
      <c r="D3" s="592"/>
      <c r="G3" s="593" t="s">
        <v>402</v>
      </c>
    </row>
    <row r="4" spans="1:7" s="154" customFormat="1" ht="36" customHeight="1">
      <c r="A4" s="594" t="s">
        <v>256</v>
      </c>
      <c r="B4" s="595" t="s">
        <v>378</v>
      </c>
      <c r="C4" s="596" t="s">
        <v>202</v>
      </c>
      <c r="D4" s="597" t="s">
        <v>130</v>
      </c>
      <c r="E4" s="598" t="s">
        <v>111</v>
      </c>
      <c r="F4" s="598" t="s">
        <v>257</v>
      </c>
      <c r="G4" s="598" t="s">
        <v>259</v>
      </c>
    </row>
    <row r="5" spans="1:7" s="154" customFormat="1" ht="27" customHeight="1">
      <c r="A5" s="599" t="s">
        <v>48</v>
      </c>
      <c r="B5" s="507"/>
      <c r="C5" s="219">
        <f>SUM(C6:C18)</f>
        <v>142</v>
      </c>
      <c r="D5" s="600">
        <f>SUM(D6:D18)</f>
        <v>7</v>
      </c>
      <c r="E5" s="600">
        <f>SUM(E6:E18)</f>
        <v>40</v>
      </c>
      <c r="F5" s="600">
        <f t="shared" ref="F5:G5" si="0">SUM(F6:F18)</f>
        <v>94</v>
      </c>
      <c r="G5" s="600">
        <f t="shared" si="0"/>
        <v>1</v>
      </c>
    </row>
    <row r="6" spans="1:7" s="154" customFormat="1" ht="27" customHeight="1">
      <c r="A6" s="601" t="s">
        <v>95</v>
      </c>
      <c r="B6" s="602" t="s">
        <v>262</v>
      </c>
      <c r="C6" s="22">
        <f>SUM(D6:G6)</f>
        <v>9</v>
      </c>
      <c r="D6" s="224">
        <v>2</v>
      </c>
      <c r="E6" s="224">
        <v>2</v>
      </c>
      <c r="F6" s="224">
        <v>5</v>
      </c>
      <c r="G6" s="224" t="s">
        <v>189</v>
      </c>
    </row>
    <row r="7" spans="1:7" s="154" customFormat="1" ht="27" customHeight="1">
      <c r="A7" s="603"/>
      <c r="B7" s="602" t="s">
        <v>138</v>
      </c>
      <c r="C7" s="22">
        <f>SUM(D7:G7)</f>
        <v>19</v>
      </c>
      <c r="D7" s="224" t="s">
        <v>189</v>
      </c>
      <c r="E7" s="224">
        <v>7</v>
      </c>
      <c r="F7" s="224">
        <v>12</v>
      </c>
      <c r="G7" s="224" t="s">
        <v>189</v>
      </c>
    </row>
    <row r="8" spans="1:7" s="154" customFormat="1" ht="27" customHeight="1">
      <c r="A8" s="603"/>
      <c r="B8" s="602" t="s">
        <v>264</v>
      </c>
      <c r="C8" s="22">
        <f t="shared" ref="C8:C18" si="1">SUM(D8:G8)</f>
        <v>23</v>
      </c>
      <c r="D8" s="224">
        <v>2</v>
      </c>
      <c r="E8" s="224">
        <v>10</v>
      </c>
      <c r="F8" s="224">
        <v>11</v>
      </c>
      <c r="G8" s="224" t="s">
        <v>189</v>
      </c>
    </row>
    <row r="9" spans="1:7" s="154" customFormat="1" ht="27" customHeight="1">
      <c r="A9" s="603"/>
      <c r="B9" s="602" t="s">
        <v>265</v>
      </c>
      <c r="C9" s="22">
        <f t="shared" si="1"/>
        <v>18</v>
      </c>
      <c r="D9" s="224" t="s">
        <v>189</v>
      </c>
      <c r="E9" s="224">
        <v>2</v>
      </c>
      <c r="F9" s="224">
        <v>16</v>
      </c>
      <c r="G9" s="224" t="s">
        <v>189</v>
      </c>
    </row>
    <row r="10" spans="1:7" s="154" customFormat="1" ht="27" customHeight="1">
      <c r="A10" s="603"/>
      <c r="B10" s="602" t="s">
        <v>266</v>
      </c>
      <c r="C10" s="22">
        <f t="shared" si="1"/>
        <v>5</v>
      </c>
      <c r="D10" s="224" t="s">
        <v>189</v>
      </c>
      <c r="E10" s="224">
        <v>3</v>
      </c>
      <c r="F10" s="224">
        <v>2</v>
      </c>
      <c r="G10" s="224" t="s">
        <v>189</v>
      </c>
    </row>
    <row r="11" spans="1:7" s="154" customFormat="1" ht="27" customHeight="1">
      <c r="A11" s="603"/>
      <c r="B11" s="602" t="s">
        <v>268</v>
      </c>
      <c r="C11" s="22">
        <f t="shared" si="1"/>
        <v>9</v>
      </c>
      <c r="D11" s="224" t="s">
        <v>189</v>
      </c>
      <c r="E11" s="224" t="s">
        <v>189</v>
      </c>
      <c r="F11" s="224">
        <v>9</v>
      </c>
      <c r="G11" s="224" t="s">
        <v>189</v>
      </c>
    </row>
    <row r="12" spans="1:7" s="154" customFormat="1" ht="27" customHeight="1">
      <c r="A12" s="604"/>
      <c r="B12" s="602" t="s">
        <v>270</v>
      </c>
      <c r="C12" s="22">
        <f t="shared" si="1"/>
        <v>4</v>
      </c>
      <c r="D12" s="224" t="s">
        <v>189</v>
      </c>
      <c r="E12" s="224" t="s">
        <v>189</v>
      </c>
      <c r="F12" s="224">
        <v>4</v>
      </c>
      <c r="G12" s="224" t="s">
        <v>189</v>
      </c>
    </row>
    <row r="13" spans="1:7" s="154" customFormat="1" ht="27" customHeight="1">
      <c r="A13" s="605" t="s">
        <v>271</v>
      </c>
      <c r="B13" s="606"/>
      <c r="C13" s="22">
        <f t="shared" si="1"/>
        <v>1</v>
      </c>
      <c r="D13" s="224" t="s">
        <v>189</v>
      </c>
      <c r="E13" s="224" t="s">
        <v>189</v>
      </c>
      <c r="F13" s="224">
        <v>1</v>
      </c>
      <c r="G13" s="224" t="s">
        <v>189</v>
      </c>
    </row>
    <row r="14" spans="1:7" s="154" customFormat="1" ht="27" customHeight="1">
      <c r="A14" s="601" t="s">
        <v>126</v>
      </c>
      <c r="B14" s="602" t="s">
        <v>273</v>
      </c>
      <c r="C14" s="22">
        <f t="shared" si="1"/>
        <v>2</v>
      </c>
      <c r="D14" s="224" t="s">
        <v>189</v>
      </c>
      <c r="E14" s="224" t="s">
        <v>189</v>
      </c>
      <c r="F14" s="224">
        <v>2</v>
      </c>
      <c r="G14" s="224" t="s">
        <v>189</v>
      </c>
    </row>
    <row r="15" spans="1:7" s="154" customFormat="1" ht="27" customHeight="1">
      <c r="A15" s="604"/>
      <c r="B15" s="602" t="s">
        <v>275</v>
      </c>
      <c r="C15" s="22">
        <f t="shared" si="1"/>
        <v>6</v>
      </c>
      <c r="D15" s="224" t="s">
        <v>189</v>
      </c>
      <c r="E15" s="224">
        <v>3</v>
      </c>
      <c r="F15" s="224">
        <v>2</v>
      </c>
      <c r="G15" s="224">
        <v>1</v>
      </c>
    </row>
    <row r="16" spans="1:7" s="154" customFormat="1" ht="27" customHeight="1">
      <c r="A16" s="607" t="s">
        <v>377</v>
      </c>
      <c r="B16" s="602" t="s">
        <v>145</v>
      </c>
      <c r="C16" s="22">
        <f t="shared" si="1"/>
        <v>18</v>
      </c>
      <c r="D16" s="224">
        <v>2</v>
      </c>
      <c r="E16" s="224">
        <v>4</v>
      </c>
      <c r="F16" s="224">
        <v>12</v>
      </c>
      <c r="G16" s="224" t="s">
        <v>189</v>
      </c>
    </row>
    <row r="17" spans="1:7" s="154" customFormat="1" ht="27" customHeight="1">
      <c r="A17" s="608"/>
      <c r="B17" s="609" t="s">
        <v>276</v>
      </c>
      <c r="C17" s="22">
        <f t="shared" si="1"/>
        <v>1</v>
      </c>
      <c r="D17" s="224">
        <v>1</v>
      </c>
      <c r="E17" s="224" t="s">
        <v>189</v>
      </c>
      <c r="F17" s="224" t="s">
        <v>189</v>
      </c>
      <c r="G17" s="224" t="s">
        <v>189</v>
      </c>
    </row>
    <row r="18" spans="1:7" s="154" customFormat="1" ht="27" customHeight="1">
      <c r="A18" s="610"/>
      <c r="B18" s="611" t="s">
        <v>278</v>
      </c>
      <c r="C18" s="612">
        <f t="shared" si="1"/>
        <v>27</v>
      </c>
      <c r="D18" s="613" t="s">
        <v>189</v>
      </c>
      <c r="E18" s="613">
        <v>9</v>
      </c>
      <c r="F18" s="613">
        <v>18</v>
      </c>
      <c r="G18" s="613" t="s">
        <v>189</v>
      </c>
    </row>
    <row r="19" spans="1:7" s="154" customFormat="1" ht="13.5" customHeight="1">
      <c r="A19" s="614"/>
      <c r="B19" s="614"/>
      <c r="D19" s="134"/>
      <c r="G19" s="444" t="s">
        <v>286</v>
      </c>
    </row>
    <row r="20" spans="1:7" s="154" customFormat="1" ht="13.5" customHeight="1">
      <c r="A20" s="614"/>
      <c r="B20" s="614"/>
    </row>
    <row r="21" spans="1:7" s="154" customFormat="1" ht="18" customHeight="1">
      <c r="A21" s="592" t="s">
        <v>376</v>
      </c>
      <c r="B21" s="592"/>
      <c r="C21" s="592"/>
      <c r="D21" s="615" t="s">
        <v>402</v>
      </c>
    </row>
    <row r="22" spans="1:7" s="154" customFormat="1" ht="36" customHeight="1">
      <c r="A22" s="597" t="s">
        <v>256</v>
      </c>
      <c r="B22" s="616" t="s">
        <v>283</v>
      </c>
      <c r="C22" s="596" t="s">
        <v>202</v>
      </c>
      <c r="D22" s="597" t="s">
        <v>284</v>
      </c>
      <c r="E22" s="224"/>
      <c r="F22" s="224"/>
      <c r="G22" s="224"/>
    </row>
    <row r="23" spans="1:7" s="154" customFormat="1" ht="27" customHeight="1">
      <c r="A23" s="613" t="s">
        <v>74</v>
      </c>
      <c r="B23" s="617" t="s">
        <v>262</v>
      </c>
      <c r="C23" s="618">
        <v>18</v>
      </c>
      <c r="D23" s="613">
        <v>18</v>
      </c>
      <c r="E23" s="619"/>
      <c r="F23" s="619"/>
      <c r="G23" s="619"/>
    </row>
    <row r="24" spans="1:7" s="443" customFormat="1">
      <c r="D24" s="444" t="s">
        <v>286</v>
      </c>
    </row>
    <row r="28" spans="1:7" s="443" customFormat="1" ht="18.75">
      <c r="A28" s="620"/>
    </row>
  </sheetData>
  <mergeCells count="5">
    <mergeCell ref="A5:B5"/>
    <mergeCell ref="A13:B13"/>
    <mergeCell ref="A14:A15"/>
    <mergeCell ref="A16:A18"/>
    <mergeCell ref="A6:A12"/>
  </mergeCells>
  <phoneticPr fontId="3"/>
  <pageMargins left="0.70866141732283472" right="0.59055118110236227" top="0.78740157480314965" bottom="0.78740157480314965" header="0.51181102362204722" footer="0.51181102362204722"/>
  <pageSetup paperSize="9" orientation="portrait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0">
    <pageSetUpPr autoPageBreaks="0" fitToPage="1"/>
  </sheetPr>
  <dimension ref="A1"/>
  <sheetViews>
    <sheetView showGridLines="0" zoomScale="130" zoomScaleNormal="130" zoomScaleSheetLayoutView="100" workbookViewId="0">
      <selection activeCell="E11" sqref="E11"/>
    </sheetView>
  </sheetViews>
  <sheetFormatPr defaultColWidth="2.625" defaultRowHeight="13.5"/>
  <cols>
    <col min="1" max="2" width="1.625" customWidth="1"/>
  </cols>
  <sheetData/>
  <phoneticPr fontId="3"/>
  <pageMargins left="0.70866141732283472" right="0.59055118110236227" top="0.78740157480314965" bottom="0.78740157480314965" header="0.51181102362204722" footer="0.51181102362204722"/>
  <pageSetup paperSize="9" scale="95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pageSetUpPr fitToPage="1"/>
  </sheetPr>
  <dimension ref="A1:L9"/>
  <sheetViews>
    <sheetView showGridLines="0" workbookViewId="0">
      <selection activeCell="E11" sqref="E11"/>
    </sheetView>
  </sheetViews>
  <sheetFormatPr defaultRowHeight="13.5"/>
  <cols>
    <col min="1" max="1" width="17.125" style="16" customWidth="1"/>
    <col min="2" max="10" width="8.5" style="16" customWidth="1"/>
    <col min="11" max="245" width="9" style="16" customWidth="1"/>
    <col min="246" max="246" width="1.625" style="16" customWidth="1"/>
    <col min="247" max="247" width="11.875" style="16" customWidth="1"/>
    <col min="248" max="248" width="1.625" style="16" customWidth="1"/>
    <col min="249" max="249" width="6.375" style="16" customWidth="1"/>
    <col min="250" max="250" width="0.875" style="16" customWidth="1"/>
    <col min="251" max="251" width="6.375" style="16" customWidth="1"/>
    <col min="252" max="252" width="0.875" style="16" customWidth="1"/>
    <col min="253" max="253" width="6.375" style="16" customWidth="1"/>
    <col min="254" max="254" width="0.875" style="16" customWidth="1"/>
    <col min="255" max="255" width="6.375" style="16" customWidth="1"/>
    <col min="256" max="256" width="0.875" style="16" customWidth="1"/>
    <col min="257" max="257" width="6.25" style="16" customWidth="1"/>
    <col min="258" max="258" width="0.875" style="16" customWidth="1"/>
    <col min="259" max="259" width="6.375" style="16" customWidth="1"/>
    <col min="260" max="260" width="0.875" style="16" customWidth="1"/>
    <col min="261" max="261" width="6.375" style="16" customWidth="1"/>
    <col min="262" max="262" width="0.875" style="16" customWidth="1"/>
    <col min="263" max="263" width="6.375" style="16" customWidth="1"/>
    <col min="264" max="264" width="0.875" style="16" customWidth="1"/>
    <col min="265" max="265" width="6.375" style="16" customWidth="1"/>
    <col min="266" max="266" width="0.875" style="16" customWidth="1"/>
    <col min="267" max="501" width="9" style="16" customWidth="1"/>
    <col min="502" max="502" width="1.625" style="16" customWidth="1"/>
    <col min="503" max="503" width="11.875" style="16" customWidth="1"/>
    <col min="504" max="504" width="1.625" style="16" customWidth="1"/>
    <col min="505" max="505" width="6.375" style="16" customWidth="1"/>
    <col min="506" max="506" width="0.875" style="16" customWidth="1"/>
    <col min="507" max="507" width="6.375" style="16" customWidth="1"/>
    <col min="508" max="508" width="0.875" style="16" customWidth="1"/>
    <col min="509" max="509" width="6.375" style="16" customWidth="1"/>
    <col min="510" max="510" width="0.875" style="16" customWidth="1"/>
    <col min="511" max="511" width="6.375" style="16" customWidth="1"/>
    <col min="512" max="512" width="0.875" style="16" customWidth="1"/>
    <col min="513" max="513" width="6.25" style="16" customWidth="1"/>
    <col min="514" max="514" width="0.875" style="16" customWidth="1"/>
    <col min="515" max="515" width="6.375" style="16" customWidth="1"/>
    <col min="516" max="516" width="0.875" style="16" customWidth="1"/>
    <col min="517" max="517" width="6.375" style="16" customWidth="1"/>
    <col min="518" max="518" width="0.875" style="16" customWidth="1"/>
    <col min="519" max="519" width="6.375" style="16" customWidth="1"/>
    <col min="520" max="520" width="0.875" style="16" customWidth="1"/>
    <col min="521" max="521" width="6.375" style="16" customWidth="1"/>
    <col min="522" max="522" width="0.875" style="16" customWidth="1"/>
    <col min="523" max="757" width="9" style="16" customWidth="1"/>
    <col min="758" max="758" width="1.625" style="16" customWidth="1"/>
    <col min="759" max="759" width="11.875" style="16" customWidth="1"/>
    <col min="760" max="760" width="1.625" style="16" customWidth="1"/>
    <col min="761" max="761" width="6.375" style="16" customWidth="1"/>
    <col min="762" max="762" width="0.875" style="16" customWidth="1"/>
    <col min="763" max="763" width="6.375" style="16" customWidth="1"/>
    <col min="764" max="764" width="0.875" style="16" customWidth="1"/>
    <col min="765" max="765" width="6.375" style="16" customWidth="1"/>
    <col min="766" max="766" width="0.875" style="16" customWidth="1"/>
    <col min="767" max="767" width="6.375" style="16" customWidth="1"/>
    <col min="768" max="768" width="0.875" style="16" customWidth="1"/>
    <col min="769" max="769" width="6.25" style="16" customWidth="1"/>
    <col min="770" max="770" width="0.875" style="16" customWidth="1"/>
    <col min="771" max="771" width="6.375" style="16" customWidth="1"/>
    <col min="772" max="772" width="0.875" style="16" customWidth="1"/>
    <col min="773" max="773" width="6.375" style="16" customWidth="1"/>
    <col min="774" max="774" width="0.875" style="16" customWidth="1"/>
    <col min="775" max="775" width="6.375" style="16" customWidth="1"/>
    <col min="776" max="776" width="0.875" style="16" customWidth="1"/>
    <col min="777" max="777" width="6.375" style="16" customWidth="1"/>
    <col min="778" max="778" width="0.875" style="16" customWidth="1"/>
    <col min="779" max="1013" width="9" style="16" customWidth="1"/>
    <col min="1014" max="1014" width="1.625" style="16" customWidth="1"/>
    <col min="1015" max="1015" width="11.875" style="16" customWidth="1"/>
    <col min="1016" max="1016" width="1.625" style="16" customWidth="1"/>
    <col min="1017" max="1017" width="6.375" style="16" customWidth="1"/>
    <col min="1018" max="1018" width="0.875" style="16" customWidth="1"/>
    <col min="1019" max="1019" width="6.375" style="16" customWidth="1"/>
    <col min="1020" max="1020" width="0.875" style="16" customWidth="1"/>
    <col min="1021" max="1021" width="6.375" style="16" customWidth="1"/>
    <col min="1022" max="1022" width="0.875" style="16" customWidth="1"/>
    <col min="1023" max="1023" width="6.375" style="16" customWidth="1"/>
    <col min="1024" max="1024" width="0.875" style="16" customWidth="1"/>
    <col min="1025" max="1025" width="6.25" style="16" customWidth="1"/>
    <col min="1026" max="1026" width="0.875" style="16" customWidth="1"/>
    <col min="1027" max="1027" width="6.375" style="16" customWidth="1"/>
    <col min="1028" max="1028" width="0.875" style="16" customWidth="1"/>
    <col min="1029" max="1029" width="6.375" style="16" customWidth="1"/>
    <col min="1030" max="1030" width="0.875" style="16" customWidth="1"/>
    <col min="1031" max="1031" width="6.375" style="16" customWidth="1"/>
    <col min="1032" max="1032" width="0.875" style="16" customWidth="1"/>
    <col min="1033" max="1033" width="6.375" style="16" customWidth="1"/>
    <col min="1034" max="1034" width="0.875" style="16" customWidth="1"/>
    <col min="1035" max="1269" width="9" style="16" customWidth="1"/>
    <col min="1270" max="1270" width="1.625" style="16" customWidth="1"/>
    <col min="1271" max="1271" width="11.875" style="16" customWidth="1"/>
    <col min="1272" max="1272" width="1.625" style="16" customWidth="1"/>
    <col min="1273" max="1273" width="6.375" style="16" customWidth="1"/>
    <col min="1274" max="1274" width="0.875" style="16" customWidth="1"/>
    <col min="1275" max="1275" width="6.375" style="16" customWidth="1"/>
    <col min="1276" max="1276" width="0.875" style="16" customWidth="1"/>
    <col min="1277" max="1277" width="6.375" style="16" customWidth="1"/>
    <col min="1278" max="1278" width="0.875" style="16" customWidth="1"/>
    <col min="1279" max="1279" width="6.375" style="16" customWidth="1"/>
    <col min="1280" max="1280" width="0.875" style="16" customWidth="1"/>
    <col min="1281" max="1281" width="6.25" style="16" customWidth="1"/>
    <col min="1282" max="1282" width="0.875" style="16" customWidth="1"/>
    <col min="1283" max="1283" width="6.375" style="16" customWidth="1"/>
    <col min="1284" max="1284" width="0.875" style="16" customWidth="1"/>
    <col min="1285" max="1285" width="6.375" style="16" customWidth="1"/>
    <col min="1286" max="1286" width="0.875" style="16" customWidth="1"/>
    <col min="1287" max="1287" width="6.375" style="16" customWidth="1"/>
    <col min="1288" max="1288" width="0.875" style="16" customWidth="1"/>
    <col min="1289" max="1289" width="6.375" style="16" customWidth="1"/>
    <col min="1290" max="1290" width="0.875" style="16" customWidth="1"/>
    <col min="1291" max="1525" width="9" style="16" customWidth="1"/>
    <col min="1526" max="1526" width="1.625" style="16" customWidth="1"/>
    <col min="1527" max="1527" width="11.875" style="16" customWidth="1"/>
    <col min="1528" max="1528" width="1.625" style="16" customWidth="1"/>
    <col min="1529" max="1529" width="6.375" style="16" customWidth="1"/>
    <col min="1530" max="1530" width="0.875" style="16" customWidth="1"/>
    <col min="1531" max="1531" width="6.375" style="16" customWidth="1"/>
    <col min="1532" max="1532" width="0.875" style="16" customWidth="1"/>
    <col min="1533" max="1533" width="6.375" style="16" customWidth="1"/>
    <col min="1534" max="1534" width="0.875" style="16" customWidth="1"/>
    <col min="1535" max="1535" width="6.375" style="16" customWidth="1"/>
    <col min="1536" max="1536" width="0.875" style="16" customWidth="1"/>
    <col min="1537" max="1537" width="6.25" style="16" customWidth="1"/>
    <col min="1538" max="1538" width="0.875" style="16" customWidth="1"/>
    <col min="1539" max="1539" width="6.375" style="16" customWidth="1"/>
    <col min="1540" max="1540" width="0.875" style="16" customWidth="1"/>
    <col min="1541" max="1541" width="6.375" style="16" customWidth="1"/>
    <col min="1542" max="1542" width="0.875" style="16" customWidth="1"/>
    <col min="1543" max="1543" width="6.375" style="16" customWidth="1"/>
    <col min="1544" max="1544" width="0.875" style="16" customWidth="1"/>
    <col min="1545" max="1545" width="6.375" style="16" customWidth="1"/>
    <col min="1546" max="1546" width="0.875" style="16" customWidth="1"/>
    <col min="1547" max="1781" width="9" style="16" customWidth="1"/>
    <col min="1782" max="1782" width="1.625" style="16" customWidth="1"/>
    <col min="1783" max="1783" width="11.875" style="16" customWidth="1"/>
    <col min="1784" max="1784" width="1.625" style="16" customWidth="1"/>
    <col min="1785" max="1785" width="6.375" style="16" customWidth="1"/>
    <col min="1786" max="1786" width="0.875" style="16" customWidth="1"/>
    <col min="1787" max="1787" width="6.375" style="16" customWidth="1"/>
    <col min="1788" max="1788" width="0.875" style="16" customWidth="1"/>
    <col min="1789" max="1789" width="6.375" style="16" customWidth="1"/>
    <col min="1790" max="1790" width="0.875" style="16" customWidth="1"/>
    <col min="1791" max="1791" width="6.375" style="16" customWidth="1"/>
    <col min="1792" max="1792" width="0.875" style="16" customWidth="1"/>
    <col min="1793" max="1793" width="6.25" style="16" customWidth="1"/>
    <col min="1794" max="1794" width="0.875" style="16" customWidth="1"/>
    <col min="1795" max="1795" width="6.375" style="16" customWidth="1"/>
    <col min="1796" max="1796" width="0.875" style="16" customWidth="1"/>
    <col min="1797" max="1797" width="6.375" style="16" customWidth="1"/>
    <col min="1798" max="1798" width="0.875" style="16" customWidth="1"/>
    <col min="1799" max="1799" width="6.375" style="16" customWidth="1"/>
    <col min="1800" max="1800" width="0.875" style="16" customWidth="1"/>
    <col min="1801" max="1801" width="6.375" style="16" customWidth="1"/>
    <col min="1802" max="1802" width="0.875" style="16" customWidth="1"/>
    <col min="1803" max="2037" width="9" style="16" customWidth="1"/>
    <col min="2038" max="2038" width="1.625" style="16" customWidth="1"/>
    <col min="2039" max="2039" width="11.875" style="16" customWidth="1"/>
    <col min="2040" max="2040" width="1.625" style="16" customWidth="1"/>
    <col min="2041" max="2041" width="6.375" style="16" customWidth="1"/>
    <col min="2042" max="2042" width="0.875" style="16" customWidth="1"/>
    <col min="2043" max="2043" width="6.375" style="16" customWidth="1"/>
    <col min="2044" max="2044" width="0.875" style="16" customWidth="1"/>
    <col min="2045" max="2045" width="6.375" style="16" customWidth="1"/>
    <col min="2046" max="2046" width="0.875" style="16" customWidth="1"/>
    <col min="2047" max="2047" width="6.375" style="16" customWidth="1"/>
    <col min="2048" max="2048" width="0.875" style="16" customWidth="1"/>
    <col min="2049" max="2049" width="6.25" style="16" customWidth="1"/>
    <col min="2050" max="2050" width="0.875" style="16" customWidth="1"/>
    <col min="2051" max="2051" width="6.375" style="16" customWidth="1"/>
    <col min="2052" max="2052" width="0.875" style="16" customWidth="1"/>
    <col min="2053" max="2053" width="6.375" style="16" customWidth="1"/>
    <col min="2054" max="2054" width="0.875" style="16" customWidth="1"/>
    <col min="2055" max="2055" width="6.375" style="16" customWidth="1"/>
    <col min="2056" max="2056" width="0.875" style="16" customWidth="1"/>
    <col min="2057" max="2057" width="6.375" style="16" customWidth="1"/>
    <col min="2058" max="2058" width="0.875" style="16" customWidth="1"/>
    <col min="2059" max="2293" width="9" style="16" customWidth="1"/>
    <col min="2294" max="2294" width="1.625" style="16" customWidth="1"/>
    <col min="2295" max="2295" width="11.875" style="16" customWidth="1"/>
    <col min="2296" max="2296" width="1.625" style="16" customWidth="1"/>
    <col min="2297" max="2297" width="6.375" style="16" customWidth="1"/>
    <col min="2298" max="2298" width="0.875" style="16" customWidth="1"/>
    <col min="2299" max="2299" width="6.375" style="16" customWidth="1"/>
    <col min="2300" max="2300" width="0.875" style="16" customWidth="1"/>
    <col min="2301" max="2301" width="6.375" style="16" customWidth="1"/>
    <col min="2302" max="2302" width="0.875" style="16" customWidth="1"/>
    <col min="2303" max="2303" width="6.375" style="16" customWidth="1"/>
    <col min="2304" max="2304" width="0.875" style="16" customWidth="1"/>
    <col min="2305" max="2305" width="6.25" style="16" customWidth="1"/>
    <col min="2306" max="2306" width="0.875" style="16" customWidth="1"/>
    <col min="2307" max="2307" width="6.375" style="16" customWidth="1"/>
    <col min="2308" max="2308" width="0.875" style="16" customWidth="1"/>
    <col min="2309" max="2309" width="6.375" style="16" customWidth="1"/>
    <col min="2310" max="2310" width="0.875" style="16" customWidth="1"/>
    <col min="2311" max="2311" width="6.375" style="16" customWidth="1"/>
    <col min="2312" max="2312" width="0.875" style="16" customWidth="1"/>
    <col min="2313" max="2313" width="6.375" style="16" customWidth="1"/>
    <col min="2314" max="2314" width="0.875" style="16" customWidth="1"/>
    <col min="2315" max="2549" width="9" style="16" customWidth="1"/>
    <col min="2550" max="2550" width="1.625" style="16" customWidth="1"/>
    <col min="2551" max="2551" width="11.875" style="16" customWidth="1"/>
    <col min="2552" max="2552" width="1.625" style="16" customWidth="1"/>
    <col min="2553" max="2553" width="6.375" style="16" customWidth="1"/>
    <col min="2554" max="2554" width="0.875" style="16" customWidth="1"/>
    <col min="2555" max="2555" width="6.375" style="16" customWidth="1"/>
    <col min="2556" max="2556" width="0.875" style="16" customWidth="1"/>
    <col min="2557" max="2557" width="6.375" style="16" customWidth="1"/>
    <col min="2558" max="2558" width="0.875" style="16" customWidth="1"/>
    <col min="2559" max="2559" width="6.375" style="16" customWidth="1"/>
    <col min="2560" max="2560" width="0.875" style="16" customWidth="1"/>
    <col min="2561" max="2561" width="6.25" style="16" customWidth="1"/>
    <col min="2562" max="2562" width="0.875" style="16" customWidth="1"/>
    <col min="2563" max="2563" width="6.375" style="16" customWidth="1"/>
    <col min="2564" max="2564" width="0.875" style="16" customWidth="1"/>
    <col min="2565" max="2565" width="6.375" style="16" customWidth="1"/>
    <col min="2566" max="2566" width="0.875" style="16" customWidth="1"/>
    <col min="2567" max="2567" width="6.375" style="16" customWidth="1"/>
    <col min="2568" max="2568" width="0.875" style="16" customWidth="1"/>
    <col min="2569" max="2569" width="6.375" style="16" customWidth="1"/>
    <col min="2570" max="2570" width="0.875" style="16" customWidth="1"/>
    <col min="2571" max="2805" width="9" style="16" customWidth="1"/>
    <col min="2806" max="2806" width="1.625" style="16" customWidth="1"/>
    <col min="2807" max="2807" width="11.875" style="16" customWidth="1"/>
    <col min="2808" max="2808" width="1.625" style="16" customWidth="1"/>
    <col min="2809" max="2809" width="6.375" style="16" customWidth="1"/>
    <col min="2810" max="2810" width="0.875" style="16" customWidth="1"/>
    <col min="2811" max="2811" width="6.375" style="16" customWidth="1"/>
    <col min="2812" max="2812" width="0.875" style="16" customWidth="1"/>
    <col min="2813" max="2813" width="6.375" style="16" customWidth="1"/>
    <col min="2814" max="2814" width="0.875" style="16" customWidth="1"/>
    <col min="2815" max="2815" width="6.375" style="16" customWidth="1"/>
    <col min="2816" max="2816" width="0.875" style="16" customWidth="1"/>
    <col min="2817" max="2817" width="6.25" style="16" customWidth="1"/>
    <col min="2818" max="2818" width="0.875" style="16" customWidth="1"/>
    <col min="2819" max="2819" width="6.375" style="16" customWidth="1"/>
    <col min="2820" max="2820" width="0.875" style="16" customWidth="1"/>
    <col min="2821" max="2821" width="6.375" style="16" customWidth="1"/>
    <col min="2822" max="2822" width="0.875" style="16" customWidth="1"/>
    <col min="2823" max="2823" width="6.375" style="16" customWidth="1"/>
    <col min="2824" max="2824" width="0.875" style="16" customWidth="1"/>
    <col min="2825" max="2825" width="6.375" style="16" customWidth="1"/>
    <col min="2826" max="2826" width="0.875" style="16" customWidth="1"/>
    <col min="2827" max="3061" width="9" style="16" customWidth="1"/>
    <col min="3062" max="3062" width="1.625" style="16" customWidth="1"/>
    <col min="3063" max="3063" width="11.875" style="16" customWidth="1"/>
    <col min="3064" max="3064" width="1.625" style="16" customWidth="1"/>
    <col min="3065" max="3065" width="6.375" style="16" customWidth="1"/>
    <col min="3066" max="3066" width="0.875" style="16" customWidth="1"/>
    <col min="3067" max="3067" width="6.375" style="16" customWidth="1"/>
    <col min="3068" max="3068" width="0.875" style="16" customWidth="1"/>
    <col min="3069" max="3069" width="6.375" style="16" customWidth="1"/>
    <col min="3070" max="3070" width="0.875" style="16" customWidth="1"/>
    <col min="3071" max="3071" width="6.375" style="16" customWidth="1"/>
    <col min="3072" max="3072" width="0.875" style="16" customWidth="1"/>
    <col min="3073" max="3073" width="6.25" style="16" customWidth="1"/>
    <col min="3074" max="3074" width="0.875" style="16" customWidth="1"/>
    <col min="3075" max="3075" width="6.375" style="16" customWidth="1"/>
    <col min="3076" max="3076" width="0.875" style="16" customWidth="1"/>
    <col min="3077" max="3077" width="6.375" style="16" customWidth="1"/>
    <col min="3078" max="3078" width="0.875" style="16" customWidth="1"/>
    <col min="3079" max="3079" width="6.375" style="16" customWidth="1"/>
    <col min="3080" max="3080" width="0.875" style="16" customWidth="1"/>
    <col min="3081" max="3081" width="6.375" style="16" customWidth="1"/>
    <col min="3082" max="3082" width="0.875" style="16" customWidth="1"/>
    <col min="3083" max="3317" width="9" style="16" customWidth="1"/>
    <col min="3318" max="3318" width="1.625" style="16" customWidth="1"/>
    <col min="3319" max="3319" width="11.875" style="16" customWidth="1"/>
    <col min="3320" max="3320" width="1.625" style="16" customWidth="1"/>
    <col min="3321" max="3321" width="6.375" style="16" customWidth="1"/>
    <col min="3322" max="3322" width="0.875" style="16" customWidth="1"/>
    <col min="3323" max="3323" width="6.375" style="16" customWidth="1"/>
    <col min="3324" max="3324" width="0.875" style="16" customWidth="1"/>
    <col min="3325" max="3325" width="6.375" style="16" customWidth="1"/>
    <col min="3326" max="3326" width="0.875" style="16" customWidth="1"/>
    <col min="3327" max="3327" width="6.375" style="16" customWidth="1"/>
    <col min="3328" max="3328" width="0.875" style="16" customWidth="1"/>
    <col min="3329" max="3329" width="6.25" style="16" customWidth="1"/>
    <col min="3330" max="3330" width="0.875" style="16" customWidth="1"/>
    <col min="3331" max="3331" width="6.375" style="16" customWidth="1"/>
    <col min="3332" max="3332" width="0.875" style="16" customWidth="1"/>
    <col min="3333" max="3333" width="6.375" style="16" customWidth="1"/>
    <col min="3334" max="3334" width="0.875" style="16" customWidth="1"/>
    <col min="3335" max="3335" width="6.375" style="16" customWidth="1"/>
    <col min="3336" max="3336" width="0.875" style="16" customWidth="1"/>
    <col min="3337" max="3337" width="6.375" style="16" customWidth="1"/>
    <col min="3338" max="3338" width="0.875" style="16" customWidth="1"/>
    <col min="3339" max="3573" width="9" style="16" customWidth="1"/>
    <col min="3574" max="3574" width="1.625" style="16" customWidth="1"/>
    <col min="3575" max="3575" width="11.875" style="16" customWidth="1"/>
    <col min="3576" max="3576" width="1.625" style="16" customWidth="1"/>
    <col min="3577" max="3577" width="6.375" style="16" customWidth="1"/>
    <col min="3578" max="3578" width="0.875" style="16" customWidth="1"/>
    <col min="3579" max="3579" width="6.375" style="16" customWidth="1"/>
    <col min="3580" max="3580" width="0.875" style="16" customWidth="1"/>
    <col min="3581" max="3581" width="6.375" style="16" customWidth="1"/>
    <col min="3582" max="3582" width="0.875" style="16" customWidth="1"/>
    <col min="3583" max="3583" width="6.375" style="16" customWidth="1"/>
    <col min="3584" max="3584" width="0.875" style="16" customWidth="1"/>
    <col min="3585" max="3585" width="6.25" style="16" customWidth="1"/>
    <col min="3586" max="3586" width="0.875" style="16" customWidth="1"/>
    <col min="3587" max="3587" width="6.375" style="16" customWidth="1"/>
    <col min="3588" max="3588" width="0.875" style="16" customWidth="1"/>
    <col min="3589" max="3589" width="6.375" style="16" customWidth="1"/>
    <col min="3590" max="3590" width="0.875" style="16" customWidth="1"/>
    <col min="3591" max="3591" width="6.375" style="16" customWidth="1"/>
    <col min="3592" max="3592" width="0.875" style="16" customWidth="1"/>
    <col min="3593" max="3593" width="6.375" style="16" customWidth="1"/>
    <col min="3594" max="3594" width="0.875" style="16" customWidth="1"/>
    <col min="3595" max="3829" width="9" style="16" customWidth="1"/>
    <col min="3830" max="3830" width="1.625" style="16" customWidth="1"/>
    <col min="3831" max="3831" width="11.875" style="16" customWidth="1"/>
    <col min="3832" max="3832" width="1.625" style="16" customWidth="1"/>
    <col min="3833" max="3833" width="6.375" style="16" customWidth="1"/>
    <col min="3834" max="3834" width="0.875" style="16" customWidth="1"/>
    <col min="3835" max="3835" width="6.375" style="16" customWidth="1"/>
    <col min="3836" max="3836" width="0.875" style="16" customWidth="1"/>
    <col min="3837" max="3837" width="6.375" style="16" customWidth="1"/>
    <col min="3838" max="3838" width="0.875" style="16" customWidth="1"/>
    <col min="3839" max="3839" width="6.375" style="16" customWidth="1"/>
    <col min="3840" max="3840" width="0.875" style="16" customWidth="1"/>
    <col min="3841" max="3841" width="6.25" style="16" customWidth="1"/>
    <col min="3842" max="3842" width="0.875" style="16" customWidth="1"/>
    <col min="3843" max="3843" width="6.375" style="16" customWidth="1"/>
    <col min="3844" max="3844" width="0.875" style="16" customWidth="1"/>
    <col min="3845" max="3845" width="6.375" style="16" customWidth="1"/>
    <col min="3846" max="3846" width="0.875" style="16" customWidth="1"/>
    <col min="3847" max="3847" width="6.375" style="16" customWidth="1"/>
    <col min="3848" max="3848" width="0.875" style="16" customWidth="1"/>
    <col min="3849" max="3849" width="6.375" style="16" customWidth="1"/>
    <col min="3850" max="3850" width="0.875" style="16" customWidth="1"/>
    <col min="3851" max="4085" width="9" style="16" customWidth="1"/>
    <col min="4086" max="4086" width="1.625" style="16" customWidth="1"/>
    <col min="4087" max="4087" width="11.875" style="16" customWidth="1"/>
    <col min="4088" max="4088" width="1.625" style="16" customWidth="1"/>
    <col min="4089" max="4089" width="6.375" style="16" customWidth="1"/>
    <col min="4090" max="4090" width="0.875" style="16" customWidth="1"/>
    <col min="4091" max="4091" width="6.375" style="16" customWidth="1"/>
    <col min="4092" max="4092" width="0.875" style="16" customWidth="1"/>
    <col min="4093" max="4093" width="6.375" style="16" customWidth="1"/>
    <col min="4094" max="4094" width="0.875" style="16" customWidth="1"/>
    <col min="4095" max="4095" width="6.375" style="16" customWidth="1"/>
    <col min="4096" max="4096" width="0.875" style="16" customWidth="1"/>
    <col min="4097" max="4097" width="6.25" style="16" customWidth="1"/>
    <col min="4098" max="4098" width="0.875" style="16" customWidth="1"/>
    <col min="4099" max="4099" width="6.375" style="16" customWidth="1"/>
    <col min="4100" max="4100" width="0.875" style="16" customWidth="1"/>
    <col min="4101" max="4101" width="6.375" style="16" customWidth="1"/>
    <col min="4102" max="4102" width="0.875" style="16" customWidth="1"/>
    <col min="4103" max="4103" width="6.375" style="16" customWidth="1"/>
    <col min="4104" max="4104" width="0.875" style="16" customWidth="1"/>
    <col min="4105" max="4105" width="6.375" style="16" customWidth="1"/>
    <col min="4106" max="4106" width="0.875" style="16" customWidth="1"/>
    <col min="4107" max="4341" width="9" style="16" customWidth="1"/>
    <col min="4342" max="4342" width="1.625" style="16" customWidth="1"/>
    <col min="4343" max="4343" width="11.875" style="16" customWidth="1"/>
    <col min="4344" max="4344" width="1.625" style="16" customWidth="1"/>
    <col min="4345" max="4345" width="6.375" style="16" customWidth="1"/>
    <col min="4346" max="4346" width="0.875" style="16" customWidth="1"/>
    <col min="4347" max="4347" width="6.375" style="16" customWidth="1"/>
    <col min="4348" max="4348" width="0.875" style="16" customWidth="1"/>
    <col min="4349" max="4349" width="6.375" style="16" customWidth="1"/>
    <col min="4350" max="4350" width="0.875" style="16" customWidth="1"/>
    <col min="4351" max="4351" width="6.375" style="16" customWidth="1"/>
    <col min="4352" max="4352" width="0.875" style="16" customWidth="1"/>
    <col min="4353" max="4353" width="6.25" style="16" customWidth="1"/>
    <col min="4354" max="4354" width="0.875" style="16" customWidth="1"/>
    <col min="4355" max="4355" width="6.375" style="16" customWidth="1"/>
    <col min="4356" max="4356" width="0.875" style="16" customWidth="1"/>
    <col min="4357" max="4357" width="6.375" style="16" customWidth="1"/>
    <col min="4358" max="4358" width="0.875" style="16" customWidth="1"/>
    <col min="4359" max="4359" width="6.375" style="16" customWidth="1"/>
    <col min="4360" max="4360" width="0.875" style="16" customWidth="1"/>
    <col min="4361" max="4361" width="6.375" style="16" customWidth="1"/>
    <col min="4362" max="4362" width="0.875" style="16" customWidth="1"/>
    <col min="4363" max="4597" width="9" style="16" customWidth="1"/>
    <col min="4598" max="4598" width="1.625" style="16" customWidth="1"/>
    <col min="4599" max="4599" width="11.875" style="16" customWidth="1"/>
    <col min="4600" max="4600" width="1.625" style="16" customWidth="1"/>
    <col min="4601" max="4601" width="6.375" style="16" customWidth="1"/>
    <col min="4602" max="4602" width="0.875" style="16" customWidth="1"/>
    <col min="4603" max="4603" width="6.375" style="16" customWidth="1"/>
    <col min="4604" max="4604" width="0.875" style="16" customWidth="1"/>
    <col min="4605" max="4605" width="6.375" style="16" customWidth="1"/>
    <col min="4606" max="4606" width="0.875" style="16" customWidth="1"/>
    <col min="4607" max="4607" width="6.375" style="16" customWidth="1"/>
    <col min="4608" max="4608" width="0.875" style="16" customWidth="1"/>
    <col min="4609" max="4609" width="6.25" style="16" customWidth="1"/>
    <col min="4610" max="4610" width="0.875" style="16" customWidth="1"/>
    <col min="4611" max="4611" width="6.375" style="16" customWidth="1"/>
    <col min="4612" max="4612" width="0.875" style="16" customWidth="1"/>
    <col min="4613" max="4613" width="6.375" style="16" customWidth="1"/>
    <col min="4614" max="4614" width="0.875" style="16" customWidth="1"/>
    <col min="4615" max="4615" width="6.375" style="16" customWidth="1"/>
    <col min="4616" max="4616" width="0.875" style="16" customWidth="1"/>
    <col min="4617" max="4617" width="6.375" style="16" customWidth="1"/>
    <col min="4618" max="4618" width="0.875" style="16" customWidth="1"/>
    <col min="4619" max="4853" width="9" style="16" customWidth="1"/>
    <col min="4854" max="4854" width="1.625" style="16" customWidth="1"/>
    <col min="4855" max="4855" width="11.875" style="16" customWidth="1"/>
    <col min="4856" max="4856" width="1.625" style="16" customWidth="1"/>
    <col min="4857" max="4857" width="6.375" style="16" customWidth="1"/>
    <col min="4858" max="4858" width="0.875" style="16" customWidth="1"/>
    <col min="4859" max="4859" width="6.375" style="16" customWidth="1"/>
    <col min="4860" max="4860" width="0.875" style="16" customWidth="1"/>
    <col min="4861" max="4861" width="6.375" style="16" customWidth="1"/>
    <col min="4862" max="4862" width="0.875" style="16" customWidth="1"/>
    <col min="4863" max="4863" width="6.375" style="16" customWidth="1"/>
    <col min="4864" max="4864" width="0.875" style="16" customWidth="1"/>
    <col min="4865" max="4865" width="6.25" style="16" customWidth="1"/>
    <col min="4866" max="4866" width="0.875" style="16" customWidth="1"/>
    <col min="4867" max="4867" width="6.375" style="16" customWidth="1"/>
    <col min="4868" max="4868" width="0.875" style="16" customWidth="1"/>
    <col min="4869" max="4869" width="6.375" style="16" customWidth="1"/>
    <col min="4870" max="4870" width="0.875" style="16" customWidth="1"/>
    <col min="4871" max="4871" width="6.375" style="16" customWidth="1"/>
    <col min="4872" max="4872" width="0.875" style="16" customWidth="1"/>
    <col min="4873" max="4873" width="6.375" style="16" customWidth="1"/>
    <col min="4874" max="4874" width="0.875" style="16" customWidth="1"/>
    <col min="4875" max="5109" width="9" style="16" customWidth="1"/>
    <col min="5110" max="5110" width="1.625" style="16" customWidth="1"/>
    <col min="5111" max="5111" width="11.875" style="16" customWidth="1"/>
    <col min="5112" max="5112" width="1.625" style="16" customWidth="1"/>
    <col min="5113" max="5113" width="6.375" style="16" customWidth="1"/>
    <col min="5114" max="5114" width="0.875" style="16" customWidth="1"/>
    <col min="5115" max="5115" width="6.375" style="16" customWidth="1"/>
    <col min="5116" max="5116" width="0.875" style="16" customWidth="1"/>
    <col min="5117" max="5117" width="6.375" style="16" customWidth="1"/>
    <col min="5118" max="5118" width="0.875" style="16" customWidth="1"/>
    <col min="5119" max="5119" width="6.375" style="16" customWidth="1"/>
    <col min="5120" max="5120" width="0.875" style="16" customWidth="1"/>
    <col min="5121" max="5121" width="6.25" style="16" customWidth="1"/>
    <col min="5122" max="5122" width="0.875" style="16" customWidth="1"/>
    <col min="5123" max="5123" width="6.375" style="16" customWidth="1"/>
    <col min="5124" max="5124" width="0.875" style="16" customWidth="1"/>
    <col min="5125" max="5125" width="6.375" style="16" customWidth="1"/>
    <col min="5126" max="5126" width="0.875" style="16" customWidth="1"/>
    <col min="5127" max="5127" width="6.375" style="16" customWidth="1"/>
    <col min="5128" max="5128" width="0.875" style="16" customWidth="1"/>
    <col min="5129" max="5129" width="6.375" style="16" customWidth="1"/>
    <col min="5130" max="5130" width="0.875" style="16" customWidth="1"/>
    <col min="5131" max="5365" width="9" style="16" customWidth="1"/>
    <col min="5366" max="5366" width="1.625" style="16" customWidth="1"/>
    <col min="5367" max="5367" width="11.875" style="16" customWidth="1"/>
    <col min="5368" max="5368" width="1.625" style="16" customWidth="1"/>
    <col min="5369" max="5369" width="6.375" style="16" customWidth="1"/>
    <col min="5370" max="5370" width="0.875" style="16" customWidth="1"/>
    <col min="5371" max="5371" width="6.375" style="16" customWidth="1"/>
    <col min="5372" max="5372" width="0.875" style="16" customWidth="1"/>
    <col min="5373" max="5373" width="6.375" style="16" customWidth="1"/>
    <col min="5374" max="5374" width="0.875" style="16" customWidth="1"/>
    <col min="5375" max="5375" width="6.375" style="16" customWidth="1"/>
    <col min="5376" max="5376" width="0.875" style="16" customWidth="1"/>
    <col min="5377" max="5377" width="6.25" style="16" customWidth="1"/>
    <col min="5378" max="5378" width="0.875" style="16" customWidth="1"/>
    <col min="5379" max="5379" width="6.375" style="16" customWidth="1"/>
    <col min="5380" max="5380" width="0.875" style="16" customWidth="1"/>
    <col min="5381" max="5381" width="6.375" style="16" customWidth="1"/>
    <col min="5382" max="5382" width="0.875" style="16" customWidth="1"/>
    <col min="5383" max="5383" width="6.375" style="16" customWidth="1"/>
    <col min="5384" max="5384" width="0.875" style="16" customWidth="1"/>
    <col min="5385" max="5385" width="6.375" style="16" customWidth="1"/>
    <col min="5386" max="5386" width="0.875" style="16" customWidth="1"/>
    <col min="5387" max="5621" width="9" style="16" customWidth="1"/>
    <col min="5622" max="5622" width="1.625" style="16" customWidth="1"/>
    <col min="5623" max="5623" width="11.875" style="16" customWidth="1"/>
    <col min="5624" max="5624" width="1.625" style="16" customWidth="1"/>
    <col min="5625" max="5625" width="6.375" style="16" customWidth="1"/>
    <col min="5626" max="5626" width="0.875" style="16" customWidth="1"/>
    <col min="5627" max="5627" width="6.375" style="16" customWidth="1"/>
    <col min="5628" max="5628" width="0.875" style="16" customWidth="1"/>
    <col min="5629" max="5629" width="6.375" style="16" customWidth="1"/>
    <col min="5630" max="5630" width="0.875" style="16" customWidth="1"/>
    <col min="5631" max="5631" width="6.375" style="16" customWidth="1"/>
    <col min="5632" max="5632" width="0.875" style="16" customWidth="1"/>
    <col min="5633" max="5633" width="6.25" style="16" customWidth="1"/>
    <col min="5634" max="5634" width="0.875" style="16" customWidth="1"/>
    <col min="5635" max="5635" width="6.375" style="16" customWidth="1"/>
    <col min="5636" max="5636" width="0.875" style="16" customWidth="1"/>
    <col min="5637" max="5637" width="6.375" style="16" customWidth="1"/>
    <col min="5638" max="5638" width="0.875" style="16" customWidth="1"/>
    <col min="5639" max="5639" width="6.375" style="16" customWidth="1"/>
    <col min="5640" max="5640" width="0.875" style="16" customWidth="1"/>
    <col min="5641" max="5641" width="6.375" style="16" customWidth="1"/>
    <col min="5642" max="5642" width="0.875" style="16" customWidth="1"/>
    <col min="5643" max="5877" width="9" style="16" customWidth="1"/>
    <col min="5878" max="5878" width="1.625" style="16" customWidth="1"/>
    <col min="5879" max="5879" width="11.875" style="16" customWidth="1"/>
    <col min="5880" max="5880" width="1.625" style="16" customWidth="1"/>
    <col min="5881" max="5881" width="6.375" style="16" customWidth="1"/>
    <col min="5882" max="5882" width="0.875" style="16" customWidth="1"/>
    <col min="5883" max="5883" width="6.375" style="16" customWidth="1"/>
    <col min="5884" max="5884" width="0.875" style="16" customWidth="1"/>
    <col min="5885" max="5885" width="6.375" style="16" customWidth="1"/>
    <col min="5886" max="5886" width="0.875" style="16" customWidth="1"/>
    <col min="5887" max="5887" width="6.375" style="16" customWidth="1"/>
    <col min="5888" max="5888" width="0.875" style="16" customWidth="1"/>
    <col min="5889" max="5889" width="6.25" style="16" customWidth="1"/>
    <col min="5890" max="5890" width="0.875" style="16" customWidth="1"/>
    <col min="5891" max="5891" width="6.375" style="16" customWidth="1"/>
    <col min="5892" max="5892" width="0.875" style="16" customWidth="1"/>
    <col min="5893" max="5893" width="6.375" style="16" customWidth="1"/>
    <col min="5894" max="5894" width="0.875" style="16" customWidth="1"/>
    <col min="5895" max="5895" width="6.375" style="16" customWidth="1"/>
    <col min="5896" max="5896" width="0.875" style="16" customWidth="1"/>
    <col min="5897" max="5897" width="6.375" style="16" customWidth="1"/>
    <col min="5898" max="5898" width="0.875" style="16" customWidth="1"/>
    <col min="5899" max="6133" width="9" style="16" customWidth="1"/>
    <col min="6134" max="6134" width="1.625" style="16" customWidth="1"/>
    <col min="6135" max="6135" width="11.875" style="16" customWidth="1"/>
    <col min="6136" max="6136" width="1.625" style="16" customWidth="1"/>
    <col min="6137" max="6137" width="6.375" style="16" customWidth="1"/>
    <col min="6138" max="6138" width="0.875" style="16" customWidth="1"/>
    <col min="6139" max="6139" width="6.375" style="16" customWidth="1"/>
    <col min="6140" max="6140" width="0.875" style="16" customWidth="1"/>
    <col min="6141" max="6141" width="6.375" style="16" customWidth="1"/>
    <col min="6142" max="6142" width="0.875" style="16" customWidth="1"/>
    <col min="6143" max="6143" width="6.375" style="16" customWidth="1"/>
    <col min="6144" max="6144" width="0.875" style="16" customWidth="1"/>
    <col min="6145" max="6145" width="6.25" style="16" customWidth="1"/>
    <col min="6146" max="6146" width="0.875" style="16" customWidth="1"/>
    <col min="6147" max="6147" width="6.375" style="16" customWidth="1"/>
    <col min="6148" max="6148" width="0.875" style="16" customWidth="1"/>
    <col min="6149" max="6149" width="6.375" style="16" customWidth="1"/>
    <col min="6150" max="6150" width="0.875" style="16" customWidth="1"/>
    <col min="6151" max="6151" width="6.375" style="16" customWidth="1"/>
    <col min="6152" max="6152" width="0.875" style="16" customWidth="1"/>
    <col min="6153" max="6153" width="6.375" style="16" customWidth="1"/>
    <col min="6154" max="6154" width="0.875" style="16" customWidth="1"/>
    <col min="6155" max="6389" width="9" style="16" customWidth="1"/>
    <col min="6390" max="6390" width="1.625" style="16" customWidth="1"/>
    <col min="6391" max="6391" width="11.875" style="16" customWidth="1"/>
    <col min="6392" max="6392" width="1.625" style="16" customWidth="1"/>
    <col min="6393" max="6393" width="6.375" style="16" customWidth="1"/>
    <col min="6394" max="6394" width="0.875" style="16" customWidth="1"/>
    <col min="6395" max="6395" width="6.375" style="16" customWidth="1"/>
    <col min="6396" max="6396" width="0.875" style="16" customWidth="1"/>
    <col min="6397" max="6397" width="6.375" style="16" customWidth="1"/>
    <col min="6398" max="6398" width="0.875" style="16" customWidth="1"/>
    <col min="6399" max="6399" width="6.375" style="16" customWidth="1"/>
    <col min="6400" max="6400" width="0.875" style="16" customWidth="1"/>
    <col min="6401" max="6401" width="6.25" style="16" customWidth="1"/>
    <col min="6402" max="6402" width="0.875" style="16" customWidth="1"/>
    <col min="6403" max="6403" width="6.375" style="16" customWidth="1"/>
    <col min="6404" max="6404" width="0.875" style="16" customWidth="1"/>
    <col min="6405" max="6405" width="6.375" style="16" customWidth="1"/>
    <col min="6406" max="6406" width="0.875" style="16" customWidth="1"/>
    <col min="6407" max="6407" width="6.375" style="16" customWidth="1"/>
    <col min="6408" max="6408" width="0.875" style="16" customWidth="1"/>
    <col min="6409" max="6409" width="6.375" style="16" customWidth="1"/>
    <col min="6410" max="6410" width="0.875" style="16" customWidth="1"/>
    <col min="6411" max="6645" width="9" style="16" customWidth="1"/>
    <col min="6646" max="6646" width="1.625" style="16" customWidth="1"/>
    <col min="6647" max="6647" width="11.875" style="16" customWidth="1"/>
    <col min="6648" max="6648" width="1.625" style="16" customWidth="1"/>
    <col min="6649" max="6649" width="6.375" style="16" customWidth="1"/>
    <col min="6650" max="6650" width="0.875" style="16" customWidth="1"/>
    <col min="6651" max="6651" width="6.375" style="16" customWidth="1"/>
    <col min="6652" max="6652" width="0.875" style="16" customWidth="1"/>
    <col min="6653" max="6653" width="6.375" style="16" customWidth="1"/>
    <col min="6654" max="6654" width="0.875" style="16" customWidth="1"/>
    <col min="6655" max="6655" width="6.375" style="16" customWidth="1"/>
    <col min="6656" max="6656" width="0.875" style="16" customWidth="1"/>
    <col min="6657" max="6657" width="6.25" style="16" customWidth="1"/>
    <col min="6658" max="6658" width="0.875" style="16" customWidth="1"/>
    <col min="6659" max="6659" width="6.375" style="16" customWidth="1"/>
    <col min="6660" max="6660" width="0.875" style="16" customWidth="1"/>
    <col min="6661" max="6661" width="6.375" style="16" customWidth="1"/>
    <col min="6662" max="6662" width="0.875" style="16" customWidth="1"/>
    <col min="6663" max="6663" width="6.375" style="16" customWidth="1"/>
    <col min="6664" max="6664" width="0.875" style="16" customWidth="1"/>
    <col min="6665" max="6665" width="6.375" style="16" customWidth="1"/>
    <col min="6666" max="6666" width="0.875" style="16" customWidth="1"/>
    <col min="6667" max="6901" width="9" style="16" customWidth="1"/>
    <col min="6902" max="6902" width="1.625" style="16" customWidth="1"/>
    <col min="6903" max="6903" width="11.875" style="16" customWidth="1"/>
    <col min="6904" max="6904" width="1.625" style="16" customWidth="1"/>
    <col min="6905" max="6905" width="6.375" style="16" customWidth="1"/>
    <col min="6906" max="6906" width="0.875" style="16" customWidth="1"/>
    <col min="6907" max="6907" width="6.375" style="16" customWidth="1"/>
    <col min="6908" max="6908" width="0.875" style="16" customWidth="1"/>
    <col min="6909" max="6909" width="6.375" style="16" customWidth="1"/>
    <col min="6910" max="6910" width="0.875" style="16" customWidth="1"/>
    <col min="6911" max="6911" width="6.375" style="16" customWidth="1"/>
    <col min="6912" max="6912" width="0.875" style="16" customWidth="1"/>
    <col min="6913" max="6913" width="6.25" style="16" customWidth="1"/>
    <col min="6914" max="6914" width="0.875" style="16" customWidth="1"/>
    <col min="6915" max="6915" width="6.375" style="16" customWidth="1"/>
    <col min="6916" max="6916" width="0.875" style="16" customWidth="1"/>
    <col min="6917" max="6917" width="6.375" style="16" customWidth="1"/>
    <col min="6918" max="6918" width="0.875" style="16" customWidth="1"/>
    <col min="6919" max="6919" width="6.375" style="16" customWidth="1"/>
    <col min="6920" max="6920" width="0.875" style="16" customWidth="1"/>
    <col min="6921" max="6921" width="6.375" style="16" customWidth="1"/>
    <col min="6922" max="6922" width="0.875" style="16" customWidth="1"/>
    <col min="6923" max="7157" width="9" style="16" customWidth="1"/>
    <col min="7158" max="7158" width="1.625" style="16" customWidth="1"/>
    <col min="7159" max="7159" width="11.875" style="16" customWidth="1"/>
    <col min="7160" max="7160" width="1.625" style="16" customWidth="1"/>
    <col min="7161" max="7161" width="6.375" style="16" customWidth="1"/>
    <col min="7162" max="7162" width="0.875" style="16" customWidth="1"/>
    <col min="7163" max="7163" width="6.375" style="16" customWidth="1"/>
    <col min="7164" max="7164" width="0.875" style="16" customWidth="1"/>
    <col min="7165" max="7165" width="6.375" style="16" customWidth="1"/>
    <col min="7166" max="7166" width="0.875" style="16" customWidth="1"/>
    <col min="7167" max="7167" width="6.375" style="16" customWidth="1"/>
    <col min="7168" max="7168" width="0.875" style="16" customWidth="1"/>
    <col min="7169" max="7169" width="6.25" style="16" customWidth="1"/>
    <col min="7170" max="7170" width="0.875" style="16" customWidth="1"/>
    <col min="7171" max="7171" width="6.375" style="16" customWidth="1"/>
    <col min="7172" max="7172" width="0.875" style="16" customWidth="1"/>
    <col min="7173" max="7173" width="6.375" style="16" customWidth="1"/>
    <col min="7174" max="7174" width="0.875" style="16" customWidth="1"/>
    <col min="7175" max="7175" width="6.375" style="16" customWidth="1"/>
    <col min="7176" max="7176" width="0.875" style="16" customWidth="1"/>
    <col min="7177" max="7177" width="6.375" style="16" customWidth="1"/>
    <col min="7178" max="7178" width="0.875" style="16" customWidth="1"/>
    <col min="7179" max="7413" width="9" style="16" customWidth="1"/>
    <col min="7414" max="7414" width="1.625" style="16" customWidth="1"/>
    <col min="7415" max="7415" width="11.875" style="16" customWidth="1"/>
    <col min="7416" max="7416" width="1.625" style="16" customWidth="1"/>
    <col min="7417" max="7417" width="6.375" style="16" customWidth="1"/>
    <col min="7418" max="7418" width="0.875" style="16" customWidth="1"/>
    <col min="7419" max="7419" width="6.375" style="16" customWidth="1"/>
    <col min="7420" max="7420" width="0.875" style="16" customWidth="1"/>
    <col min="7421" max="7421" width="6.375" style="16" customWidth="1"/>
    <col min="7422" max="7422" width="0.875" style="16" customWidth="1"/>
    <col min="7423" max="7423" width="6.375" style="16" customWidth="1"/>
    <col min="7424" max="7424" width="0.875" style="16" customWidth="1"/>
    <col min="7425" max="7425" width="6.25" style="16" customWidth="1"/>
    <col min="7426" max="7426" width="0.875" style="16" customWidth="1"/>
    <col min="7427" max="7427" width="6.375" style="16" customWidth="1"/>
    <col min="7428" max="7428" width="0.875" style="16" customWidth="1"/>
    <col min="7429" max="7429" width="6.375" style="16" customWidth="1"/>
    <col min="7430" max="7430" width="0.875" style="16" customWidth="1"/>
    <col min="7431" max="7431" width="6.375" style="16" customWidth="1"/>
    <col min="7432" max="7432" width="0.875" style="16" customWidth="1"/>
    <col min="7433" max="7433" width="6.375" style="16" customWidth="1"/>
    <col min="7434" max="7434" width="0.875" style="16" customWidth="1"/>
    <col min="7435" max="7669" width="9" style="16" customWidth="1"/>
    <col min="7670" max="7670" width="1.625" style="16" customWidth="1"/>
    <col min="7671" max="7671" width="11.875" style="16" customWidth="1"/>
    <col min="7672" max="7672" width="1.625" style="16" customWidth="1"/>
    <col min="7673" max="7673" width="6.375" style="16" customWidth="1"/>
    <col min="7674" max="7674" width="0.875" style="16" customWidth="1"/>
    <col min="7675" max="7675" width="6.375" style="16" customWidth="1"/>
    <col min="7676" max="7676" width="0.875" style="16" customWidth="1"/>
    <col min="7677" max="7677" width="6.375" style="16" customWidth="1"/>
    <col min="7678" max="7678" width="0.875" style="16" customWidth="1"/>
    <col min="7679" max="7679" width="6.375" style="16" customWidth="1"/>
    <col min="7680" max="7680" width="0.875" style="16" customWidth="1"/>
    <col min="7681" max="7681" width="6.25" style="16" customWidth="1"/>
    <col min="7682" max="7682" width="0.875" style="16" customWidth="1"/>
    <col min="7683" max="7683" width="6.375" style="16" customWidth="1"/>
    <col min="7684" max="7684" width="0.875" style="16" customWidth="1"/>
    <col min="7685" max="7685" width="6.375" style="16" customWidth="1"/>
    <col min="7686" max="7686" width="0.875" style="16" customWidth="1"/>
    <col min="7687" max="7687" width="6.375" style="16" customWidth="1"/>
    <col min="7688" max="7688" width="0.875" style="16" customWidth="1"/>
    <col min="7689" max="7689" width="6.375" style="16" customWidth="1"/>
    <col min="7690" max="7690" width="0.875" style="16" customWidth="1"/>
    <col min="7691" max="7925" width="9" style="16" customWidth="1"/>
    <col min="7926" max="7926" width="1.625" style="16" customWidth="1"/>
    <col min="7927" max="7927" width="11.875" style="16" customWidth="1"/>
    <col min="7928" max="7928" width="1.625" style="16" customWidth="1"/>
    <col min="7929" max="7929" width="6.375" style="16" customWidth="1"/>
    <col min="7930" max="7930" width="0.875" style="16" customWidth="1"/>
    <col min="7931" max="7931" width="6.375" style="16" customWidth="1"/>
    <col min="7932" max="7932" width="0.875" style="16" customWidth="1"/>
    <col min="7933" max="7933" width="6.375" style="16" customWidth="1"/>
    <col min="7934" max="7934" width="0.875" style="16" customWidth="1"/>
    <col min="7935" max="7935" width="6.375" style="16" customWidth="1"/>
    <col min="7936" max="7936" width="0.875" style="16" customWidth="1"/>
    <col min="7937" max="7937" width="6.25" style="16" customWidth="1"/>
    <col min="7938" max="7938" width="0.875" style="16" customWidth="1"/>
    <col min="7939" max="7939" width="6.375" style="16" customWidth="1"/>
    <col min="7940" max="7940" width="0.875" style="16" customWidth="1"/>
    <col min="7941" max="7941" width="6.375" style="16" customWidth="1"/>
    <col min="7942" max="7942" width="0.875" style="16" customWidth="1"/>
    <col min="7943" max="7943" width="6.375" style="16" customWidth="1"/>
    <col min="7944" max="7944" width="0.875" style="16" customWidth="1"/>
    <col min="7945" max="7945" width="6.375" style="16" customWidth="1"/>
    <col min="7946" max="7946" width="0.875" style="16" customWidth="1"/>
    <col min="7947" max="8181" width="9" style="16" customWidth="1"/>
    <col min="8182" max="8182" width="1.625" style="16" customWidth="1"/>
    <col min="8183" max="8183" width="11.875" style="16" customWidth="1"/>
    <col min="8184" max="8184" width="1.625" style="16" customWidth="1"/>
    <col min="8185" max="8185" width="6.375" style="16" customWidth="1"/>
    <col min="8186" max="8186" width="0.875" style="16" customWidth="1"/>
    <col min="8187" max="8187" width="6.375" style="16" customWidth="1"/>
    <col min="8188" max="8188" width="0.875" style="16" customWidth="1"/>
    <col min="8189" max="8189" width="6.375" style="16" customWidth="1"/>
    <col min="8190" max="8190" width="0.875" style="16" customWidth="1"/>
    <col min="8191" max="8191" width="6.375" style="16" customWidth="1"/>
    <col min="8192" max="8192" width="0.875" style="16" customWidth="1"/>
    <col min="8193" max="8193" width="6.25" style="16" customWidth="1"/>
    <col min="8194" max="8194" width="0.875" style="16" customWidth="1"/>
    <col min="8195" max="8195" width="6.375" style="16" customWidth="1"/>
    <col min="8196" max="8196" width="0.875" style="16" customWidth="1"/>
    <col min="8197" max="8197" width="6.375" style="16" customWidth="1"/>
    <col min="8198" max="8198" width="0.875" style="16" customWidth="1"/>
    <col min="8199" max="8199" width="6.375" style="16" customWidth="1"/>
    <col min="8200" max="8200" width="0.875" style="16" customWidth="1"/>
    <col min="8201" max="8201" width="6.375" style="16" customWidth="1"/>
    <col min="8202" max="8202" width="0.875" style="16" customWidth="1"/>
    <col min="8203" max="8437" width="9" style="16" customWidth="1"/>
    <col min="8438" max="8438" width="1.625" style="16" customWidth="1"/>
    <col min="8439" max="8439" width="11.875" style="16" customWidth="1"/>
    <col min="8440" max="8440" width="1.625" style="16" customWidth="1"/>
    <col min="8441" max="8441" width="6.375" style="16" customWidth="1"/>
    <col min="8442" max="8442" width="0.875" style="16" customWidth="1"/>
    <col min="8443" max="8443" width="6.375" style="16" customWidth="1"/>
    <col min="8444" max="8444" width="0.875" style="16" customWidth="1"/>
    <col min="8445" max="8445" width="6.375" style="16" customWidth="1"/>
    <col min="8446" max="8446" width="0.875" style="16" customWidth="1"/>
    <col min="8447" max="8447" width="6.375" style="16" customWidth="1"/>
    <col min="8448" max="8448" width="0.875" style="16" customWidth="1"/>
    <col min="8449" max="8449" width="6.25" style="16" customWidth="1"/>
    <col min="8450" max="8450" width="0.875" style="16" customWidth="1"/>
    <col min="8451" max="8451" width="6.375" style="16" customWidth="1"/>
    <col min="8452" max="8452" width="0.875" style="16" customWidth="1"/>
    <col min="8453" max="8453" width="6.375" style="16" customWidth="1"/>
    <col min="8454" max="8454" width="0.875" style="16" customWidth="1"/>
    <col min="8455" max="8455" width="6.375" style="16" customWidth="1"/>
    <col min="8456" max="8456" width="0.875" style="16" customWidth="1"/>
    <col min="8457" max="8457" width="6.375" style="16" customWidth="1"/>
    <col min="8458" max="8458" width="0.875" style="16" customWidth="1"/>
    <col min="8459" max="8693" width="9" style="16" customWidth="1"/>
    <col min="8694" max="8694" width="1.625" style="16" customWidth="1"/>
    <col min="8695" max="8695" width="11.875" style="16" customWidth="1"/>
    <col min="8696" max="8696" width="1.625" style="16" customWidth="1"/>
    <col min="8697" max="8697" width="6.375" style="16" customWidth="1"/>
    <col min="8698" max="8698" width="0.875" style="16" customWidth="1"/>
    <col min="8699" max="8699" width="6.375" style="16" customWidth="1"/>
    <col min="8700" max="8700" width="0.875" style="16" customWidth="1"/>
    <col min="8701" max="8701" width="6.375" style="16" customWidth="1"/>
    <col min="8702" max="8702" width="0.875" style="16" customWidth="1"/>
    <col min="8703" max="8703" width="6.375" style="16" customWidth="1"/>
    <col min="8704" max="8704" width="0.875" style="16" customWidth="1"/>
    <col min="8705" max="8705" width="6.25" style="16" customWidth="1"/>
    <col min="8706" max="8706" width="0.875" style="16" customWidth="1"/>
    <col min="8707" max="8707" width="6.375" style="16" customWidth="1"/>
    <col min="8708" max="8708" width="0.875" style="16" customWidth="1"/>
    <col min="8709" max="8709" width="6.375" style="16" customWidth="1"/>
    <col min="8710" max="8710" width="0.875" style="16" customWidth="1"/>
    <col min="8711" max="8711" width="6.375" style="16" customWidth="1"/>
    <col min="8712" max="8712" width="0.875" style="16" customWidth="1"/>
    <col min="8713" max="8713" width="6.375" style="16" customWidth="1"/>
    <col min="8714" max="8714" width="0.875" style="16" customWidth="1"/>
    <col min="8715" max="8949" width="9" style="16" customWidth="1"/>
    <col min="8950" max="8950" width="1.625" style="16" customWidth="1"/>
    <col min="8951" max="8951" width="11.875" style="16" customWidth="1"/>
    <col min="8952" max="8952" width="1.625" style="16" customWidth="1"/>
    <col min="8953" max="8953" width="6.375" style="16" customWidth="1"/>
    <col min="8954" max="8954" width="0.875" style="16" customWidth="1"/>
    <col min="8955" max="8955" width="6.375" style="16" customWidth="1"/>
    <col min="8956" max="8956" width="0.875" style="16" customWidth="1"/>
    <col min="8957" max="8957" width="6.375" style="16" customWidth="1"/>
    <col min="8958" max="8958" width="0.875" style="16" customWidth="1"/>
    <col min="8959" max="8959" width="6.375" style="16" customWidth="1"/>
    <col min="8960" max="8960" width="0.875" style="16" customWidth="1"/>
    <col min="8961" max="8961" width="6.25" style="16" customWidth="1"/>
    <col min="8962" max="8962" width="0.875" style="16" customWidth="1"/>
    <col min="8963" max="8963" width="6.375" style="16" customWidth="1"/>
    <col min="8964" max="8964" width="0.875" style="16" customWidth="1"/>
    <col min="8965" max="8965" width="6.375" style="16" customWidth="1"/>
    <col min="8966" max="8966" width="0.875" style="16" customWidth="1"/>
    <col min="8967" max="8967" width="6.375" style="16" customWidth="1"/>
    <col min="8968" max="8968" width="0.875" style="16" customWidth="1"/>
    <col min="8969" max="8969" width="6.375" style="16" customWidth="1"/>
    <col min="8970" max="8970" width="0.875" style="16" customWidth="1"/>
    <col min="8971" max="9205" width="9" style="16" customWidth="1"/>
    <col min="9206" max="9206" width="1.625" style="16" customWidth="1"/>
    <col min="9207" max="9207" width="11.875" style="16" customWidth="1"/>
    <col min="9208" max="9208" width="1.625" style="16" customWidth="1"/>
    <col min="9209" max="9209" width="6.375" style="16" customWidth="1"/>
    <col min="9210" max="9210" width="0.875" style="16" customWidth="1"/>
    <col min="9211" max="9211" width="6.375" style="16" customWidth="1"/>
    <col min="9212" max="9212" width="0.875" style="16" customWidth="1"/>
    <col min="9213" max="9213" width="6.375" style="16" customWidth="1"/>
    <col min="9214" max="9214" width="0.875" style="16" customWidth="1"/>
    <col min="9215" max="9215" width="6.375" style="16" customWidth="1"/>
    <col min="9216" max="9216" width="0.875" style="16" customWidth="1"/>
    <col min="9217" max="9217" width="6.25" style="16" customWidth="1"/>
    <col min="9218" max="9218" width="0.875" style="16" customWidth="1"/>
    <col min="9219" max="9219" width="6.375" style="16" customWidth="1"/>
    <col min="9220" max="9220" width="0.875" style="16" customWidth="1"/>
    <col min="9221" max="9221" width="6.375" style="16" customWidth="1"/>
    <col min="9222" max="9222" width="0.875" style="16" customWidth="1"/>
    <col min="9223" max="9223" width="6.375" style="16" customWidth="1"/>
    <col min="9224" max="9224" width="0.875" style="16" customWidth="1"/>
    <col min="9225" max="9225" width="6.375" style="16" customWidth="1"/>
    <col min="9226" max="9226" width="0.875" style="16" customWidth="1"/>
    <col min="9227" max="9461" width="9" style="16" customWidth="1"/>
    <col min="9462" max="9462" width="1.625" style="16" customWidth="1"/>
    <col min="9463" max="9463" width="11.875" style="16" customWidth="1"/>
    <col min="9464" max="9464" width="1.625" style="16" customWidth="1"/>
    <col min="9465" max="9465" width="6.375" style="16" customWidth="1"/>
    <col min="9466" max="9466" width="0.875" style="16" customWidth="1"/>
    <col min="9467" max="9467" width="6.375" style="16" customWidth="1"/>
    <col min="9468" max="9468" width="0.875" style="16" customWidth="1"/>
    <col min="9469" max="9469" width="6.375" style="16" customWidth="1"/>
    <col min="9470" max="9470" width="0.875" style="16" customWidth="1"/>
    <col min="9471" max="9471" width="6.375" style="16" customWidth="1"/>
    <col min="9472" max="9472" width="0.875" style="16" customWidth="1"/>
    <col min="9473" max="9473" width="6.25" style="16" customWidth="1"/>
    <col min="9474" max="9474" width="0.875" style="16" customWidth="1"/>
    <col min="9475" max="9475" width="6.375" style="16" customWidth="1"/>
    <col min="9476" max="9476" width="0.875" style="16" customWidth="1"/>
    <col min="9477" max="9477" width="6.375" style="16" customWidth="1"/>
    <col min="9478" max="9478" width="0.875" style="16" customWidth="1"/>
    <col min="9479" max="9479" width="6.375" style="16" customWidth="1"/>
    <col min="9480" max="9480" width="0.875" style="16" customWidth="1"/>
    <col min="9481" max="9481" width="6.375" style="16" customWidth="1"/>
    <col min="9482" max="9482" width="0.875" style="16" customWidth="1"/>
    <col min="9483" max="9717" width="9" style="16" customWidth="1"/>
    <col min="9718" max="9718" width="1.625" style="16" customWidth="1"/>
    <col min="9719" max="9719" width="11.875" style="16" customWidth="1"/>
    <col min="9720" max="9720" width="1.625" style="16" customWidth="1"/>
    <col min="9721" max="9721" width="6.375" style="16" customWidth="1"/>
    <col min="9722" max="9722" width="0.875" style="16" customWidth="1"/>
    <col min="9723" max="9723" width="6.375" style="16" customWidth="1"/>
    <col min="9724" max="9724" width="0.875" style="16" customWidth="1"/>
    <col min="9725" max="9725" width="6.375" style="16" customWidth="1"/>
    <col min="9726" max="9726" width="0.875" style="16" customWidth="1"/>
    <col min="9727" max="9727" width="6.375" style="16" customWidth="1"/>
    <col min="9728" max="9728" width="0.875" style="16" customWidth="1"/>
    <col min="9729" max="9729" width="6.25" style="16" customWidth="1"/>
    <col min="9730" max="9730" width="0.875" style="16" customWidth="1"/>
    <col min="9731" max="9731" width="6.375" style="16" customWidth="1"/>
    <col min="9732" max="9732" width="0.875" style="16" customWidth="1"/>
    <col min="9733" max="9733" width="6.375" style="16" customWidth="1"/>
    <col min="9734" max="9734" width="0.875" style="16" customWidth="1"/>
    <col min="9735" max="9735" width="6.375" style="16" customWidth="1"/>
    <col min="9736" max="9736" width="0.875" style="16" customWidth="1"/>
    <col min="9737" max="9737" width="6.375" style="16" customWidth="1"/>
    <col min="9738" max="9738" width="0.875" style="16" customWidth="1"/>
    <col min="9739" max="9973" width="9" style="16" customWidth="1"/>
    <col min="9974" max="9974" width="1.625" style="16" customWidth="1"/>
    <col min="9975" max="9975" width="11.875" style="16" customWidth="1"/>
    <col min="9976" max="9976" width="1.625" style="16" customWidth="1"/>
    <col min="9977" max="9977" width="6.375" style="16" customWidth="1"/>
    <col min="9978" max="9978" width="0.875" style="16" customWidth="1"/>
    <col min="9979" max="9979" width="6.375" style="16" customWidth="1"/>
    <col min="9980" max="9980" width="0.875" style="16" customWidth="1"/>
    <col min="9981" max="9981" width="6.375" style="16" customWidth="1"/>
    <col min="9982" max="9982" width="0.875" style="16" customWidth="1"/>
    <col min="9983" max="9983" width="6.375" style="16" customWidth="1"/>
    <col min="9984" max="9984" width="0.875" style="16" customWidth="1"/>
    <col min="9985" max="9985" width="6.25" style="16" customWidth="1"/>
    <col min="9986" max="9986" width="0.875" style="16" customWidth="1"/>
    <col min="9987" max="9987" width="6.375" style="16" customWidth="1"/>
    <col min="9988" max="9988" width="0.875" style="16" customWidth="1"/>
    <col min="9989" max="9989" width="6.375" style="16" customWidth="1"/>
    <col min="9990" max="9990" width="0.875" style="16" customWidth="1"/>
    <col min="9991" max="9991" width="6.375" style="16" customWidth="1"/>
    <col min="9992" max="9992" width="0.875" style="16" customWidth="1"/>
    <col min="9993" max="9993" width="6.375" style="16" customWidth="1"/>
    <col min="9994" max="9994" width="0.875" style="16" customWidth="1"/>
    <col min="9995" max="10229" width="9" style="16" customWidth="1"/>
    <col min="10230" max="10230" width="1.625" style="16" customWidth="1"/>
    <col min="10231" max="10231" width="11.875" style="16" customWidth="1"/>
    <col min="10232" max="10232" width="1.625" style="16" customWidth="1"/>
    <col min="10233" max="10233" width="6.375" style="16" customWidth="1"/>
    <col min="10234" max="10234" width="0.875" style="16" customWidth="1"/>
    <col min="10235" max="10235" width="6.375" style="16" customWidth="1"/>
    <col min="10236" max="10236" width="0.875" style="16" customWidth="1"/>
    <col min="10237" max="10237" width="6.375" style="16" customWidth="1"/>
    <col min="10238" max="10238" width="0.875" style="16" customWidth="1"/>
    <col min="10239" max="10239" width="6.375" style="16" customWidth="1"/>
    <col min="10240" max="10240" width="0.875" style="16" customWidth="1"/>
    <col min="10241" max="10241" width="6.25" style="16" customWidth="1"/>
    <col min="10242" max="10242" width="0.875" style="16" customWidth="1"/>
    <col min="10243" max="10243" width="6.375" style="16" customWidth="1"/>
    <col min="10244" max="10244" width="0.875" style="16" customWidth="1"/>
    <col min="10245" max="10245" width="6.375" style="16" customWidth="1"/>
    <col min="10246" max="10246" width="0.875" style="16" customWidth="1"/>
    <col min="10247" max="10247" width="6.375" style="16" customWidth="1"/>
    <col min="10248" max="10248" width="0.875" style="16" customWidth="1"/>
    <col min="10249" max="10249" width="6.375" style="16" customWidth="1"/>
    <col min="10250" max="10250" width="0.875" style="16" customWidth="1"/>
    <col min="10251" max="10485" width="9" style="16" customWidth="1"/>
    <col min="10486" max="10486" width="1.625" style="16" customWidth="1"/>
    <col min="10487" max="10487" width="11.875" style="16" customWidth="1"/>
    <col min="10488" max="10488" width="1.625" style="16" customWidth="1"/>
    <col min="10489" max="10489" width="6.375" style="16" customWidth="1"/>
    <col min="10490" max="10490" width="0.875" style="16" customWidth="1"/>
    <col min="10491" max="10491" width="6.375" style="16" customWidth="1"/>
    <col min="10492" max="10492" width="0.875" style="16" customWidth="1"/>
    <col min="10493" max="10493" width="6.375" style="16" customWidth="1"/>
    <col min="10494" max="10494" width="0.875" style="16" customWidth="1"/>
    <col min="10495" max="10495" width="6.375" style="16" customWidth="1"/>
    <col min="10496" max="10496" width="0.875" style="16" customWidth="1"/>
    <col min="10497" max="10497" width="6.25" style="16" customWidth="1"/>
    <col min="10498" max="10498" width="0.875" style="16" customWidth="1"/>
    <col min="10499" max="10499" width="6.375" style="16" customWidth="1"/>
    <col min="10500" max="10500" width="0.875" style="16" customWidth="1"/>
    <col min="10501" max="10501" width="6.375" style="16" customWidth="1"/>
    <col min="10502" max="10502" width="0.875" style="16" customWidth="1"/>
    <col min="10503" max="10503" width="6.375" style="16" customWidth="1"/>
    <col min="10504" max="10504" width="0.875" style="16" customWidth="1"/>
    <col min="10505" max="10505" width="6.375" style="16" customWidth="1"/>
    <col min="10506" max="10506" width="0.875" style="16" customWidth="1"/>
    <col min="10507" max="10741" width="9" style="16" customWidth="1"/>
    <col min="10742" max="10742" width="1.625" style="16" customWidth="1"/>
    <col min="10743" max="10743" width="11.875" style="16" customWidth="1"/>
    <col min="10744" max="10744" width="1.625" style="16" customWidth="1"/>
    <col min="10745" max="10745" width="6.375" style="16" customWidth="1"/>
    <col min="10746" max="10746" width="0.875" style="16" customWidth="1"/>
    <col min="10747" max="10747" width="6.375" style="16" customWidth="1"/>
    <col min="10748" max="10748" width="0.875" style="16" customWidth="1"/>
    <col min="10749" max="10749" width="6.375" style="16" customWidth="1"/>
    <col min="10750" max="10750" width="0.875" style="16" customWidth="1"/>
    <col min="10751" max="10751" width="6.375" style="16" customWidth="1"/>
    <col min="10752" max="10752" width="0.875" style="16" customWidth="1"/>
    <col min="10753" max="10753" width="6.25" style="16" customWidth="1"/>
    <col min="10754" max="10754" width="0.875" style="16" customWidth="1"/>
    <col min="10755" max="10755" width="6.375" style="16" customWidth="1"/>
    <col min="10756" max="10756" width="0.875" style="16" customWidth="1"/>
    <col min="10757" max="10757" width="6.375" style="16" customWidth="1"/>
    <col min="10758" max="10758" width="0.875" style="16" customWidth="1"/>
    <col min="10759" max="10759" width="6.375" style="16" customWidth="1"/>
    <col min="10760" max="10760" width="0.875" style="16" customWidth="1"/>
    <col min="10761" max="10761" width="6.375" style="16" customWidth="1"/>
    <col min="10762" max="10762" width="0.875" style="16" customWidth="1"/>
    <col min="10763" max="10997" width="9" style="16" customWidth="1"/>
    <col min="10998" max="10998" width="1.625" style="16" customWidth="1"/>
    <col min="10999" max="10999" width="11.875" style="16" customWidth="1"/>
    <col min="11000" max="11000" width="1.625" style="16" customWidth="1"/>
    <col min="11001" max="11001" width="6.375" style="16" customWidth="1"/>
    <col min="11002" max="11002" width="0.875" style="16" customWidth="1"/>
    <col min="11003" max="11003" width="6.375" style="16" customWidth="1"/>
    <col min="11004" max="11004" width="0.875" style="16" customWidth="1"/>
    <col min="11005" max="11005" width="6.375" style="16" customWidth="1"/>
    <col min="11006" max="11006" width="0.875" style="16" customWidth="1"/>
    <col min="11007" max="11007" width="6.375" style="16" customWidth="1"/>
    <col min="11008" max="11008" width="0.875" style="16" customWidth="1"/>
    <col min="11009" max="11009" width="6.25" style="16" customWidth="1"/>
    <col min="11010" max="11010" width="0.875" style="16" customWidth="1"/>
    <col min="11011" max="11011" width="6.375" style="16" customWidth="1"/>
    <col min="11012" max="11012" width="0.875" style="16" customWidth="1"/>
    <col min="11013" max="11013" width="6.375" style="16" customWidth="1"/>
    <col min="11014" max="11014" width="0.875" style="16" customWidth="1"/>
    <col min="11015" max="11015" width="6.375" style="16" customWidth="1"/>
    <col min="11016" max="11016" width="0.875" style="16" customWidth="1"/>
    <col min="11017" max="11017" width="6.375" style="16" customWidth="1"/>
    <col min="11018" max="11018" width="0.875" style="16" customWidth="1"/>
    <col min="11019" max="11253" width="9" style="16" customWidth="1"/>
    <col min="11254" max="11254" width="1.625" style="16" customWidth="1"/>
    <col min="11255" max="11255" width="11.875" style="16" customWidth="1"/>
    <col min="11256" max="11256" width="1.625" style="16" customWidth="1"/>
    <col min="11257" max="11257" width="6.375" style="16" customWidth="1"/>
    <col min="11258" max="11258" width="0.875" style="16" customWidth="1"/>
    <col min="11259" max="11259" width="6.375" style="16" customWidth="1"/>
    <col min="11260" max="11260" width="0.875" style="16" customWidth="1"/>
    <col min="11261" max="11261" width="6.375" style="16" customWidth="1"/>
    <col min="11262" max="11262" width="0.875" style="16" customWidth="1"/>
    <col min="11263" max="11263" width="6.375" style="16" customWidth="1"/>
    <col min="11264" max="11264" width="0.875" style="16" customWidth="1"/>
    <col min="11265" max="11265" width="6.25" style="16" customWidth="1"/>
    <col min="11266" max="11266" width="0.875" style="16" customWidth="1"/>
    <col min="11267" max="11267" width="6.375" style="16" customWidth="1"/>
    <col min="11268" max="11268" width="0.875" style="16" customWidth="1"/>
    <col min="11269" max="11269" width="6.375" style="16" customWidth="1"/>
    <col min="11270" max="11270" width="0.875" style="16" customWidth="1"/>
    <col min="11271" max="11271" width="6.375" style="16" customWidth="1"/>
    <col min="11272" max="11272" width="0.875" style="16" customWidth="1"/>
    <col min="11273" max="11273" width="6.375" style="16" customWidth="1"/>
    <col min="11274" max="11274" width="0.875" style="16" customWidth="1"/>
    <col min="11275" max="11509" width="9" style="16" customWidth="1"/>
    <col min="11510" max="11510" width="1.625" style="16" customWidth="1"/>
    <col min="11511" max="11511" width="11.875" style="16" customWidth="1"/>
    <col min="11512" max="11512" width="1.625" style="16" customWidth="1"/>
    <col min="11513" max="11513" width="6.375" style="16" customWidth="1"/>
    <col min="11514" max="11514" width="0.875" style="16" customWidth="1"/>
    <col min="11515" max="11515" width="6.375" style="16" customWidth="1"/>
    <col min="11516" max="11516" width="0.875" style="16" customWidth="1"/>
    <col min="11517" max="11517" width="6.375" style="16" customWidth="1"/>
    <col min="11518" max="11518" width="0.875" style="16" customWidth="1"/>
    <col min="11519" max="11519" width="6.375" style="16" customWidth="1"/>
    <col min="11520" max="11520" width="0.875" style="16" customWidth="1"/>
    <col min="11521" max="11521" width="6.25" style="16" customWidth="1"/>
    <col min="11522" max="11522" width="0.875" style="16" customWidth="1"/>
    <col min="11523" max="11523" width="6.375" style="16" customWidth="1"/>
    <col min="11524" max="11524" width="0.875" style="16" customWidth="1"/>
    <col min="11525" max="11525" width="6.375" style="16" customWidth="1"/>
    <col min="11526" max="11526" width="0.875" style="16" customWidth="1"/>
    <col min="11527" max="11527" width="6.375" style="16" customWidth="1"/>
    <col min="11528" max="11528" width="0.875" style="16" customWidth="1"/>
    <col min="11529" max="11529" width="6.375" style="16" customWidth="1"/>
    <col min="11530" max="11530" width="0.875" style="16" customWidth="1"/>
    <col min="11531" max="11765" width="9" style="16" customWidth="1"/>
    <col min="11766" max="11766" width="1.625" style="16" customWidth="1"/>
    <col min="11767" max="11767" width="11.875" style="16" customWidth="1"/>
    <col min="11768" max="11768" width="1.625" style="16" customWidth="1"/>
    <col min="11769" max="11769" width="6.375" style="16" customWidth="1"/>
    <col min="11770" max="11770" width="0.875" style="16" customWidth="1"/>
    <col min="11771" max="11771" width="6.375" style="16" customWidth="1"/>
    <col min="11772" max="11772" width="0.875" style="16" customWidth="1"/>
    <col min="11773" max="11773" width="6.375" style="16" customWidth="1"/>
    <col min="11774" max="11774" width="0.875" style="16" customWidth="1"/>
    <col min="11775" max="11775" width="6.375" style="16" customWidth="1"/>
    <col min="11776" max="11776" width="0.875" style="16" customWidth="1"/>
    <col min="11777" max="11777" width="6.25" style="16" customWidth="1"/>
    <col min="11778" max="11778" width="0.875" style="16" customWidth="1"/>
    <col min="11779" max="11779" width="6.375" style="16" customWidth="1"/>
    <col min="11780" max="11780" width="0.875" style="16" customWidth="1"/>
    <col min="11781" max="11781" width="6.375" style="16" customWidth="1"/>
    <col min="11782" max="11782" width="0.875" style="16" customWidth="1"/>
    <col min="11783" max="11783" width="6.375" style="16" customWidth="1"/>
    <col min="11784" max="11784" width="0.875" style="16" customWidth="1"/>
    <col min="11785" max="11785" width="6.375" style="16" customWidth="1"/>
    <col min="11786" max="11786" width="0.875" style="16" customWidth="1"/>
    <col min="11787" max="12021" width="9" style="16" customWidth="1"/>
    <col min="12022" max="12022" width="1.625" style="16" customWidth="1"/>
    <col min="12023" max="12023" width="11.875" style="16" customWidth="1"/>
    <col min="12024" max="12024" width="1.625" style="16" customWidth="1"/>
    <col min="12025" max="12025" width="6.375" style="16" customWidth="1"/>
    <col min="12026" max="12026" width="0.875" style="16" customWidth="1"/>
    <col min="12027" max="12027" width="6.375" style="16" customWidth="1"/>
    <col min="12028" max="12028" width="0.875" style="16" customWidth="1"/>
    <col min="12029" max="12029" width="6.375" style="16" customWidth="1"/>
    <col min="12030" max="12030" width="0.875" style="16" customWidth="1"/>
    <col min="12031" max="12031" width="6.375" style="16" customWidth="1"/>
    <col min="12032" max="12032" width="0.875" style="16" customWidth="1"/>
    <col min="12033" max="12033" width="6.25" style="16" customWidth="1"/>
    <col min="12034" max="12034" width="0.875" style="16" customWidth="1"/>
    <col min="12035" max="12035" width="6.375" style="16" customWidth="1"/>
    <col min="12036" max="12036" width="0.875" style="16" customWidth="1"/>
    <col min="12037" max="12037" width="6.375" style="16" customWidth="1"/>
    <col min="12038" max="12038" width="0.875" style="16" customWidth="1"/>
    <col min="12039" max="12039" width="6.375" style="16" customWidth="1"/>
    <col min="12040" max="12040" width="0.875" style="16" customWidth="1"/>
    <col min="12041" max="12041" width="6.375" style="16" customWidth="1"/>
    <col min="12042" max="12042" width="0.875" style="16" customWidth="1"/>
    <col min="12043" max="12277" width="9" style="16" customWidth="1"/>
    <col min="12278" max="12278" width="1.625" style="16" customWidth="1"/>
    <col min="12279" max="12279" width="11.875" style="16" customWidth="1"/>
    <col min="12280" max="12280" width="1.625" style="16" customWidth="1"/>
    <col min="12281" max="12281" width="6.375" style="16" customWidth="1"/>
    <col min="12282" max="12282" width="0.875" style="16" customWidth="1"/>
    <col min="12283" max="12283" width="6.375" style="16" customWidth="1"/>
    <col min="12284" max="12284" width="0.875" style="16" customWidth="1"/>
    <col min="12285" max="12285" width="6.375" style="16" customWidth="1"/>
    <col min="12286" max="12286" width="0.875" style="16" customWidth="1"/>
    <col min="12287" max="12287" width="6.375" style="16" customWidth="1"/>
    <col min="12288" max="12288" width="0.875" style="16" customWidth="1"/>
    <col min="12289" max="12289" width="6.25" style="16" customWidth="1"/>
    <col min="12290" max="12290" width="0.875" style="16" customWidth="1"/>
    <col min="12291" max="12291" width="6.375" style="16" customWidth="1"/>
    <col min="12292" max="12292" width="0.875" style="16" customWidth="1"/>
    <col min="12293" max="12293" width="6.375" style="16" customWidth="1"/>
    <col min="12294" max="12294" width="0.875" style="16" customWidth="1"/>
    <col min="12295" max="12295" width="6.375" style="16" customWidth="1"/>
    <col min="12296" max="12296" width="0.875" style="16" customWidth="1"/>
    <col min="12297" max="12297" width="6.375" style="16" customWidth="1"/>
    <col min="12298" max="12298" width="0.875" style="16" customWidth="1"/>
    <col min="12299" max="12533" width="9" style="16" customWidth="1"/>
    <col min="12534" max="12534" width="1.625" style="16" customWidth="1"/>
    <col min="12535" max="12535" width="11.875" style="16" customWidth="1"/>
    <col min="12536" max="12536" width="1.625" style="16" customWidth="1"/>
    <col min="12537" max="12537" width="6.375" style="16" customWidth="1"/>
    <col min="12538" max="12538" width="0.875" style="16" customWidth="1"/>
    <col min="12539" max="12539" width="6.375" style="16" customWidth="1"/>
    <col min="12540" max="12540" width="0.875" style="16" customWidth="1"/>
    <col min="12541" max="12541" width="6.375" style="16" customWidth="1"/>
    <col min="12542" max="12542" width="0.875" style="16" customWidth="1"/>
    <col min="12543" max="12543" width="6.375" style="16" customWidth="1"/>
    <col min="12544" max="12544" width="0.875" style="16" customWidth="1"/>
    <col min="12545" max="12545" width="6.25" style="16" customWidth="1"/>
    <col min="12546" max="12546" width="0.875" style="16" customWidth="1"/>
    <col min="12547" max="12547" width="6.375" style="16" customWidth="1"/>
    <col min="12548" max="12548" width="0.875" style="16" customWidth="1"/>
    <col min="12549" max="12549" width="6.375" style="16" customWidth="1"/>
    <col min="12550" max="12550" width="0.875" style="16" customWidth="1"/>
    <col min="12551" max="12551" width="6.375" style="16" customWidth="1"/>
    <col min="12552" max="12552" width="0.875" style="16" customWidth="1"/>
    <col min="12553" max="12553" width="6.375" style="16" customWidth="1"/>
    <col min="12554" max="12554" width="0.875" style="16" customWidth="1"/>
    <col min="12555" max="12789" width="9" style="16" customWidth="1"/>
    <col min="12790" max="12790" width="1.625" style="16" customWidth="1"/>
    <col min="12791" max="12791" width="11.875" style="16" customWidth="1"/>
    <col min="12792" max="12792" width="1.625" style="16" customWidth="1"/>
    <col min="12793" max="12793" width="6.375" style="16" customWidth="1"/>
    <col min="12794" max="12794" width="0.875" style="16" customWidth="1"/>
    <col min="12795" max="12795" width="6.375" style="16" customWidth="1"/>
    <col min="12796" max="12796" width="0.875" style="16" customWidth="1"/>
    <col min="12797" max="12797" width="6.375" style="16" customWidth="1"/>
    <col min="12798" max="12798" width="0.875" style="16" customWidth="1"/>
    <col min="12799" max="12799" width="6.375" style="16" customWidth="1"/>
    <col min="12800" max="12800" width="0.875" style="16" customWidth="1"/>
    <col min="12801" max="12801" width="6.25" style="16" customWidth="1"/>
    <col min="12802" max="12802" width="0.875" style="16" customWidth="1"/>
    <col min="12803" max="12803" width="6.375" style="16" customWidth="1"/>
    <col min="12804" max="12804" width="0.875" style="16" customWidth="1"/>
    <col min="12805" max="12805" width="6.375" style="16" customWidth="1"/>
    <col min="12806" max="12806" width="0.875" style="16" customWidth="1"/>
    <col min="12807" max="12807" width="6.375" style="16" customWidth="1"/>
    <col min="12808" max="12808" width="0.875" style="16" customWidth="1"/>
    <col min="12809" max="12809" width="6.375" style="16" customWidth="1"/>
    <col min="12810" max="12810" width="0.875" style="16" customWidth="1"/>
    <col min="12811" max="13045" width="9" style="16" customWidth="1"/>
    <col min="13046" max="13046" width="1.625" style="16" customWidth="1"/>
    <col min="13047" max="13047" width="11.875" style="16" customWidth="1"/>
    <col min="13048" max="13048" width="1.625" style="16" customWidth="1"/>
    <col min="13049" max="13049" width="6.375" style="16" customWidth="1"/>
    <col min="13050" max="13050" width="0.875" style="16" customWidth="1"/>
    <col min="13051" max="13051" width="6.375" style="16" customWidth="1"/>
    <col min="13052" max="13052" width="0.875" style="16" customWidth="1"/>
    <col min="13053" max="13053" width="6.375" style="16" customWidth="1"/>
    <col min="13054" max="13054" width="0.875" style="16" customWidth="1"/>
    <col min="13055" max="13055" width="6.375" style="16" customWidth="1"/>
    <col min="13056" max="13056" width="0.875" style="16" customWidth="1"/>
    <col min="13057" max="13057" width="6.25" style="16" customWidth="1"/>
    <col min="13058" max="13058" width="0.875" style="16" customWidth="1"/>
    <col min="13059" max="13059" width="6.375" style="16" customWidth="1"/>
    <col min="13060" max="13060" width="0.875" style="16" customWidth="1"/>
    <col min="13061" max="13061" width="6.375" style="16" customWidth="1"/>
    <col min="13062" max="13062" width="0.875" style="16" customWidth="1"/>
    <col min="13063" max="13063" width="6.375" style="16" customWidth="1"/>
    <col min="13064" max="13064" width="0.875" style="16" customWidth="1"/>
    <col min="13065" max="13065" width="6.375" style="16" customWidth="1"/>
    <col min="13066" max="13066" width="0.875" style="16" customWidth="1"/>
    <col min="13067" max="13301" width="9" style="16" customWidth="1"/>
    <col min="13302" max="13302" width="1.625" style="16" customWidth="1"/>
    <col min="13303" max="13303" width="11.875" style="16" customWidth="1"/>
    <col min="13304" max="13304" width="1.625" style="16" customWidth="1"/>
    <col min="13305" max="13305" width="6.375" style="16" customWidth="1"/>
    <col min="13306" max="13306" width="0.875" style="16" customWidth="1"/>
    <col min="13307" max="13307" width="6.375" style="16" customWidth="1"/>
    <col min="13308" max="13308" width="0.875" style="16" customWidth="1"/>
    <col min="13309" max="13309" width="6.375" style="16" customWidth="1"/>
    <col min="13310" max="13310" width="0.875" style="16" customWidth="1"/>
    <col min="13311" max="13311" width="6.375" style="16" customWidth="1"/>
    <col min="13312" max="13312" width="0.875" style="16" customWidth="1"/>
    <col min="13313" max="13313" width="6.25" style="16" customWidth="1"/>
    <col min="13314" max="13314" width="0.875" style="16" customWidth="1"/>
    <col min="13315" max="13315" width="6.375" style="16" customWidth="1"/>
    <col min="13316" max="13316" width="0.875" style="16" customWidth="1"/>
    <col min="13317" max="13317" width="6.375" style="16" customWidth="1"/>
    <col min="13318" max="13318" width="0.875" style="16" customWidth="1"/>
    <col min="13319" max="13319" width="6.375" style="16" customWidth="1"/>
    <col min="13320" max="13320" width="0.875" style="16" customWidth="1"/>
    <col min="13321" max="13321" width="6.375" style="16" customWidth="1"/>
    <col min="13322" max="13322" width="0.875" style="16" customWidth="1"/>
    <col min="13323" max="13557" width="9" style="16" customWidth="1"/>
    <col min="13558" max="13558" width="1.625" style="16" customWidth="1"/>
    <col min="13559" max="13559" width="11.875" style="16" customWidth="1"/>
    <col min="13560" max="13560" width="1.625" style="16" customWidth="1"/>
    <col min="13561" max="13561" width="6.375" style="16" customWidth="1"/>
    <col min="13562" max="13562" width="0.875" style="16" customWidth="1"/>
    <col min="13563" max="13563" width="6.375" style="16" customWidth="1"/>
    <col min="13564" max="13564" width="0.875" style="16" customWidth="1"/>
    <col min="13565" max="13565" width="6.375" style="16" customWidth="1"/>
    <col min="13566" max="13566" width="0.875" style="16" customWidth="1"/>
    <col min="13567" max="13567" width="6.375" style="16" customWidth="1"/>
    <col min="13568" max="13568" width="0.875" style="16" customWidth="1"/>
    <col min="13569" max="13569" width="6.25" style="16" customWidth="1"/>
    <col min="13570" max="13570" width="0.875" style="16" customWidth="1"/>
    <col min="13571" max="13571" width="6.375" style="16" customWidth="1"/>
    <col min="13572" max="13572" width="0.875" style="16" customWidth="1"/>
    <col min="13573" max="13573" width="6.375" style="16" customWidth="1"/>
    <col min="13574" max="13574" width="0.875" style="16" customWidth="1"/>
    <col min="13575" max="13575" width="6.375" style="16" customWidth="1"/>
    <col min="13576" max="13576" width="0.875" style="16" customWidth="1"/>
    <col min="13577" max="13577" width="6.375" style="16" customWidth="1"/>
    <col min="13578" max="13578" width="0.875" style="16" customWidth="1"/>
    <col min="13579" max="13813" width="9" style="16" customWidth="1"/>
    <col min="13814" max="13814" width="1.625" style="16" customWidth="1"/>
    <col min="13815" max="13815" width="11.875" style="16" customWidth="1"/>
    <col min="13816" max="13816" width="1.625" style="16" customWidth="1"/>
    <col min="13817" max="13817" width="6.375" style="16" customWidth="1"/>
    <col min="13818" max="13818" width="0.875" style="16" customWidth="1"/>
    <col min="13819" max="13819" width="6.375" style="16" customWidth="1"/>
    <col min="13820" max="13820" width="0.875" style="16" customWidth="1"/>
    <col min="13821" max="13821" width="6.375" style="16" customWidth="1"/>
    <col min="13822" max="13822" width="0.875" style="16" customWidth="1"/>
    <col min="13823" max="13823" width="6.375" style="16" customWidth="1"/>
    <col min="13824" max="13824" width="0.875" style="16" customWidth="1"/>
    <col min="13825" max="13825" width="6.25" style="16" customWidth="1"/>
    <col min="13826" max="13826" width="0.875" style="16" customWidth="1"/>
    <col min="13827" max="13827" width="6.375" style="16" customWidth="1"/>
    <col min="13828" max="13828" width="0.875" style="16" customWidth="1"/>
    <col min="13829" max="13829" width="6.375" style="16" customWidth="1"/>
    <col min="13830" max="13830" width="0.875" style="16" customWidth="1"/>
    <col min="13831" max="13831" width="6.375" style="16" customWidth="1"/>
    <col min="13832" max="13832" width="0.875" style="16" customWidth="1"/>
    <col min="13833" max="13833" width="6.375" style="16" customWidth="1"/>
    <col min="13834" max="13834" width="0.875" style="16" customWidth="1"/>
    <col min="13835" max="14069" width="9" style="16" customWidth="1"/>
    <col min="14070" max="14070" width="1.625" style="16" customWidth="1"/>
    <col min="14071" max="14071" width="11.875" style="16" customWidth="1"/>
    <col min="14072" max="14072" width="1.625" style="16" customWidth="1"/>
    <col min="14073" max="14073" width="6.375" style="16" customWidth="1"/>
    <col min="14074" max="14074" width="0.875" style="16" customWidth="1"/>
    <col min="14075" max="14075" width="6.375" style="16" customWidth="1"/>
    <col min="14076" max="14076" width="0.875" style="16" customWidth="1"/>
    <col min="14077" max="14077" width="6.375" style="16" customWidth="1"/>
    <col min="14078" max="14078" width="0.875" style="16" customWidth="1"/>
    <col min="14079" max="14079" width="6.375" style="16" customWidth="1"/>
    <col min="14080" max="14080" width="0.875" style="16" customWidth="1"/>
    <col min="14081" max="14081" width="6.25" style="16" customWidth="1"/>
    <col min="14082" max="14082" width="0.875" style="16" customWidth="1"/>
    <col min="14083" max="14083" width="6.375" style="16" customWidth="1"/>
    <col min="14084" max="14084" width="0.875" style="16" customWidth="1"/>
    <col min="14085" max="14085" width="6.375" style="16" customWidth="1"/>
    <col min="14086" max="14086" width="0.875" style="16" customWidth="1"/>
    <col min="14087" max="14087" width="6.375" style="16" customWidth="1"/>
    <col min="14088" max="14088" width="0.875" style="16" customWidth="1"/>
    <col min="14089" max="14089" width="6.375" style="16" customWidth="1"/>
    <col min="14090" max="14090" width="0.875" style="16" customWidth="1"/>
    <col min="14091" max="14325" width="9" style="16" customWidth="1"/>
    <col min="14326" max="14326" width="1.625" style="16" customWidth="1"/>
    <col min="14327" max="14327" width="11.875" style="16" customWidth="1"/>
    <col min="14328" max="14328" width="1.625" style="16" customWidth="1"/>
    <col min="14329" max="14329" width="6.375" style="16" customWidth="1"/>
    <col min="14330" max="14330" width="0.875" style="16" customWidth="1"/>
    <col min="14331" max="14331" width="6.375" style="16" customWidth="1"/>
    <col min="14332" max="14332" width="0.875" style="16" customWidth="1"/>
    <col min="14333" max="14333" width="6.375" style="16" customWidth="1"/>
    <col min="14334" max="14334" width="0.875" style="16" customWidth="1"/>
    <col min="14335" max="14335" width="6.375" style="16" customWidth="1"/>
    <col min="14336" max="14336" width="0.875" style="16" customWidth="1"/>
    <col min="14337" max="14337" width="6.25" style="16" customWidth="1"/>
    <col min="14338" max="14338" width="0.875" style="16" customWidth="1"/>
    <col min="14339" max="14339" width="6.375" style="16" customWidth="1"/>
    <col min="14340" max="14340" width="0.875" style="16" customWidth="1"/>
    <col min="14341" max="14341" width="6.375" style="16" customWidth="1"/>
    <col min="14342" max="14342" width="0.875" style="16" customWidth="1"/>
    <col min="14343" max="14343" width="6.375" style="16" customWidth="1"/>
    <col min="14344" max="14344" width="0.875" style="16" customWidth="1"/>
    <col min="14345" max="14345" width="6.375" style="16" customWidth="1"/>
    <col min="14346" max="14346" width="0.875" style="16" customWidth="1"/>
    <col min="14347" max="14581" width="9" style="16" customWidth="1"/>
    <col min="14582" max="14582" width="1.625" style="16" customWidth="1"/>
    <col min="14583" max="14583" width="11.875" style="16" customWidth="1"/>
    <col min="14584" max="14584" width="1.625" style="16" customWidth="1"/>
    <col min="14585" max="14585" width="6.375" style="16" customWidth="1"/>
    <col min="14586" max="14586" width="0.875" style="16" customWidth="1"/>
    <col min="14587" max="14587" width="6.375" style="16" customWidth="1"/>
    <col min="14588" max="14588" width="0.875" style="16" customWidth="1"/>
    <col min="14589" max="14589" width="6.375" style="16" customWidth="1"/>
    <col min="14590" max="14590" width="0.875" style="16" customWidth="1"/>
    <col min="14591" max="14591" width="6.375" style="16" customWidth="1"/>
    <col min="14592" max="14592" width="0.875" style="16" customWidth="1"/>
    <col min="14593" max="14593" width="6.25" style="16" customWidth="1"/>
    <col min="14594" max="14594" width="0.875" style="16" customWidth="1"/>
    <col min="14595" max="14595" width="6.375" style="16" customWidth="1"/>
    <col min="14596" max="14596" width="0.875" style="16" customWidth="1"/>
    <col min="14597" max="14597" width="6.375" style="16" customWidth="1"/>
    <col min="14598" max="14598" width="0.875" style="16" customWidth="1"/>
    <col min="14599" max="14599" width="6.375" style="16" customWidth="1"/>
    <col min="14600" max="14600" width="0.875" style="16" customWidth="1"/>
    <col min="14601" max="14601" width="6.375" style="16" customWidth="1"/>
    <col min="14602" max="14602" width="0.875" style="16" customWidth="1"/>
    <col min="14603" max="14837" width="9" style="16" customWidth="1"/>
    <col min="14838" max="14838" width="1.625" style="16" customWidth="1"/>
    <col min="14839" max="14839" width="11.875" style="16" customWidth="1"/>
    <col min="14840" max="14840" width="1.625" style="16" customWidth="1"/>
    <col min="14841" max="14841" width="6.375" style="16" customWidth="1"/>
    <col min="14842" max="14842" width="0.875" style="16" customWidth="1"/>
    <col min="14843" max="14843" width="6.375" style="16" customWidth="1"/>
    <col min="14844" max="14844" width="0.875" style="16" customWidth="1"/>
    <col min="14845" max="14845" width="6.375" style="16" customWidth="1"/>
    <col min="14846" max="14846" width="0.875" style="16" customWidth="1"/>
    <col min="14847" max="14847" width="6.375" style="16" customWidth="1"/>
    <col min="14848" max="14848" width="0.875" style="16" customWidth="1"/>
    <col min="14849" max="14849" width="6.25" style="16" customWidth="1"/>
    <col min="14850" max="14850" width="0.875" style="16" customWidth="1"/>
    <col min="14851" max="14851" width="6.375" style="16" customWidth="1"/>
    <col min="14852" max="14852" width="0.875" style="16" customWidth="1"/>
    <col min="14853" max="14853" width="6.375" style="16" customWidth="1"/>
    <col min="14854" max="14854" width="0.875" style="16" customWidth="1"/>
    <col min="14855" max="14855" width="6.375" style="16" customWidth="1"/>
    <col min="14856" max="14856" width="0.875" style="16" customWidth="1"/>
    <col min="14857" max="14857" width="6.375" style="16" customWidth="1"/>
    <col min="14858" max="14858" width="0.875" style="16" customWidth="1"/>
    <col min="14859" max="15093" width="9" style="16" customWidth="1"/>
    <col min="15094" max="15094" width="1.625" style="16" customWidth="1"/>
    <col min="15095" max="15095" width="11.875" style="16" customWidth="1"/>
    <col min="15096" max="15096" width="1.625" style="16" customWidth="1"/>
    <col min="15097" max="15097" width="6.375" style="16" customWidth="1"/>
    <col min="15098" max="15098" width="0.875" style="16" customWidth="1"/>
    <col min="15099" max="15099" width="6.375" style="16" customWidth="1"/>
    <col min="15100" max="15100" width="0.875" style="16" customWidth="1"/>
    <col min="15101" max="15101" width="6.375" style="16" customWidth="1"/>
    <col min="15102" max="15102" width="0.875" style="16" customWidth="1"/>
    <col min="15103" max="15103" width="6.375" style="16" customWidth="1"/>
    <col min="15104" max="15104" width="0.875" style="16" customWidth="1"/>
    <col min="15105" max="15105" width="6.25" style="16" customWidth="1"/>
    <col min="15106" max="15106" width="0.875" style="16" customWidth="1"/>
    <col min="15107" max="15107" width="6.375" style="16" customWidth="1"/>
    <col min="15108" max="15108" width="0.875" style="16" customWidth="1"/>
    <col min="15109" max="15109" width="6.375" style="16" customWidth="1"/>
    <col min="15110" max="15110" width="0.875" style="16" customWidth="1"/>
    <col min="15111" max="15111" width="6.375" style="16" customWidth="1"/>
    <col min="15112" max="15112" width="0.875" style="16" customWidth="1"/>
    <col min="15113" max="15113" width="6.375" style="16" customWidth="1"/>
    <col min="15114" max="15114" width="0.875" style="16" customWidth="1"/>
    <col min="15115" max="15349" width="9" style="16" customWidth="1"/>
    <col min="15350" max="15350" width="1.625" style="16" customWidth="1"/>
    <col min="15351" max="15351" width="11.875" style="16" customWidth="1"/>
    <col min="15352" max="15352" width="1.625" style="16" customWidth="1"/>
    <col min="15353" max="15353" width="6.375" style="16" customWidth="1"/>
    <col min="15354" max="15354" width="0.875" style="16" customWidth="1"/>
    <col min="15355" max="15355" width="6.375" style="16" customWidth="1"/>
    <col min="15356" max="15356" width="0.875" style="16" customWidth="1"/>
    <col min="15357" max="15357" width="6.375" style="16" customWidth="1"/>
    <col min="15358" max="15358" width="0.875" style="16" customWidth="1"/>
    <col min="15359" max="15359" width="6.375" style="16" customWidth="1"/>
    <col min="15360" max="15360" width="0.875" style="16" customWidth="1"/>
    <col min="15361" max="15361" width="6.25" style="16" customWidth="1"/>
    <col min="15362" max="15362" width="0.875" style="16" customWidth="1"/>
    <col min="15363" max="15363" width="6.375" style="16" customWidth="1"/>
    <col min="15364" max="15364" width="0.875" style="16" customWidth="1"/>
    <col min="15365" max="15365" width="6.375" style="16" customWidth="1"/>
    <col min="15366" max="15366" width="0.875" style="16" customWidth="1"/>
    <col min="15367" max="15367" width="6.375" style="16" customWidth="1"/>
    <col min="15368" max="15368" width="0.875" style="16" customWidth="1"/>
    <col min="15369" max="15369" width="6.375" style="16" customWidth="1"/>
    <col min="15370" max="15370" width="0.875" style="16" customWidth="1"/>
    <col min="15371" max="15605" width="9" style="16" customWidth="1"/>
    <col min="15606" max="15606" width="1.625" style="16" customWidth="1"/>
    <col min="15607" max="15607" width="11.875" style="16" customWidth="1"/>
    <col min="15608" max="15608" width="1.625" style="16" customWidth="1"/>
    <col min="15609" max="15609" width="6.375" style="16" customWidth="1"/>
    <col min="15610" max="15610" width="0.875" style="16" customWidth="1"/>
    <col min="15611" max="15611" width="6.375" style="16" customWidth="1"/>
    <col min="15612" max="15612" width="0.875" style="16" customWidth="1"/>
    <col min="15613" max="15613" width="6.375" style="16" customWidth="1"/>
    <col min="15614" max="15614" width="0.875" style="16" customWidth="1"/>
    <col min="15615" max="15615" width="6.375" style="16" customWidth="1"/>
    <col min="15616" max="15616" width="0.875" style="16" customWidth="1"/>
    <col min="15617" max="15617" width="6.25" style="16" customWidth="1"/>
    <col min="15618" max="15618" width="0.875" style="16" customWidth="1"/>
    <col min="15619" max="15619" width="6.375" style="16" customWidth="1"/>
    <col min="15620" max="15620" width="0.875" style="16" customWidth="1"/>
    <col min="15621" max="15621" width="6.375" style="16" customWidth="1"/>
    <col min="15622" max="15622" width="0.875" style="16" customWidth="1"/>
    <col min="15623" max="15623" width="6.375" style="16" customWidth="1"/>
    <col min="15624" max="15624" width="0.875" style="16" customWidth="1"/>
    <col min="15625" max="15625" width="6.375" style="16" customWidth="1"/>
    <col min="15626" max="15626" width="0.875" style="16" customWidth="1"/>
    <col min="15627" max="15861" width="9" style="16" customWidth="1"/>
    <col min="15862" max="15862" width="1.625" style="16" customWidth="1"/>
    <col min="15863" max="15863" width="11.875" style="16" customWidth="1"/>
    <col min="15864" max="15864" width="1.625" style="16" customWidth="1"/>
    <col min="15865" max="15865" width="6.375" style="16" customWidth="1"/>
    <col min="15866" max="15866" width="0.875" style="16" customWidth="1"/>
    <col min="15867" max="15867" width="6.375" style="16" customWidth="1"/>
    <col min="15868" max="15868" width="0.875" style="16" customWidth="1"/>
    <col min="15869" max="15869" width="6.375" style="16" customWidth="1"/>
    <col min="15870" max="15870" width="0.875" style="16" customWidth="1"/>
    <col min="15871" max="15871" width="6.375" style="16" customWidth="1"/>
    <col min="15872" max="15872" width="0.875" style="16" customWidth="1"/>
    <col min="15873" max="15873" width="6.25" style="16" customWidth="1"/>
    <col min="15874" max="15874" width="0.875" style="16" customWidth="1"/>
    <col min="15875" max="15875" width="6.375" style="16" customWidth="1"/>
    <col min="15876" max="15876" width="0.875" style="16" customWidth="1"/>
    <col min="15877" max="15877" width="6.375" style="16" customWidth="1"/>
    <col min="15878" max="15878" width="0.875" style="16" customWidth="1"/>
    <col min="15879" max="15879" width="6.375" style="16" customWidth="1"/>
    <col min="15880" max="15880" width="0.875" style="16" customWidth="1"/>
    <col min="15881" max="15881" width="6.375" style="16" customWidth="1"/>
    <col min="15882" max="15882" width="0.875" style="16" customWidth="1"/>
    <col min="15883" max="16117" width="9" style="16" customWidth="1"/>
    <col min="16118" max="16118" width="1.625" style="16" customWidth="1"/>
    <col min="16119" max="16119" width="11.875" style="16" customWidth="1"/>
    <col min="16120" max="16120" width="1.625" style="16" customWidth="1"/>
    <col min="16121" max="16121" width="6.375" style="16" customWidth="1"/>
    <col min="16122" max="16122" width="0.875" style="16" customWidth="1"/>
    <col min="16123" max="16123" width="6.375" style="16" customWidth="1"/>
    <col min="16124" max="16124" width="0.875" style="16" customWidth="1"/>
    <col min="16125" max="16125" width="6.375" style="16" customWidth="1"/>
    <col min="16126" max="16126" width="0.875" style="16" customWidth="1"/>
    <col min="16127" max="16127" width="6.375" style="16" customWidth="1"/>
    <col min="16128" max="16128" width="0.875" style="16" customWidth="1"/>
    <col min="16129" max="16129" width="6.25" style="16" customWidth="1"/>
    <col min="16130" max="16130" width="0.875" style="16" customWidth="1"/>
    <col min="16131" max="16131" width="6.375" style="16" customWidth="1"/>
    <col min="16132" max="16132" width="0.875" style="16" customWidth="1"/>
    <col min="16133" max="16133" width="6.375" style="16" customWidth="1"/>
    <col min="16134" max="16134" width="0.875" style="16" customWidth="1"/>
    <col min="16135" max="16135" width="6.375" style="16" customWidth="1"/>
    <col min="16136" max="16136" width="0.875" style="16" customWidth="1"/>
    <col min="16137" max="16137" width="6.375" style="16" customWidth="1"/>
    <col min="16138" max="16138" width="0.875" style="16" customWidth="1"/>
    <col min="16139" max="16384" width="9" style="16" customWidth="1"/>
  </cols>
  <sheetData>
    <row r="1" spans="1:12" s="25" customFormat="1" ht="18" customHeight="1">
      <c r="A1" s="26" t="s">
        <v>19</v>
      </c>
    </row>
    <row r="2" spans="1:12" ht="18" customHeight="1">
      <c r="I2" s="199"/>
      <c r="J2" s="199" t="s">
        <v>414</v>
      </c>
      <c r="K2" s="24"/>
      <c r="L2" s="24"/>
    </row>
    <row r="3" spans="1:12" ht="15" customHeight="1">
      <c r="A3" s="277" t="s">
        <v>288</v>
      </c>
      <c r="B3" s="280" t="s">
        <v>9</v>
      </c>
      <c r="C3" s="280" t="s">
        <v>20</v>
      </c>
      <c r="D3" s="271" t="s">
        <v>3</v>
      </c>
      <c r="E3" s="272"/>
      <c r="F3" s="272"/>
      <c r="G3" s="272"/>
      <c r="H3" s="272"/>
      <c r="I3" s="272"/>
      <c r="J3" s="272"/>
      <c r="K3" s="24"/>
      <c r="L3" s="24"/>
    </row>
    <row r="4" spans="1:12" ht="15" customHeight="1">
      <c r="A4" s="278"/>
      <c r="B4" s="281"/>
      <c r="C4" s="281"/>
      <c r="D4" s="283" t="s">
        <v>7</v>
      </c>
      <c r="E4" s="273" t="s">
        <v>21</v>
      </c>
      <c r="F4" s="274"/>
      <c r="G4" s="275" t="s">
        <v>23</v>
      </c>
      <c r="H4" s="276"/>
      <c r="I4" s="275" t="s">
        <v>27</v>
      </c>
      <c r="J4" s="276"/>
      <c r="K4" s="24"/>
      <c r="L4" s="24"/>
    </row>
    <row r="5" spans="1:12" ht="15" customHeight="1">
      <c r="A5" s="279"/>
      <c r="B5" s="282"/>
      <c r="C5" s="282"/>
      <c r="D5" s="284"/>
      <c r="E5" s="200" t="s">
        <v>28</v>
      </c>
      <c r="F5" s="201" t="s">
        <v>34</v>
      </c>
      <c r="G5" s="201" t="s">
        <v>35</v>
      </c>
      <c r="H5" s="201" t="s">
        <v>38</v>
      </c>
      <c r="I5" s="201" t="s">
        <v>35</v>
      </c>
      <c r="J5" s="201" t="s">
        <v>38</v>
      </c>
      <c r="K5" s="24"/>
      <c r="L5" s="24"/>
    </row>
    <row r="6" spans="1:12" ht="27" customHeight="1">
      <c r="A6" s="202" t="s">
        <v>39</v>
      </c>
      <c r="B6" s="239">
        <f t="shared" ref="B6:J6" si="0">B7+B8</f>
        <v>5</v>
      </c>
      <c r="C6" s="239">
        <f t="shared" si="0"/>
        <v>16</v>
      </c>
      <c r="D6" s="240">
        <f t="shared" si="0"/>
        <v>59</v>
      </c>
      <c r="E6" s="241">
        <f t="shared" si="0"/>
        <v>8</v>
      </c>
      <c r="F6" s="241">
        <f t="shared" si="0"/>
        <v>11</v>
      </c>
      <c r="G6" s="241">
        <f t="shared" si="0"/>
        <v>12</v>
      </c>
      <c r="H6" s="241">
        <f t="shared" si="0"/>
        <v>12</v>
      </c>
      <c r="I6" s="241">
        <f t="shared" si="0"/>
        <v>7</v>
      </c>
      <c r="J6" s="241">
        <f t="shared" si="0"/>
        <v>9</v>
      </c>
      <c r="K6" s="24"/>
      <c r="L6" s="24"/>
    </row>
    <row r="7" spans="1:12" s="24" customFormat="1" ht="27" customHeight="1">
      <c r="A7" s="203" t="s">
        <v>322</v>
      </c>
      <c r="B7" s="367">
        <v>3</v>
      </c>
      <c r="C7" s="367">
        <v>9</v>
      </c>
      <c r="D7" s="368">
        <v>41</v>
      </c>
      <c r="E7" s="369">
        <v>7</v>
      </c>
      <c r="F7" s="369">
        <v>6</v>
      </c>
      <c r="G7" s="369">
        <v>9</v>
      </c>
      <c r="H7" s="369">
        <v>7</v>
      </c>
      <c r="I7" s="369">
        <v>6</v>
      </c>
      <c r="J7" s="369">
        <v>6</v>
      </c>
    </row>
    <row r="8" spans="1:12" ht="27" customHeight="1">
      <c r="A8" s="204" t="s">
        <v>128</v>
      </c>
      <c r="B8" s="370">
        <v>2</v>
      </c>
      <c r="C8" s="370">
        <v>7</v>
      </c>
      <c r="D8" s="371">
        <v>18</v>
      </c>
      <c r="E8" s="372">
        <v>1</v>
      </c>
      <c r="F8" s="372">
        <v>5</v>
      </c>
      <c r="G8" s="372">
        <v>3</v>
      </c>
      <c r="H8" s="372">
        <v>5</v>
      </c>
      <c r="I8" s="372">
        <v>1</v>
      </c>
      <c r="J8" s="372">
        <v>3</v>
      </c>
      <c r="K8" s="24"/>
      <c r="L8" s="24"/>
    </row>
    <row r="9" spans="1:12" ht="15" customHeight="1">
      <c r="J9" s="199" t="s">
        <v>15</v>
      </c>
    </row>
  </sheetData>
  <mergeCells count="8">
    <mergeCell ref="D3:J3"/>
    <mergeCell ref="E4:F4"/>
    <mergeCell ref="G4:H4"/>
    <mergeCell ref="I4:J4"/>
    <mergeCell ref="A3:A5"/>
    <mergeCell ref="B3:B5"/>
    <mergeCell ref="C3:C5"/>
    <mergeCell ref="D4:D5"/>
  </mergeCells>
  <phoneticPr fontId="3"/>
  <pageMargins left="0.70866141732283472" right="0.59055118110236227" top="0.78740157480314965" bottom="0.78740157480314965" header="0.51181102362204722" footer="0.51181102362204722"/>
  <pageSetup paperSize="9" scale="96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pageSetUpPr fitToPage="1"/>
  </sheetPr>
  <dimension ref="A1:G14"/>
  <sheetViews>
    <sheetView showGridLines="0" zoomScale="90" zoomScaleNormal="90" workbookViewId="0">
      <selection activeCell="E11" sqref="E11"/>
    </sheetView>
  </sheetViews>
  <sheetFormatPr defaultRowHeight="15"/>
  <cols>
    <col min="1" max="1" width="13.625" style="374" customWidth="1"/>
    <col min="2" max="3" width="12.375" style="31" customWidth="1"/>
    <col min="4" max="4" width="13.375" style="31" customWidth="1"/>
    <col min="5" max="6" width="12.375" style="31" customWidth="1"/>
    <col min="7" max="248" width="9" style="31" customWidth="1"/>
    <col min="249" max="249" width="1.625" style="31" customWidth="1"/>
    <col min="250" max="250" width="12" style="31" customWidth="1"/>
    <col min="251" max="251" width="1.625" style="31" customWidth="1"/>
    <col min="252" max="252" width="11.375" style="31" customWidth="1"/>
    <col min="253" max="253" width="1.625" style="31" customWidth="1"/>
    <col min="254" max="254" width="11.375" style="31" customWidth="1"/>
    <col min="255" max="255" width="1.625" style="31" customWidth="1"/>
    <col min="256" max="256" width="11.375" style="31" customWidth="1"/>
    <col min="257" max="257" width="1.625" style="31" customWidth="1"/>
    <col min="258" max="258" width="11.375" style="31" customWidth="1"/>
    <col min="259" max="259" width="1.625" style="31" customWidth="1"/>
    <col min="260" max="260" width="11.375" style="31" customWidth="1"/>
    <col min="261" max="261" width="1.625" style="31" customWidth="1"/>
    <col min="262" max="262" width="0.875" style="31" customWidth="1"/>
    <col min="263" max="504" width="9" style="31" customWidth="1"/>
    <col min="505" max="505" width="1.625" style="31" customWidth="1"/>
    <col min="506" max="506" width="12" style="31" customWidth="1"/>
    <col min="507" max="507" width="1.625" style="31" customWidth="1"/>
    <col min="508" max="508" width="11.375" style="31" customWidth="1"/>
    <col min="509" max="509" width="1.625" style="31" customWidth="1"/>
    <col min="510" max="510" width="11.375" style="31" customWidth="1"/>
    <col min="511" max="511" width="1.625" style="31" customWidth="1"/>
    <col min="512" max="512" width="11.375" style="31" customWidth="1"/>
    <col min="513" max="513" width="1.625" style="31" customWidth="1"/>
    <col min="514" max="514" width="11.375" style="31" customWidth="1"/>
    <col min="515" max="515" width="1.625" style="31" customWidth="1"/>
    <col min="516" max="516" width="11.375" style="31" customWidth="1"/>
    <col min="517" max="517" width="1.625" style="31" customWidth="1"/>
    <col min="518" max="518" width="0.875" style="31" customWidth="1"/>
    <col min="519" max="760" width="9" style="31" customWidth="1"/>
    <col min="761" max="761" width="1.625" style="31" customWidth="1"/>
    <col min="762" max="762" width="12" style="31" customWidth="1"/>
    <col min="763" max="763" width="1.625" style="31" customWidth="1"/>
    <col min="764" max="764" width="11.375" style="31" customWidth="1"/>
    <col min="765" max="765" width="1.625" style="31" customWidth="1"/>
    <col min="766" max="766" width="11.375" style="31" customWidth="1"/>
    <col min="767" max="767" width="1.625" style="31" customWidth="1"/>
    <col min="768" max="768" width="11.375" style="31" customWidth="1"/>
    <col min="769" max="769" width="1.625" style="31" customWidth="1"/>
    <col min="770" max="770" width="11.375" style="31" customWidth="1"/>
    <col min="771" max="771" width="1.625" style="31" customWidth="1"/>
    <col min="772" max="772" width="11.375" style="31" customWidth="1"/>
    <col min="773" max="773" width="1.625" style="31" customWidth="1"/>
    <col min="774" max="774" width="0.875" style="31" customWidth="1"/>
    <col min="775" max="1016" width="9" style="31" customWidth="1"/>
    <col min="1017" max="1017" width="1.625" style="31" customWidth="1"/>
    <col min="1018" max="1018" width="12" style="31" customWidth="1"/>
    <col min="1019" max="1019" width="1.625" style="31" customWidth="1"/>
    <col min="1020" max="1020" width="11.375" style="31" customWidth="1"/>
    <col min="1021" max="1021" width="1.625" style="31" customWidth="1"/>
    <col min="1022" max="1022" width="11.375" style="31" customWidth="1"/>
    <col min="1023" max="1023" width="1.625" style="31" customWidth="1"/>
    <col min="1024" max="1024" width="11.375" style="31" customWidth="1"/>
    <col min="1025" max="1025" width="1.625" style="31" customWidth="1"/>
    <col min="1026" max="1026" width="11.375" style="31" customWidth="1"/>
    <col min="1027" max="1027" width="1.625" style="31" customWidth="1"/>
    <col min="1028" max="1028" width="11.375" style="31" customWidth="1"/>
    <col min="1029" max="1029" width="1.625" style="31" customWidth="1"/>
    <col min="1030" max="1030" width="0.875" style="31" customWidth="1"/>
    <col min="1031" max="1272" width="9" style="31" customWidth="1"/>
    <col min="1273" max="1273" width="1.625" style="31" customWidth="1"/>
    <col min="1274" max="1274" width="12" style="31" customWidth="1"/>
    <col min="1275" max="1275" width="1.625" style="31" customWidth="1"/>
    <col min="1276" max="1276" width="11.375" style="31" customWidth="1"/>
    <col min="1277" max="1277" width="1.625" style="31" customWidth="1"/>
    <col min="1278" max="1278" width="11.375" style="31" customWidth="1"/>
    <col min="1279" max="1279" width="1.625" style="31" customWidth="1"/>
    <col min="1280" max="1280" width="11.375" style="31" customWidth="1"/>
    <col min="1281" max="1281" width="1.625" style="31" customWidth="1"/>
    <col min="1282" max="1282" width="11.375" style="31" customWidth="1"/>
    <col min="1283" max="1283" width="1.625" style="31" customWidth="1"/>
    <col min="1284" max="1284" width="11.375" style="31" customWidth="1"/>
    <col min="1285" max="1285" width="1.625" style="31" customWidth="1"/>
    <col min="1286" max="1286" width="0.875" style="31" customWidth="1"/>
    <col min="1287" max="1528" width="9" style="31" customWidth="1"/>
    <col min="1529" max="1529" width="1.625" style="31" customWidth="1"/>
    <col min="1530" max="1530" width="12" style="31" customWidth="1"/>
    <col min="1531" max="1531" width="1.625" style="31" customWidth="1"/>
    <col min="1532" max="1532" width="11.375" style="31" customWidth="1"/>
    <col min="1533" max="1533" width="1.625" style="31" customWidth="1"/>
    <col min="1534" max="1534" width="11.375" style="31" customWidth="1"/>
    <col min="1535" max="1535" width="1.625" style="31" customWidth="1"/>
    <col min="1536" max="1536" width="11.375" style="31" customWidth="1"/>
    <col min="1537" max="1537" width="1.625" style="31" customWidth="1"/>
    <col min="1538" max="1538" width="11.375" style="31" customWidth="1"/>
    <col min="1539" max="1539" width="1.625" style="31" customWidth="1"/>
    <col min="1540" max="1540" width="11.375" style="31" customWidth="1"/>
    <col min="1541" max="1541" width="1.625" style="31" customWidth="1"/>
    <col min="1542" max="1542" width="0.875" style="31" customWidth="1"/>
    <col min="1543" max="1784" width="9" style="31" customWidth="1"/>
    <col min="1785" max="1785" width="1.625" style="31" customWidth="1"/>
    <col min="1786" max="1786" width="12" style="31" customWidth="1"/>
    <col min="1787" max="1787" width="1.625" style="31" customWidth="1"/>
    <col min="1788" max="1788" width="11.375" style="31" customWidth="1"/>
    <col min="1789" max="1789" width="1.625" style="31" customWidth="1"/>
    <col min="1790" max="1790" width="11.375" style="31" customWidth="1"/>
    <col min="1791" max="1791" width="1.625" style="31" customWidth="1"/>
    <col min="1792" max="1792" width="11.375" style="31" customWidth="1"/>
    <col min="1793" max="1793" width="1.625" style="31" customWidth="1"/>
    <col min="1794" max="1794" width="11.375" style="31" customWidth="1"/>
    <col min="1795" max="1795" width="1.625" style="31" customWidth="1"/>
    <col min="1796" max="1796" width="11.375" style="31" customWidth="1"/>
    <col min="1797" max="1797" width="1.625" style="31" customWidth="1"/>
    <col min="1798" max="1798" width="0.875" style="31" customWidth="1"/>
    <col min="1799" max="2040" width="9" style="31" customWidth="1"/>
    <col min="2041" max="2041" width="1.625" style="31" customWidth="1"/>
    <col min="2042" max="2042" width="12" style="31" customWidth="1"/>
    <col min="2043" max="2043" width="1.625" style="31" customWidth="1"/>
    <col min="2044" max="2044" width="11.375" style="31" customWidth="1"/>
    <col min="2045" max="2045" width="1.625" style="31" customWidth="1"/>
    <col min="2046" max="2046" width="11.375" style="31" customWidth="1"/>
    <col min="2047" max="2047" width="1.625" style="31" customWidth="1"/>
    <col min="2048" max="2048" width="11.375" style="31" customWidth="1"/>
    <col min="2049" max="2049" width="1.625" style="31" customWidth="1"/>
    <col min="2050" max="2050" width="11.375" style="31" customWidth="1"/>
    <col min="2051" max="2051" width="1.625" style="31" customWidth="1"/>
    <col min="2052" max="2052" width="11.375" style="31" customWidth="1"/>
    <col min="2053" max="2053" width="1.625" style="31" customWidth="1"/>
    <col min="2054" max="2054" width="0.875" style="31" customWidth="1"/>
    <col min="2055" max="2296" width="9" style="31" customWidth="1"/>
    <col min="2297" max="2297" width="1.625" style="31" customWidth="1"/>
    <col min="2298" max="2298" width="12" style="31" customWidth="1"/>
    <col min="2299" max="2299" width="1.625" style="31" customWidth="1"/>
    <col min="2300" max="2300" width="11.375" style="31" customWidth="1"/>
    <col min="2301" max="2301" width="1.625" style="31" customWidth="1"/>
    <col min="2302" max="2302" width="11.375" style="31" customWidth="1"/>
    <col min="2303" max="2303" width="1.625" style="31" customWidth="1"/>
    <col min="2304" max="2304" width="11.375" style="31" customWidth="1"/>
    <col min="2305" max="2305" width="1.625" style="31" customWidth="1"/>
    <col min="2306" max="2306" width="11.375" style="31" customWidth="1"/>
    <col min="2307" max="2307" width="1.625" style="31" customWidth="1"/>
    <col min="2308" max="2308" width="11.375" style="31" customWidth="1"/>
    <col min="2309" max="2309" width="1.625" style="31" customWidth="1"/>
    <col min="2310" max="2310" width="0.875" style="31" customWidth="1"/>
    <col min="2311" max="2552" width="9" style="31" customWidth="1"/>
    <col min="2553" max="2553" width="1.625" style="31" customWidth="1"/>
    <col min="2554" max="2554" width="12" style="31" customWidth="1"/>
    <col min="2555" max="2555" width="1.625" style="31" customWidth="1"/>
    <col min="2556" max="2556" width="11.375" style="31" customWidth="1"/>
    <col min="2557" max="2557" width="1.625" style="31" customWidth="1"/>
    <col min="2558" max="2558" width="11.375" style="31" customWidth="1"/>
    <col min="2559" max="2559" width="1.625" style="31" customWidth="1"/>
    <col min="2560" max="2560" width="11.375" style="31" customWidth="1"/>
    <col min="2561" max="2561" width="1.625" style="31" customWidth="1"/>
    <col min="2562" max="2562" width="11.375" style="31" customWidth="1"/>
    <col min="2563" max="2563" width="1.625" style="31" customWidth="1"/>
    <col min="2564" max="2564" width="11.375" style="31" customWidth="1"/>
    <col min="2565" max="2565" width="1.625" style="31" customWidth="1"/>
    <col min="2566" max="2566" width="0.875" style="31" customWidth="1"/>
    <col min="2567" max="2808" width="9" style="31" customWidth="1"/>
    <col min="2809" max="2809" width="1.625" style="31" customWidth="1"/>
    <col min="2810" max="2810" width="12" style="31" customWidth="1"/>
    <col min="2811" max="2811" width="1.625" style="31" customWidth="1"/>
    <col min="2812" max="2812" width="11.375" style="31" customWidth="1"/>
    <col min="2813" max="2813" width="1.625" style="31" customWidth="1"/>
    <col min="2814" max="2814" width="11.375" style="31" customWidth="1"/>
    <col min="2815" max="2815" width="1.625" style="31" customWidth="1"/>
    <col min="2816" max="2816" width="11.375" style="31" customWidth="1"/>
    <col min="2817" max="2817" width="1.625" style="31" customWidth="1"/>
    <col min="2818" max="2818" width="11.375" style="31" customWidth="1"/>
    <col min="2819" max="2819" width="1.625" style="31" customWidth="1"/>
    <col min="2820" max="2820" width="11.375" style="31" customWidth="1"/>
    <col min="2821" max="2821" width="1.625" style="31" customWidth="1"/>
    <col min="2822" max="2822" width="0.875" style="31" customWidth="1"/>
    <col min="2823" max="3064" width="9" style="31" customWidth="1"/>
    <col min="3065" max="3065" width="1.625" style="31" customWidth="1"/>
    <col min="3066" max="3066" width="12" style="31" customWidth="1"/>
    <col min="3067" max="3067" width="1.625" style="31" customWidth="1"/>
    <col min="3068" max="3068" width="11.375" style="31" customWidth="1"/>
    <col min="3069" max="3069" width="1.625" style="31" customWidth="1"/>
    <col min="3070" max="3070" width="11.375" style="31" customWidth="1"/>
    <col min="3071" max="3071" width="1.625" style="31" customWidth="1"/>
    <col min="3072" max="3072" width="11.375" style="31" customWidth="1"/>
    <col min="3073" max="3073" width="1.625" style="31" customWidth="1"/>
    <col min="3074" max="3074" width="11.375" style="31" customWidth="1"/>
    <col min="3075" max="3075" width="1.625" style="31" customWidth="1"/>
    <col min="3076" max="3076" width="11.375" style="31" customWidth="1"/>
    <col min="3077" max="3077" width="1.625" style="31" customWidth="1"/>
    <col min="3078" max="3078" width="0.875" style="31" customWidth="1"/>
    <col min="3079" max="3320" width="9" style="31" customWidth="1"/>
    <col min="3321" max="3321" width="1.625" style="31" customWidth="1"/>
    <col min="3322" max="3322" width="12" style="31" customWidth="1"/>
    <col min="3323" max="3323" width="1.625" style="31" customWidth="1"/>
    <col min="3324" max="3324" width="11.375" style="31" customWidth="1"/>
    <col min="3325" max="3325" width="1.625" style="31" customWidth="1"/>
    <col min="3326" max="3326" width="11.375" style="31" customWidth="1"/>
    <col min="3327" max="3327" width="1.625" style="31" customWidth="1"/>
    <col min="3328" max="3328" width="11.375" style="31" customWidth="1"/>
    <col min="3329" max="3329" width="1.625" style="31" customWidth="1"/>
    <col min="3330" max="3330" width="11.375" style="31" customWidth="1"/>
    <col min="3331" max="3331" width="1.625" style="31" customWidth="1"/>
    <col min="3332" max="3332" width="11.375" style="31" customWidth="1"/>
    <col min="3333" max="3333" width="1.625" style="31" customWidth="1"/>
    <col min="3334" max="3334" width="0.875" style="31" customWidth="1"/>
    <col min="3335" max="3576" width="9" style="31" customWidth="1"/>
    <col min="3577" max="3577" width="1.625" style="31" customWidth="1"/>
    <col min="3578" max="3578" width="12" style="31" customWidth="1"/>
    <col min="3579" max="3579" width="1.625" style="31" customWidth="1"/>
    <col min="3580" max="3580" width="11.375" style="31" customWidth="1"/>
    <col min="3581" max="3581" width="1.625" style="31" customWidth="1"/>
    <col min="3582" max="3582" width="11.375" style="31" customWidth="1"/>
    <col min="3583" max="3583" width="1.625" style="31" customWidth="1"/>
    <col min="3584" max="3584" width="11.375" style="31" customWidth="1"/>
    <col min="3585" max="3585" width="1.625" style="31" customWidth="1"/>
    <col min="3586" max="3586" width="11.375" style="31" customWidth="1"/>
    <col min="3587" max="3587" width="1.625" style="31" customWidth="1"/>
    <col min="3588" max="3588" width="11.375" style="31" customWidth="1"/>
    <col min="3589" max="3589" width="1.625" style="31" customWidth="1"/>
    <col min="3590" max="3590" width="0.875" style="31" customWidth="1"/>
    <col min="3591" max="3832" width="9" style="31" customWidth="1"/>
    <col min="3833" max="3833" width="1.625" style="31" customWidth="1"/>
    <col min="3834" max="3834" width="12" style="31" customWidth="1"/>
    <col min="3835" max="3835" width="1.625" style="31" customWidth="1"/>
    <col min="3836" max="3836" width="11.375" style="31" customWidth="1"/>
    <col min="3837" max="3837" width="1.625" style="31" customWidth="1"/>
    <col min="3838" max="3838" width="11.375" style="31" customWidth="1"/>
    <col min="3839" max="3839" width="1.625" style="31" customWidth="1"/>
    <col min="3840" max="3840" width="11.375" style="31" customWidth="1"/>
    <col min="3841" max="3841" width="1.625" style="31" customWidth="1"/>
    <col min="3842" max="3842" width="11.375" style="31" customWidth="1"/>
    <col min="3843" max="3843" width="1.625" style="31" customWidth="1"/>
    <col min="3844" max="3844" width="11.375" style="31" customWidth="1"/>
    <col min="3845" max="3845" width="1.625" style="31" customWidth="1"/>
    <col min="3846" max="3846" width="0.875" style="31" customWidth="1"/>
    <col min="3847" max="4088" width="9" style="31" customWidth="1"/>
    <col min="4089" max="4089" width="1.625" style="31" customWidth="1"/>
    <col min="4090" max="4090" width="12" style="31" customWidth="1"/>
    <col min="4091" max="4091" width="1.625" style="31" customWidth="1"/>
    <col min="4092" max="4092" width="11.375" style="31" customWidth="1"/>
    <col min="4093" max="4093" width="1.625" style="31" customWidth="1"/>
    <col min="4094" max="4094" width="11.375" style="31" customWidth="1"/>
    <col min="4095" max="4095" width="1.625" style="31" customWidth="1"/>
    <col min="4096" max="4096" width="11.375" style="31" customWidth="1"/>
    <col min="4097" max="4097" width="1.625" style="31" customWidth="1"/>
    <col min="4098" max="4098" width="11.375" style="31" customWidth="1"/>
    <col min="4099" max="4099" width="1.625" style="31" customWidth="1"/>
    <col min="4100" max="4100" width="11.375" style="31" customWidth="1"/>
    <col min="4101" max="4101" width="1.625" style="31" customWidth="1"/>
    <col min="4102" max="4102" width="0.875" style="31" customWidth="1"/>
    <col min="4103" max="4344" width="9" style="31" customWidth="1"/>
    <col min="4345" max="4345" width="1.625" style="31" customWidth="1"/>
    <col min="4346" max="4346" width="12" style="31" customWidth="1"/>
    <col min="4347" max="4347" width="1.625" style="31" customWidth="1"/>
    <col min="4348" max="4348" width="11.375" style="31" customWidth="1"/>
    <col min="4349" max="4349" width="1.625" style="31" customWidth="1"/>
    <col min="4350" max="4350" width="11.375" style="31" customWidth="1"/>
    <col min="4351" max="4351" width="1.625" style="31" customWidth="1"/>
    <col min="4352" max="4352" width="11.375" style="31" customWidth="1"/>
    <col min="4353" max="4353" width="1.625" style="31" customWidth="1"/>
    <col min="4354" max="4354" width="11.375" style="31" customWidth="1"/>
    <col min="4355" max="4355" width="1.625" style="31" customWidth="1"/>
    <col min="4356" max="4356" width="11.375" style="31" customWidth="1"/>
    <col min="4357" max="4357" width="1.625" style="31" customWidth="1"/>
    <col min="4358" max="4358" width="0.875" style="31" customWidth="1"/>
    <col min="4359" max="4600" width="9" style="31" customWidth="1"/>
    <col min="4601" max="4601" width="1.625" style="31" customWidth="1"/>
    <col min="4602" max="4602" width="12" style="31" customWidth="1"/>
    <col min="4603" max="4603" width="1.625" style="31" customWidth="1"/>
    <col min="4604" max="4604" width="11.375" style="31" customWidth="1"/>
    <col min="4605" max="4605" width="1.625" style="31" customWidth="1"/>
    <col min="4606" max="4606" width="11.375" style="31" customWidth="1"/>
    <col min="4607" max="4607" width="1.625" style="31" customWidth="1"/>
    <col min="4608" max="4608" width="11.375" style="31" customWidth="1"/>
    <col min="4609" max="4609" width="1.625" style="31" customWidth="1"/>
    <col min="4610" max="4610" width="11.375" style="31" customWidth="1"/>
    <col min="4611" max="4611" width="1.625" style="31" customWidth="1"/>
    <col min="4612" max="4612" width="11.375" style="31" customWidth="1"/>
    <col min="4613" max="4613" width="1.625" style="31" customWidth="1"/>
    <col min="4614" max="4614" width="0.875" style="31" customWidth="1"/>
    <col min="4615" max="4856" width="9" style="31" customWidth="1"/>
    <col min="4857" max="4857" width="1.625" style="31" customWidth="1"/>
    <col min="4858" max="4858" width="12" style="31" customWidth="1"/>
    <col min="4859" max="4859" width="1.625" style="31" customWidth="1"/>
    <col min="4860" max="4860" width="11.375" style="31" customWidth="1"/>
    <col min="4861" max="4861" width="1.625" style="31" customWidth="1"/>
    <col min="4862" max="4862" width="11.375" style="31" customWidth="1"/>
    <col min="4863" max="4863" width="1.625" style="31" customWidth="1"/>
    <col min="4864" max="4864" width="11.375" style="31" customWidth="1"/>
    <col min="4865" max="4865" width="1.625" style="31" customWidth="1"/>
    <col min="4866" max="4866" width="11.375" style="31" customWidth="1"/>
    <col min="4867" max="4867" width="1.625" style="31" customWidth="1"/>
    <col min="4868" max="4868" width="11.375" style="31" customWidth="1"/>
    <col min="4869" max="4869" width="1.625" style="31" customWidth="1"/>
    <col min="4870" max="4870" width="0.875" style="31" customWidth="1"/>
    <col min="4871" max="5112" width="9" style="31" customWidth="1"/>
    <col min="5113" max="5113" width="1.625" style="31" customWidth="1"/>
    <col min="5114" max="5114" width="12" style="31" customWidth="1"/>
    <col min="5115" max="5115" width="1.625" style="31" customWidth="1"/>
    <col min="5116" max="5116" width="11.375" style="31" customWidth="1"/>
    <col min="5117" max="5117" width="1.625" style="31" customWidth="1"/>
    <col min="5118" max="5118" width="11.375" style="31" customWidth="1"/>
    <col min="5119" max="5119" width="1.625" style="31" customWidth="1"/>
    <col min="5120" max="5120" width="11.375" style="31" customWidth="1"/>
    <col min="5121" max="5121" width="1.625" style="31" customWidth="1"/>
    <col min="5122" max="5122" width="11.375" style="31" customWidth="1"/>
    <col min="5123" max="5123" width="1.625" style="31" customWidth="1"/>
    <col min="5124" max="5124" width="11.375" style="31" customWidth="1"/>
    <col min="5125" max="5125" width="1.625" style="31" customWidth="1"/>
    <col min="5126" max="5126" width="0.875" style="31" customWidth="1"/>
    <col min="5127" max="5368" width="9" style="31" customWidth="1"/>
    <col min="5369" max="5369" width="1.625" style="31" customWidth="1"/>
    <col min="5370" max="5370" width="12" style="31" customWidth="1"/>
    <col min="5371" max="5371" width="1.625" style="31" customWidth="1"/>
    <col min="5372" max="5372" width="11.375" style="31" customWidth="1"/>
    <col min="5373" max="5373" width="1.625" style="31" customWidth="1"/>
    <col min="5374" max="5374" width="11.375" style="31" customWidth="1"/>
    <col min="5375" max="5375" width="1.625" style="31" customWidth="1"/>
    <col min="5376" max="5376" width="11.375" style="31" customWidth="1"/>
    <col min="5377" max="5377" width="1.625" style="31" customWidth="1"/>
    <col min="5378" max="5378" width="11.375" style="31" customWidth="1"/>
    <col min="5379" max="5379" width="1.625" style="31" customWidth="1"/>
    <col min="5380" max="5380" width="11.375" style="31" customWidth="1"/>
    <col min="5381" max="5381" width="1.625" style="31" customWidth="1"/>
    <col min="5382" max="5382" width="0.875" style="31" customWidth="1"/>
    <col min="5383" max="5624" width="9" style="31" customWidth="1"/>
    <col min="5625" max="5625" width="1.625" style="31" customWidth="1"/>
    <col min="5626" max="5626" width="12" style="31" customWidth="1"/>
    <col min="5627" max="5627" width="1.625" style="31" customWidth="1"/>
    <col min="5628" max="5628" width="11.375" style="31" customWidth="1"/>
    <col min="5629" max="5629" width="1.625" style="31" customWidth="1"/>
    <col min="5630" max="5630" width="11.375" style="31" customWidth="1"/>
    <col min="5631" max="5631" width="1.625" style="31" customWidth="1"/>
    <col min="5632" max="5632" width="11.375" style="31" customWidth="1"/>
    <col min="5633" max="5633" width="1.625" style="31" customWidth="1"/>
    <col min="5634" max="5634" width="11.375" style="31" customWidth="1"/>
    <col min="5635" max="5635" width="1.625" style="31" customWidth="1"/>
    <col min="5636" max="5636" width="11.375" style="31" customWidth="1"/>
    <col min="5637" max="5637" width="1.625" style="31" customWidth="1"/>
    <col min="5638" max="5638" width="0.875" style="31" customWidth="1"/>
    <col min="5639" max="5880" width="9" style="31" customWidth="1"/>
    <col min="5881" max="5881" width="1.625" style="31" customWidth="1"/>
    <col min="5882" max="5882" width="12" style="31" customWidth="1"/>
    <col min="5883" max="5883" width="1.625" style="31" customWidth="1"/>
    <col min="5884" max="5884" width="11.375" style="31" customWidth="1"/>
    <col min="5885" max="5885" width="1.625" style="31" customWidth="1"/>
    <col min="5886" max="5886" width="11.375" style="31" customWidth="1"/>
    <col min="5887" max="5887" width="1.625" style="31" customWidth="1"/>
    <col min="5888" max="5888" width="11.375" style="31" customWidth="1"/>
    <col min="5889" max="5889" width="1.625" style="31" customWidth="1"/>
    <col min="5890" max="5890" width="11.375" style="31" customWidth="1"/>
    <col min="5891" max="5891" width="1.625" style="31" customWidth="1"/>
    <col min="5892" max="5892" width="11.375" style="31" customWidth="1"/>
    <col min="5893" max="5893" width="1.625" style="31" customWidth="1"/>
    <col min="5894" max="5894" width="0.875" style="31" customWidth="1"/>
    <col min="5895" max="6136" width="9" style="31" customWidth="1"/>
    <col min="6137" max="6137" width="1.625" style="31" customWidth="1"/>
    <col min="6138" max="6138" width="12" style="31" customWidth="1"/>
    <col min="6139" max="6139" width="1.625" style="31" customWidth="1"/>
    <col min="6140" max="6140" width="11.375" style="31" customWidth="1"/>
    <col min="6141" max="6141" width="1.625" style="31" customWidth="1"/>
    <col min="6142" max="6142" width="11.375" style="31" customWidth="1"/>
    <col min="6143" max="6143" width="1.625" style="31" customWidth="1"/>
    <col min="6144" max="6144" width="11.375" style="31" customWidth="1"/>
    <col min="6145" max="6145" width="1.625" style="31" customWidth="1"/>
    <col min="6146" max="6146" width="11.375" style="31" customWidth="1"/>
    <col min="6147" max="6147" width="1.625" style="31" customWidth="1"/>
    <col min="6148" max="6148" width="11.375" style="31" customWidth="1"/>
    <col min="6149" max="6149" width="1.625" style="31" customWidth="1"/>
    <col min="6150" max="6150" width="0.875" style="31" customWidth="1"/>
    <col min="6151" max="6392" width="9" style="31" customWidth="1"/>
    <col min="6393" max="6393" width="1.625" style="31" customWidth="1"/>
    <col min="6394" max="6394" width="12" style="31" customWidth="1"/>
    <col min="6395" max="6395" width="1.625" style="31" customWidth="1"/>
    <col min="6396" max="6396" width="11.375" style="31" customWidth="1"/>
    <col min="6397" max="6397" width="1.625" style="31" customWidth="1"/>
    <col min="6398" max="6398" width="11.375" style="31" customWidth="1"/>
    <col min="6399" max="6399" width="1.625" style="31" customWidth="1"/>
    <col min="6400" max="6400" width="11.375" style="31" customWidth="1"/>
    <col min="6401" max="6401" width="1.625" style="31" customWidth="1"/>
    <col min="6402" max="6402" width="11.375" style="31" customWidth="1"/>
    <col min="6403" max="6403" width="1.625" style="31" customWidth="1"/>
    <col min="6404" max="6404" width="11.375" style="31" customWidth="1"/>
    <col min="6405" max="6405" width="1.625" style="31" customWidth="1"/>
    <col min="6406" max="6406" width="0.875" style="31" customWidth="1"/>
    <col min="6407" max="6648" width="9" style="31" customWidth="1"/>
    <col min="6649" max="6649" width="1.625" style="31" customWidth="1"/>
    <col min="6650" max="6650" width="12" style="31" customWidth="1"/>
    <col min="6651" max="6651" width="1.625" style="31" customWidth="1"/>
    <col min="6652" max="6652" width="11.375" style="31" customWidth="1"/>
    <col min="6653" max="6653" width="1.625" style="31" customWidth="1"/>
    <col min="6654" max="6654" width="11.375" style="31" customWidth="1"/>
    <col min="6655" max="6655" width="1.625" style="31" customWidth="1"/>
    <col min="6656" max="6656" width="11.375" style="31" customWidth="1"/>
    <col min="6657" max="6657" width="1.625" style="31" customWidth="1"/>
    <col min="6658" max="6658" width="11.375" style="31" customWidth="1"/>
    <col min="6659" max="6659" width="1.625" style="31" customWidth="1"/>
    <col min="6660" max="6660" width="11.375" style="31" customWidth="1"/>
    <col min="6661" max="6661" width="1.625" style="31" customWidth="1"/>
    <col min="6662" max="6662" width="0.875" style="31" customWidth="1"/>
    <col min="6663" max="6904" width="9" style="31" customWidth="1"/>
    <col min="6905" max="6905" width="1.625" style="31" customWidth="1"/>
    <col min="6906" max="6906" width="12" style="31" customWidth="1"/>
    <col min="6907" max="6907" width="1.625" style="31" customWidth="1"/>
    <col min="6908" max="6908" width="11.375" style="31" customWidth="1"/>
    <col min="6909" max="6909" width="1.625" style="31" customWidth="1"/>
    <col min="6910" max="6910" width="11.375" style="31" customWidth="1"/>
    <col min="6911" max="6911" width="1.625" style="31" customWidth="1"/>
    <col min="6912" max="6912" width="11.375" style="31" customWidth="1"/>
    <col min="6913" max="6913" width="1.625" style="31" customWidth="1"/>
    <col min="6914" max="6914" width="11.375" style="31" customWidth="1"/>
    <col min="6915" max="6915" width="1.625" style="31" customWidth="1"/>
    <col min="6916" max="6916" width="11.375" style="31" customWidth="1"/>
    <col min="6917" max="6917" width="1.625" style="31" customWidth="1"/>
    <col min="6918" max="6918" width="0.875" style="31" customWidth="1"/>
    <col min="6919" max="7160" width="9" style="31" customWidth="1"/>
    <col min="7161" max="7161" width="1.625" style="31" customWidth="1"/>
    <col min="7162" max="7162" width="12" style="31" customWidth="1"/>
    <col min="7163" max="7163" width="1.625" style="31" customWidth="1"/>
    <col min="7164" max="7164" width="11.375" style="31" customWidth="1"/>
    <col min="7165" max="7165" width="1.625" style="31" customWidth="1"/>
    <col min="7166" max="7166" width="11.375" style="31" customWidth="1"/>
    <col min="7167" max="7167" width="1.625" style="31" customWidth="1"/>
    <col min="7168" max="7168" width="11.375" style="31" customWidth="1"/>
    <col min="7169" max="7169" width="1.625" style="31" customWidth="1"/>
    <col min="7170" max="7170" width="11.375" style="31" customWidth="1"/>
    <col min="7171" max="7171" width="1.625" style="31" customWidth="1"/>
    <col min="7172" max="7172" width="11.375" style="31" customWidth="1"/>
    <col min="7173" max="7173" width="1.625" style="31" customWidth="1"/>
    <col min="7174" max="7174" width="0.875" style="31" customWidth="1"/>
    <col min="7175" max="7416" width="9" style="31" customWidth="1"/>
    <col min="7417" max="7417" width="1.625" style="31" customWidth="1"/>
    <col min="7418" max="7418" width="12" style="31" customWidth="1"/>
    <col min="7419" max="7419" width="1.625" style="31" customWidth="1"/>
    <col min="7420" max="7420" width="11.375" style="31" customWidth="1"/>
    <col min="7421" max="7421" width="1.625" style="31" customWidth="1"/>
    <col min="7422" max="7422" width="11.375" style="31" customWidth="1"/>
    <col min="7423" max="7423" width="1.625" style="31" customWidth="1"/>
    <col min="7424" max="7424" width="11.375" style="31" customWidth="1"/>
    <col min="7425" max="7425" width="1.625" style="31" customWidth="1"/>
    <col min="7426" max="7426" width="11.375" style="31" customWidth="1"/>
    <col min="7427" max="7427" width="1.625" style="31" customWidth="1"/>
    <col min="7428" max="7428" width="11.375" style="31" customWidth="1"/>
    <col min="7429" max="7429" width="1.625" style="31" customWidth="1"/>
    <col min="7430" max="7430" width="0.875" style="31" customWidth="1"/>
    <col min="7431" max="7672" width="9" style="31" customWidth="1"/>
    <col min="7673" max="7673" width="1.625" style="31" customWidth="1"/>
    <col min="7674" max="7674" width="12" style="31" customWidth="1"/>
    <col min="7675" max="7675" width="1.625" style="31" customWidth="1"/>
    <col min="7676" max="7676" width="11.375" style="31" customWidth="1"/>
    <col min="7677" max="7677" width="1.625" style="31" customWidth="1"/>
    <col min="7678" max="7678" width="11.375" style="31" customWidth="1"/>
    <col min="7679" max="7679" width="1.625" style="31" customWidth="1"/>
    <col min="7680" max="7680" width="11.375" style="31" customWidth="1"/>
    <col min="7681" max="7681" width="1.625" style="31" customWidth="1"/>
    <col min="7682" max="7682" width="11.375" style="31" customWidth="1"/>
    <col min="7683" max="7683" width="1.625" style="31" customWidth="1"/>
    <col min="7684" max="7684" width="11.375" style="31" customWidth="1"/>
    <col min="7685" max="7685" width="1.625" style="31" customWidth="1"/>
    <col min="7686" max="7686" width="0.875" style="31" customWidth="1"/>
    <col min="7687" max="7928" width="9" style="31" customWidth="1"/>
    <col min="7929" max="7929" width="1.625" style="31" customWidth="1"/>
    <col min="7930" max="7930" width="12" style="31" customWidth="1"/>
    <col min="7931" max="7931" width="1.625" style="31" customWidth="1"/>
    <col min="7932" max="7932" width="11.375" style="31" customWidth="1"/>
    <col min="7933" max="7933" width="1.625" style="31" customWidth="1"/>
    <col min="7934" max="7934" width="11.375" style="31" customWidth="1"/>
    <col min="7935" max="7935" width="1.625" style="31" customWidth="1"/>
    <col min="7936" max="7936" width="11.375" style="31" customWidth="1"/>
    <col min="7937" max="7937" width="1.625" style="31" customWidth="1"/>
    <col min="7938" max="7938" width="11.375" style="31" customWidth="1"/>
    <col min="7939" max="7939" width="1.625" style="31" customWidth="1"/>
    <col min="7940" max="7940" width="11.375" style="31" customWidth="1"/>
    <col min="7941" max="7941" width="1.625" style="31" customWidth="1"/>
    <col min="7942" max="7942" width="0.875" style="31" customWidth="1"/>
    <col min="7943" max="8184" width="9" style="31" customWidth="1"/>
    <col min="8185" max="8185" width="1.625" style="31" customWidth="1"/>
    <col min="8186" max="8186" width="12" style="31" customWidth="1"/>
    <col min="8187" max="8187" width="1.625" style="31" customWidth="1"/>
    <col min="8188" max="8188" width="11.375" style="31" customWidth="1"/>
    <col min="8189" max="8189" width="1.625" style="31" customWidth="1"/>
    <col min="8190" max="8190" width="11.375" style="31" customWidth="1"/>
    <col min="8191" max="8191" width="1.625" style="31" customWidth="1"/>
    <col min="8192" max="8192" width="11.375" style="31" customWidth="1"/>
    <col min="8193" max="8193" width="1.625" style="31" customWidth="1"/>
    <col min="8194" max="8194" width="11.375" style="31" customWidth="1"/>
    <col min="8195" max="8195" width="1.625" style="31" customWidth="1"/>
    <col min="8196" max="8196" width="11.375" style="31" customWidth="1"/>
    <col min="8197" max="8197" width="1.625" style="31" customWidth="1"/>
    <col min="8198" max="8198" width="0.875" style="31" customWidth="1"/>
    <col min="8199" max="8440" width="9" style="31" customWidth="1"/>
    <col min="8441" max="8441" width="1.625" style="31" customWidth="1"/>
    <col min="8442" max="8442" width="12" style="31" customWidth="1"/>
    <col min="8443" max="8443" width="1.625" style="31" customWidth="1"/>
    <col min="8444" max="8444" width="11.375" style="31" customWidth="1"/>
    <col min="8445" max="8445" width="1.625" style="31" customWidth="1"/>
    <col min="8446" max="8446" width="11.375" style="31" customWidth="1"/>
    <col min="8447" max="8447" width="1.625" style="31" customWidth="1"/>
    <col min="8448" max="8448" width="11.375" style="31" customWidth="1"/>
    <col min="8449" max="8449" width="1.625" style="31" customWidth="1"/>
    <col min="8450" max="8450" width="11.375" style="31" customWidth="1"/>
    <col min="8451" max="8451" width="1.625" style="31" customWidth="1"/>
    <col min="8452" max="8452" width="11.375" style="31" customWidth="1"/>
    <col min="8453" max="8453" width="1.625" style="31" customWidth="1"/>
    <col min="8454" max="8454" width="0.875" style="31" customWidth="1"/>
    <col min="8455" max="8696" width="9" style="31" customWidth="1"/>
    <col min="8697" max="8697" width="1.625" style="31" customWidth="1"/>
    <col min="8698" max="8698" width="12" style="31" customWidth="1"/>
    <col min="8699" max="8699" width="1.625" style="31" customWidth="1"/>
    <col min="8700" max="8700" width="11.375" style="31" customWidth="1"/>
    <col min="8701" max="8701" width="1.625" style="31" customWidth="1"/>
    <col min="8702" max="8702" width="11.375" style="31" customWidth="1"/>
    <col min="8703" max="8703" width="1.625" style="31" customWidth="1"/>
    <col min="8704" max="8704" width="11.375" style="31" customWidth="1"/>
    <col min="8705" max="8705" width="1.625" style="31" customWidth="1"/>
    <col min="8706" max="8706" width="11.375" style="31" customWidth="1"/>
    <col min="8707" max="8707" width="1.625" style="31" customWidth="1"/>
    <col min="8708" max="8708" width="11.375" style="31" customWidth="1"/>
    <col min="8709" max="8709" width="1.625" style="31" customWidth="1"/>
    <col min="8710" max="8710" width="0.875" style="31" customWidth="1"/>
    <col min="8711" max="8952" width="9" style="31" customWidth="1"/>
    <col min="8953" max="8953" width="1.625" style="31" customWidth="1"/>
    <col min="8954" max="8954" width="12" style="31" customWidth="1"/>
    <col min="8955" max="8955" width="1.625" style="31" customWidth="1"/>
    <col min="8956" max="8956" width="11.375" style="31" customWidth="1"/>
    <col min="8957" max="8957" width="1.625" style="31" customWidth="1"/>
    <col min="8958" max="8958" width="11.375" style="31" customWidth="1"/>
    <col min="8959" max="8959" width="1.625" style="31" customWidth="1"/>
    <col min="8960" max="8960" width="11.375" style="31" customWidth="1"/>
    <col min="8961" max="8961" width="1.625" style="31" customWidth="1"/>
    <col min="8962" max="8962" width="11.375" style="31" customWidth="1"/>
    <col min="8963" max="8963" width="1.625" style="31" customWidth="1"/>
    <col min="8964" max="8964" width="11.375" style="31" customWidth="1"/>
    <col min="8965" max="8965" width="1.625" style="31" customWidth="1"/>
    <col min="8966" max="8966" width="0.875" style="31" customWidth="1"/>
    <col min="8967" max="9208" width="9" style="31" customWidth="1"/>
    <col min="9209" max="9209" width="1.625" style="31" customWidth="1"/>
    <col min="9210" max="9210" width="12" style="31" customWidth="1"/>
    <col min="9211" max="9211" width="1.625" style="31" customWidth="1"/>
    <col min="9212" max="9212" width="11.375" style="31" customWidth="1"/>
    <col min="9213" max="9213" width="1.625" style="31" customWidth="1"/>
    <col min="9214" max="9214" width="11.375" style="31" customWidth="1"/>
    <col min="9215" max="9215" width="1.625" style="31" customWidth="1"/>
    <col min="9216" max="9216" width="11.375" style="31" customWidth="1"/>
    <col min="9217" max="9217" width="1.625" style="31" customWidth="1"/>
    <col min="9218" max="9218" width="11.375" style="31" customWidth="1"/>
    <col min="9219" max="9219" width="1.625" style="31" customWidth="1"/>
    <col min="9220" max="9220" width="11.375" style="31" customWidth="1"/>
    <col min="9221" max="9221" width="1.625" style="31" customWidth="1"/>
    <col min="9222" max="9222" width="0.875" style="31" customWidth="1"/>
    <col min="9223" max="9464" width="9" style="31" customWidth="1"/>
    <col min="9465" max="9465" width="1.625" style="31" customWidth="1"/>
    <col min="9466" max="9466" width="12" style="31" customWidth="1"/>
    <col min="9467" max="9467" width="1.625" style="31" customWidth="1"/>
    <col min="9468" max="9468" width="11.375" style="31" customWidth="1"/>
    <col min="9469" max="9469" width="1.625" style="31" customWidth="1"/>
    <col min="9470" max="9470" width="11.375" style="31" customWidth="1"/>
    <col min="9471" max="9471" width="1.625" style="31" customWidth="1"/>
    <col min="9472" max="9472" width="11.375" style="31" customWidth="1"/>
    <col min="9473" max="9473" width="1.625" style="31" customWidth="1"/>
    <col min="9474" max="9474" width="11.375" style="31" customWidth="1"/>
    <col min="9475" max="9475" width="1.625" style="31" customWidth="1"/>
    <col min="9476" max="9476" width="11.375" style="31" customWidth="1"/>
    <col min="9477" max="9477" width="1.625" style="31" customWidth="1"/>
    <col min="9478" max="9478" width="0.875" style="31" customWidth="1"/>
    <col min="9479" max="9720" width="9" style="31" customWidth="1"/>
    <col min="9721" max="9721" width="1.625" style="31" customWidth="1"/>
    <col min="9722" max="9722" width="12" style="31" customWidth="1"/>
    <col min="9723" max="9723" width="1.625" style="31" customWidth="1"/>
    <col min="9724" max="9724" width="11.375" style="31" customWidth="1"/>
    <col min="9725" max="9725" width="1.625" style="31" customWidth="1"/>
    <col min="9726" max="9726" width="11.375" style="31" customWidth="1"/>
    <col min="9727" max="9727" width="1.625" style="31" customWidth="1"/>
    <col min="9728" max="9728" width="11.375" style="31" customWidth="1"/>
    <col min="9729" max="9729" width="1.625" style="31" customWidth="1"/>
    <col min="9730" max="9730" width="11.375" style="31" customWidth="1"/>
    <col min="9731" max="9731" width="1.625" style="31" customWidth="1"/>
    <col min="9732" max="9732" width="11.375" style="31" customWidth="1"/>
    <col min="9733" max="9733" width="1.625" style="31" customWidth="1"/>
    <col min="9734" max="9734" width="0.875" style="31" customWidth="1"/>
    <col min="9735" max="9976" width="9" style="31" customWidth="1"/>
    <col min="9977" max="9977" width="1.625" style="31" customWidth="1"/>
    <col min="9978" max="9978" width="12" style="31" customWidth="1"/>
    <col min="9979" max="9979" width="1.625" style="31" customWidth="1"/>
    <col min="9980" max="9980" width="11.375" style="31" customWidth="1"/>
    <col min="9981" max="9981" width="1.625" style="31" customWidth="1"/>
    <col min="9982" max="9982" width="11.375" style="31" customWidth="1"/>
    <col min="9983" max="9983" width="1.625" style="31" customWidth="1"/>
    <col min="9984" max="9984" width="11.375" style="31" customWidth="1"/>
    <col min="9985" max="9985" width="1.625" style="31" customWidth="1"/>
    <col min="9986" max="9986" width="11.375" style="31" customWidth="1"/>
    <col min="9987" max="9987" width="1.625" style="31" customWidth="1"/>
    <col min="9988" max="9988" width="11.375" style="31" customWidth="1"/>
    <col min="9989" max="9989" width="1.625" style="31" customWidth="1"/>
    <col min="9990" max="9990" width="0.875" style="31" customWidth="1"/>
    <col min="9991" max="10232" width="9" style="31" customWidth="1"/>
    <col min="10233" max="10233" width="1.625" style="31" customWidth="1"/>
    <col min="10234" max="10234" width="12" style="31" customWidth="1"/>
    <col min="10235" max="10235" width="1.625" style="31" customWidth="1"/>
    <col min="10236" max="10236" width="11.375" style="31" customWidth="1"/>
    <col min="10237" max="10237" width="1.625" style="31" customWidth="1"/>
    <col min="10238" max="10238" width="11.375" style="31" customWidth="1"/>
    <col min="10239" max="10239" width="1.625" style="31" customWidth="1"/>
    <col min="10240" max="10240" width="11.375" style="31" customWidth="1"/>
    <col min="10241" max="10241" width="1.625" style="31" customWidth="1"/>
    <col min="10242" max="10242" width="11.375" style="31" customWidth="1"/>
    <col min="10243" max="10243" width="1.625" style="31" customWidth="1"/>
    <col min="10244" max="10244" width="11.375" style="31" customWidth="1"/>
    <col min="10245" max="10245" width="1.625" style="31" customWidth="1"/>
    <col min="10246" max="10246" width="0.875" style="31" customWidth="1"/>
    <col min="10247" max="10488" width="9" style="31" customWidth="1"/>
    <col min="10489" max="10489" width="1.625" style="31" customWidth="1"/>
    <col min="10490" max="10490" width="12" style="31" customWidth="1"/>
    <col min="10491" max="10491" width="1.625" style="31" customWidth="1"/>
    <col min="10492" max="10492" width="11.375" style="31" customWidth="1"/>
    <col min="10493" max="10493" width="1.625" style="31" customWidth="1"/>
    <col min="10494" max="10494" width="11.375" style="31" customWidth="1"/>
    <col min="10495" max="10495" width="1.625" style="31" customWidth="1"/>
    <col min="10496" max="10496" width="11.375" style="31" customWidth="1"/>
    <col min="10497" max="10497" width="1.625" style="31" customWidth="1"/>
    <col min="10498" max="10498" width="11.375" style="31" customWidth="1"/>
    <col min="10499" max="10499" width="1.625" style="31" customWidth="1"/>
    <col min="10500" max="10500" width="11.375" style="31" customWidth="1"/>
    <col min="10501" max="10501" width="1.625" style="31" customWidth="1"/>
    <col min="10502" max="10502" width="0.875" style="31" customWidth="1"/>
    <col min="10503" max="10744" width="9" style="31" customWidth="1"/>
    <col min="10745" max="10745" width="1.625" style="31" customWidth="1"/>
    <col min="10746" max="10746" width="12" style="31" customWidth="1"/>
    <col min="10747" max="10747" width="1.625" style="31" customWidth="1"/>
    <col min="10748" max="10748" width="11.375" style="31" customWidth="1"/>
    <col min="10749" max="10749" width="1.625" style="31" customWidth="1"/>
    <col min="10750" max="10750" width="11.375" style="31" customWidth="1"/>
    <col min="10751" max="10751" width="1.625" style="31" customWidth="1"/>
    <col min="10752" max="10752" width="11.375" style="31" customWidth="1"/>
    <col min="10753" max="10753" width="1.625" style="31" customWidth="1"/>
    <col min="10754" max="10754" width="11.375" style="31" customWidth="1"/>
    <col min="10755" max="10755" width="1.625" style="31" customWidth="1"/>
    <col min="10756" max="10756" width="11.375" style="31" customWidth="1"/>
    <col min="10757" max="10757" width="1.625" style="31" customWidth="1"/>
    <col min="10758" max="10758" width="0.875" style="31" customWidth="1"/>
    <col min="10759" max="11000" width="9" style="31" customWidth="1"/>
    <col min="11001" max="11001" width="1.625" style="31" customWidth="1"/>
    <col min="11002" max="11002" width="12" style="31" customWidth="1"/>
    <col min="11003" max="11003" width="1.625" style="31" customWidth="1"/>
    <col min="11004" max="11004" width="11.375" style="31" customWidth="1"/>
    <col min="11005" max="11005" width="1.625" style="31" customWidth="1"/>
    <col min="11006" max="11006" width="11.375" style="31" customWidth="1"/>
    <col min="11007" max="11007" width="1.625" style="31" customWidth="1"/>
    <col min="11008" max="11008" width="11.375" style="31" customWidth="1"/>
    <col min="11009" max="11009" width="1.625" style="31" customWidth="1"/>
    <col min="11010" max="11010" width="11.375" style="31" customWidth="1"/>
    <col min="11011" max="11011" width="1.625" style="31" customWidth="1"/>
    <col min="11012" max="11012" width="11.375" style="31" customWidth="1"/>
    <col min="11013" max="11013" width="1.625" style="31" customWidth="1"/>
    <col min="11014" max="11014" width="0.875" style="31" customWidth="1"/>
    <col min="11015" max="11256" width="9" style="31" customWidth="1"/>
    <col min="11257" max="11257" width="1.625" style="31" customWidth="1"/>
    <col min="11258" max="11258" width="12" style="31" customWidth="1"/>
    <col min="11259" max="11259" width="1.625" style="31" customWidth="1"/>
    <col min="11260" max="11260" width="11.375" style="31" customWidth="1"/>
    <col min="11261" max="11261" width="1.625" style="31" customWidth="1"/>
    <col min="11262" max="11262" width="11.375" style="31" customWidth="1"/>
    <col min="11263" max="11263" width="1.625" style="31" customWidth="1"/>
    <col min="11264" max="11264" width="11.375" style="31" customWidth="1"/>
    <col min="11265" max="11265" width="1.625" style="31" customWidth="1"/>
    <col min="11266" max="11266" width="11.375" style="31" customWidth="1"/>
    <col min="11267" max="11267" width="1.625" style="31" customWidth="1"/>
    <col min="11268" max="11268" width="11.375" style="31" customWidth="1"/>
    <col min="11269" max="11269" width="1.625" style="31" customWidth="1"/>
    <col min="11270" max="11270" width="0.875" style="31" customWidth="1"/>
    <col min="11271" max="11512" width="9" style="31" customWidth="1"/>
    <col min="11513" max="11513" width="1.625" style="31" customWidth="1"/>
    <col min="11514" max="11514" width="12" style="31" customWidth="1"/>
    <col min="11515" max="11515" width="1.625" style="31" customWidth="1"/>
    <col min="11516" max="11516" width="11.375" style="31" customWidth="1"/>
    <col min="11517" max="11517" width="1.625" style="31" customWidth="1"/>
    <col min="11518" max="11518" width="11.375" style="31" customWidth="1"/>
    <col min="11519" max="11519" width="1.625" style="31" customWidth="1"/>
    <col min="11520" max="11520" width="11.375" style="31" customWidth="1"/>
    <col min="11521" max="11521" width="1.625" style="31" customWidth="1"/>
    <col min="11522" max="11522" width="11.375" style="31" customWidth="1"/>
    <col min="11523" max="11523" width="1.625" style="31" customWidth="1"/>
    <col min="11524" max="11524" width="11.375" style="31" customWidth="1"/>
    <col min="11525" max="11525" width="1.625" style="31" customWidth="1"/>
    <col min="11526" max="11526" width="0.875" style="31" customWidth="1"/>
    <col min="11527" max="11768" width="9" style="31" customWidth="1"/>
    <col min="11769" max="11769" width="1.625" style="31" customWidth="1"/>
    <col min="11770" max="11770" width="12" style="31" customWidth="1"/>
    <col min="11771" max="11771" width="1.625" style="31" customWidth="1"/>
    <col min="11772" max="11772" width="11.375" style="31" customWidth="1"/>
    <col min="11773" max="11773" width="1.625" style="31" customWidth="1"/>
    <col min="11774" max="11774" width="11.375" style="31" customWidth="1"/>
    <col min="11775" max="11775" width="1.625" style="31" customWidth="1"/>
    <col min="11776" max="11776" width="11.375" style="31" customWidth="1"/>
    <col min="11777" max="11777" width="1.625" style="31" customWidth="1"/>
    <col min="11778" max="11778" width="11.375" style="31" customWidth="1"/>
    <col min="11779" max="11779" width="1.625" style="31" customWidth="1"/>
    <col min="11780" max="11780" width="11.375" style="31" customWidth="1"/>
    <col min="11781" max="11781" width="1.625" style="31" customWidth="1"/>
    <col min="11782" max="11782" width="0.875" style="31" customWidth="1"/>
    <col min="11783" max="12024" width="9" style="31" customWidth="1"/>
    <col min="12025" max="12025" width="1.625" style="31" customWidth="1"/>
    <col min="12026" max="12026" width="12" style="31" customWidth="1"/>
    <col min="12027" max="12027" width="1.625" style="31" customWidth="1"/>
    <col min="12028" max="12028" width="11.375" style="31" customWidth="1"/>
    <col min="12029" max="12029" width="1.625" style="31" customWidth="1"/>
    <col min="12030" max="12030" width="11.375" style="31" customWidth="1"/>
    <col min="12031" max="12031" width="1.625" style="31" customWidth="1"/>
    <col min="12032" max="12032" width="11.375" style="31" customWidth="1"/>
    <col min="12033" max="12033" width="1.625" style="31" customWidth="1"/>
    <col min="12034" max="12034" width="11.375" style="31" customWidth="1"/>
    <col min="12035" max="12035" width="1.625" style="31" customWidth="1"/>
    <col min="12036" max="12036" width="11.375" style="31" customWidth="1"/>
    <col min="12037" max="12037" width="1.625" style="31" customWidth="1"/>
    <col min="12038" max="12038" width="0.875" style="31" customWidth="1"/>
    <col min="12039" max="12280" width="9" style="31" customWidth="1"/>
    <col min="12281" max="12281" width="1.625" style="31" customWidth="1"/>
    <col min="12282" max="12282" width="12" style="31" customWidth="1"/>
    <col min="12283" max="12283" width="1.625" style="31" customWidth="1"/>
    <col min="12284" max="12284" width="11.375" style="31" customWidth="1"/>
    <col min="12285" max="12285" width="1.625" style="31" customWidth="1"/>
    <col min="12286" max="12286" width="11.375" style="31" customWidth="1"/>
    <col min="12287" max="12287" width="1.625" style="31" customWidth="1"/>
    <col min="12288" max="12288" width="11.375" style="31" customWidth="1"/>
    <col min="12289" max="12289" width="1.625" style="31" customWidth="1"/>
    <col min="12290" max="12290" width="11.375" style="31" customWidth="1"/>
    <col min="12291" max="12291" width="1.625" style="31" customWidth="1"/>
    <col min="12292" max="12292" width="11.375" style="31" customWidth="1"/>
    <col min="12293" max="12293" width="1.625" style="31" customWidth="1"/>
    <col min="12294" max="12294" width="0.875" style="31" customWidth="1"/>
    <col min="12295" max="12536" width="9" style="31" customWidth="1"/>
    <col min="12537" max="12537" width="1.625" style="31" customWidth="1"/>
    <col min="12538" max="12538" width="12" style="31" customWidth="1"/>
    <col min="12539" max="12539" width="1.625" style="31" customWidth="1"/>
    <col min="12540" max="12540" width="11.375" style="31" customWidth="1"/>
    <col min="12541" max="12541" width="1.625" style="31" customWidth="1"/>
    <col min="12542" max="12542" width="11.375" style="31" customWidth="1"/>
    <col min="12543" max="12543" width="1.625" style="31" customWidth="1"/>
    <col min="12544" max="12544" width="11.375" style="31" customWidth="1"/>
    <col min="12545" max="12545" width="1.625" style="31" customWidth="1"/>
    <col min="12546" max="12546" width="11.375" style="31" customWidth="1"/>
    <col min="12547" max="12547" width="1.625" style="31" customWidth="1"/>
    <col min="12548" max="12548" width="11.375" style="31" customWidth="1"/>
    <col min="12549" max="12549" width="1.625" style="31" customWidth="1"/>
    <col min="12550" max="12550" width="0.875" style="31" customWidth="1"/>
    <col min="12551" max="12792" width="9" style="31" customWidth="1"/>
    <col min="12793" max="12793" width="1.625" style="31" customWidth="1"/>
    <col min="12794" max="12794" width="12" style="31" customWidth="1"/>
    <col min="12795" max="12795" width="1.625" style="31" customWidth="1"/>
    <col min="12796" max="12796" width="11.375" style="31" customWidth="1"/>
    <col min="12797" max="12797" width="1.625" style="31" customWidth="1"/>
    <col min="12798" max="12798" width="11.375" style="31" customWidth="1"/>
    <col min="12799" max="12799" width="1.625" style="31" customWidth="1"/>
    <col min="12800" max="12800" width="11.375" style="31" customWidth="1"/>
    <col min="12801" max="12801" width="1.625" style="31" customWidth="1"/>
    <col min="12802" max="12802" width="11.375" style="31" customWidth="1"/>
    <col min="12803" max="12803" width="1.625" style="31" customWidth="1"/>
    <col min="12804" max="12804" width="11.375" style="31" customWidth="1"/>
    <col min="12805" max="12805" width="1.625" style="31" customWidth="1"/>
    <col min="12806" max="12806" width="0.875" style="31" customWidth="1"/>
    <col min="12807" max="13048" width="9" style="31" customWidth="1"/>
    <col min="13049" max="13049" width="1.625" style="31" customWidth="1"/>
    <col min="13050" max="13050" width="12" style="31" customWidth="1"/>
    <col min="13051" max="13051" width="1.625" style="31" customWidth="1"/>
    <col min="13052" max="13052" width="11.375" style="31" customWidth="1"/>
    <col min="13053" max="13053" width="1.625" style="31" customWidth="1"/>
    <col min="13054" max="13054" width="11.375" style="31" customWidth="1"/>
    <col min="13055" max="13055" width="1.625" style="31" customWidth="1"/>
    <col min="13056" max="13056" width="11.375" style="31" customWidth="1"/>
    <col min="13057" max="13057" width="1.625" style="31" customWidth="1"/>
    <col min="13058" max="13058" width="11.375" style="31" customWidth="1"/>
    <col min="13059" max="13059" width="1.625" style="31" customWidth="1"/>
    <col min="13060" max="13060" width="11.375" style="31" customWidth="1"/>
    <col min="13061" max="13061" width="1.625" style="31" customWidth="1"/>
    <col min="13062" max="13062" width="0.875" style="31" customWidth="1"/>
    <col min="13063" max="13304" width="9" style="31" customWidth="1"/>
    <col min="13305" max="13305" width="1.625" style="31" customWidth="1"/>
    <col min="13306" max="13306" width="12" style="31" customWidth="1"/>
    <col min="13307" max="13307" width="1.625" style="31" customWidth="1"/>
    <col min="13308" max="13308" width="11.375" style="31" customWidth="1"/>
    <col min="13309" max="13309" width="1.625" style="31" customWidth="1"/>
    <col min="13310" max="13310" width="11.375" style="31" customWidth="1"/>
    <col min="13311" max="13311" width="1.625" style="31" customWidth="1"/>
    <col min="13312" max="13312" width="11.375" style="31" customWidth="1"/>
    <col min="13313" max="13313" width="1.625" style="31" customWidth="1"/>
    <col min="13314" max="13314" width="11.375" style="31" customWidth="1"/>
    <col min="13315" max="13315" width="1.625" style="31" customWidth="1"/>
    <col min="13316" max="13316" width="11.375" style="31" customWidth="1"/>
    <col min="13317" max="13317" width="1.625" style="31" customWidth="1"/>
    <col min="13318" max="13318" width="0.875" style="31" customWidth="1"/>
    <col min="13319" max="13560" width="9" style="31" customWidth="1"/>
    <col min="13561" max="13561" width="1.625" style="31" customWidth="1"/>
    <col min="13562" max="13562" width="12" style="31" customWidth="1"/>
    <col min="13563" max="13563" width="1.625" style="31" customWidth="1"/>
    <col min="13564" max="13564" width="11.375" style="31" customWidth="1"/>
    <col min="13565" max="13565" width="1.625" style="31" customWidth="1"/>
    <col min="13566" max="13566" width="11.375" style="31" customWidth="1"/>
    <col min="13567" max="13567" width="1.625" style="31" customWidth="1"/>
    <col min="13568" max="13568" width="11.375" style="31" customWidth="1"/>
    <col min="13569" max="13569" width="1.625" style="31" customWidth="1"/>
    <col min="13570" max="13570" width="11.375" style="31" customWidth="1"/>
    <col min="13571" max="13571" width="1.625" style="31" customWidth="1"/>
    <col min="13572" max="13572" width="11.375" style="31" customWidth="1"/>
    <col min="13573" max="13573" width="1.625" style="31" customWidth="1"/>
    <col min="13574" max="13574" width="0.875" style="31" customWidth="1"/>
    <col min="13575" max="13816" width="9" style="31" customWidth="1"/>
    <col min="13817" max="13817" width="1.625" style="31" customWidth="1"/>
    <col min="13818" max="13818" width="12" style="31" customWidth="1"/>
    <col min="13819" max="13819" width="1.625" style="31" customWidth="1"/>
    <col min="13820" max="13820" width="11.375" style="31" customWidth="1"/>
    <col min="13821" max="13821" width="1.625" style="31" customWidth="1"/>
    <col min="13822" max="13822" width="11.375" style="31" customWidth="1"/>
    <col min="13823" max="13823" width="1.625" style="31" customWidth="1"/>
    <col min="13824" max="13824" width="11.375" style="31" customWidth="1"/>
    <col min="13825" max="13825" width="1.625" style="31" customWidth="1"/>
    <col min="13826" max="13826" width="11.375" style="31" customWidth="1"/>
    <col min="13827" max="13827" width="1.625" style="31" customWidth="1"/>
    <col min="13828" max="13828" width="11.375" style="31" customWidth="1"/>
    <col min="13829" max="13829" width="1.625" style="31" customWidth="1"/>
    <col min="13830" max="13830" width="0.875" style="31" customWidth="1"/>
    <col min="13831" max="14072" width="9" style="31" customWidth="1"/>
    <col min="14073" max="14073" width="1.625" style="31" customWidth="1"/>
    <col min="14074" max="14074" width="12" style="31" customWidth="1"/>
    <col min="14075" max="14075" width="1.625" style="31" customWidth="1"/>
    <col min="14076" max="14076" width="11.375" style="31" customWidth="1"/>
    <col min="14077" max="14077" width="1.625" style="31" customWidth="1"/>
    <col min="14078" max="14078" width="11.375" style="31" customWidth="1"/>
    <col min="14079" max="14079" width="1.625" style="31" customWidth="1"/>
    <col min="14080" max="14080" width="11.375" style="31" customWidth="1"/>
    <col min="14081" max="14081" width="1.625" style="31" customWidth="1"/>
    <col min="14082" max="14082" width="11.375" style="31" customWidth="1"/>
    <col min="14083" max="14083" width="1.625" style="31" customWidth="1"/>
    <col min="14084" max="14084" width="11.375" style="31" customWidth="1"/>
    <col min="14085" max="14085" width="1.625" style="31" customWidth="1"/>
    <col min="14086" max="14086" width="0.875" style="31" customWidth="1"/>
    <col min="14087" max="14328" width="9" style="31" customWidth="1"/>
    <col min="14329" max="14329" width="1.625" style="31" customWidth="1"/>
    <col min="14330" max="14330" width="12" style="31" customWidth="1"/>
    <col min="14331" max="14331" width="1.625" style="31" customWidth="1"/>
    <col min="14332" max="14332" width="11.375" style="31" customWidth="1"/>
    <col min="14333" max="14333" width="1.625" style="31" customWidth="1"/>
    <col min="14334" max="14334" width="11.375" style="31" customWidth="1"/>
    <col min="14335" max="14335" width="1.625" style="31" customWidth="1"/>
    <col min="14336" max="14336" width="11.375" style="31" customWidth="1"/>
    <col min="14337" max="14337" width="1.625" style="31" customWidth="1"/>
    <col min="14338" max="14338" width="11.375" style="31" customWidth="1"/>
    <col min="14339" max="14339" width="1.625" style="31" customWidth="1"/>
    <col min="14340" max="14340" width="11.375" style="31" customWidth="1"/>
    <col min="14341" max="14341" width="1.625" style="31" customWidth="1"/>
    <col min="14342" max="14342" width="0.875" style="31" customWidth="1"/>
    <col min="14343" max="14584" width="9" style="31" customWidth="1"/>
    <col min="14585" max="14585" width="1.625" style="31" customWidth="1"/>
    <col min="14586" max="14586" width="12" style="31" customWidth="1"/>
    <col min="14587" max="14587" width="1.625" style="31" customWidth="1"/>
    <col min="14588" max="14588" width="11.375" style="31" customWidth="1"/>
    <col min="14589" max="14589" width="1.625" style="31" customWidth="1"/>
    <col min="14590" max="14590" width="11.375" style="31" customWidth="1"/>
    <col min="14591" max="14591" width="1.625" style="31" customWidth="1"/>
    <col min="14592" max="14592" width="11.375" style="31" customWidth="1"/>
    <col min="14593" max="14593" width="1.625" style="31" customWidth="1"/>
    <col min="14594" max="14594" width="11.375" style="31" customWidth="1"/>
    <col min="14595" max="14595" width="1.625" style="31" customWidth="1"/>
    <col min="14596" max="14596" width="11.375" style="31" customWidth="1"/>
    <col min="14597" max="14597" width="1.625" style="31" customWidth="1"/>
    <col min="14598" max="14598" width="0.875" style="31" customWidth="1"/>
    <col min="14599" max="14840" width="9" style="31" customWidth="1"/>
    <col min="14841" max="14841" width="1.625" style="31" customWidth="1"/>
    <col min="14842" max="14842" width="12" style="31" customWidth="1"/>
    <col min="14843" max="14843" width="1.625" style="31" customWidth="1"/>
    <col min="14844" max="14844" width="11.375" style="31" customWidth="1"/>
    <col min="14845" max="14845" width="1.625" style="31" customWidth="1"/>
    <col min="14846" max="14846" width="11.375" style="31" customWidth="1"/>
    <col min="14847" max="14847" width="1.625" style="31" customWidth="1"/>
    <col min="14848" max="14848" width="11.375" style="31" customWidth="1"/>
    <col min="14849" max="14849" width="1.625" style="31" customWidth="1"/>
    <col min="14850" max="14850" width="11.375" style="31" customWidth="1"/>
    <col min="14851" max="14851" width="1.625" style="31" customWidth="1"/>
    <col min="14852" max="14852" width="11.375" style="31" customWidth="1"/>
    <col min="14853" max="14853" width="1.625" style="31" customWidth="1"/>
    <col min="14854" max="14854" width="0.875" style="31" customWidth="1"/>
    <col min="14855" max="15096" width="9" style="31" customWidth="1"/>
    <col min="15097" max="15097" width="1.625" style="31" customWidth="1"/>
    <col min="15098" max="15098" width="12" style="31" customWidth="1"/>
    <col min="15099" max="15099" width="1.625" style="31" customWidth="1"/>
    <col min="15100" max="15100" width="11.375" style="31" customWidth="1"/>
    <col min="15101" max="15101" width="1.625" style="31" customWidth="1"/>
    <col min="15102" max="15102" width="11.375" style="31" customWidth="1"/>
    <col min="15103" max="15103" width="1.625" style="31" customWidth="1"/>
    <col min="15104" max="15104" width="11.375" style="31" customWidth="1"/>
    <col min="15105" max="15105" width="1.625" style="31" customWidth="1"/>
    <col min="15106" max="15106" width="11.375" style="31" customWidth="1"/>
    <col min="15107" max="15107" width="1.625" style="31" customWidth="1"/>
    <col min="15108" max="15108" width="11.375" style="31" customWidth="1"/>
    <col min="15109" max="15109" width="1.625" style="31" customWidth="1"/>
    <col min="15110" max="15110" width="0.875" style="31" customWidth="1"/>
    <col min="15111" max="15352" width="9" style="31" customWidth="1"/>
    <col min="15353" max="15353" width="1.625" style="31" customWidth="1"/>
    <col min="15354" max="15354" width="12" style="31" customWidth="1"/>
    <col min="15355" max="15355" width="1.625" style="31" customWidth="1"/>
    <col min="15356" max="15356" width="11.375" style="31" customWidth="1"/>
    <col min="15357" max="15357" width="1.625" style="31" customWidth="1"/>
    <col min="15358" max="15358" width="11.375" style="31" customWidth="1"/>
    <col min="15359" max="15359" width="1.625" style="31" customWidth="1"/>
    <col min="15360" max="15360" width="11.375" style="31" customWidth="1"/>
    <col min="15361" max="15361" width="1.625" style="31" customWidth="1"/>
    <col min="15362" max="15362" width="11.375" style="31" customWidth="1"/>
    <col min="15363" max="15363" width="1.625" style="31" customWidth="1"/>
    <col min="15364" max="15364" width="11.375" style="31" customWidth="1"/>
    <col min="15365" max="15365" width="1.625" style="31" customWidth="1"/>
    <col min="15366" max="15366" width="0.875" style="31" customWidth="1"/>
    <col min="15367" max="15608" width="9" style="31" customWidth="1"/>
    <col min="15609" max="15609" width="1.625" style="31" customWidth="1"/>
    <col min="15610" max="15610" width="12" style="31" customWidth="1"/>
    <col min="15611" max="15611" width="1.625" style="31" customWidth="1"/>
    <col min="15612" max="15612" width="11.375" style="31" customWidth="1"/>
    <col min="15613" max="15613" width="1.625" style="31" customWidth="1"/>
    <col min="15614" max="15614" width="11.375" style="31" customWidth="1"/>
    <col min="15615" max="15615" width="1.625" style="31" customWidth="1"/>
    <col min="15616" max="15616" width="11.375" style="31" customWidth="1"/>
    <col min="15617" max="15617" width="1.625" style="31" customWidth="1"/>
    <col min="15618" max="15618" width="11.375" style="31" customWidth="1"/>
    <col min="15619" max="15619" width="1.625" style="31" customWidth="1"/>
    <col min="15620" max="15620" width="11.375" style="31" customWidth="1"/>
    <col min="15621" max="15621" width="1.625" style="31" customWidth="1"/>
    <col min="15622" max="15622" width="0.875" style="31" customWidth="1"/>
    <col min="15623" max="15864" width="9" style="31" customWidth="1"/>
    <col min="15865" max="15865" width="1.625" style="31" customWidth="1"/>
    <col min="15866" max="15866" width="12" style="31" customWidth="1"/>
    <col min="15867" max="15867" width="1.625" style="31" customWidth="1"/>
    <col min="15868" max="15868" width="11.375" style="31" customWidth="1"/>
    <col min="15869" max="15869" width="1.625" style="31" customWidth="1"/>
    <col min="15870" max="15870" width="11.375" style="31" customWidth="1"/>
    <col min="15871" max="15871" width="1.625" style="31" customWidth="1"/>
    <col min="15872" max="15872" width="11.375" style="31" customWidth="1"/>
    <col min="15873" max="15873" width="1.625" style="31" customWidth="1"/>
    <col min="15874" max="15874" width="11.375" style="31" customWidth="1"/>
    <col min="15875" max="15875" width="1.625" style="31" customWidth="1"/>
    <col min="15876" max="15876" width="11.375" style="31" customWidth="1"/>
    <col min="15877" max="15877" width="1.625" style="31" customWidth="1"/>
    <col min="15878" max="15878" width="0.875" style="31" customWidth="1"/>
    <col min="15879" max="16120" width="9" style="31" customWidth="1"/>
    <col min="16121" max="16121" width="1.625" style="31" customWidth="1"/>
    <col min="16122" max="16122" width="12" style="31" customWidth="1"/>
    <col min="16123" max="16123" width="1.625" style="31" customWidth="1"/>
    <col min="16124" max="16124" width="11.375" style="31" customWidth="1"/>
    <col min="16125" max="16125" width="1.625" style="31" customWidth="1"/>
    <col min="16126" max="16126" width="11.375" style="31" customWidth="1"/>
    <col min="16127" max="16127" width="1.625" style="31" customWidth="1"/>
    <col min="16128" max="16128" width="11.375" style="31" customWidth="1"/>
    <col min="16129" max="16129" width="1.625" style="31" customWidth="1"/>
    <col min="16130" max="16130" width="11.375" style="31" customWidth="1"/>
    <col min="16131" max="16131" width="1.625" style="31" customWidth="1"/>
    <col min="16132" max="16132" width="11.375" style="31" customWidth="1"/>
    <col min="16133" max="16133" width="1.625" style="31" customWidth="1"/>
    <col min="16134" max="16134" width="0.875" style="31" customWidth="1"/>
    <col min="16135" max="16384" width="9" style="31" customWidth="1"/>
  </cols>
  <sheetData>
    <row r="1" spans="1:7" s="373" customFormat="1" ht="18" customHeight="1">
      <c r="A1" s="26" t="s">
        <v>44</v>
      </c>
    </row>
    <row r="2" spans="1:7" s="374" customFormat="1" ht="18" customHeight="1">
      <c r="F2" s="30" t="s">
        <v>414</v>
      </c>
    </row>
    <row r="3" spans="1:7" s="374" customFormat="1" ht="22.5" customHeight="1">
      <c r="A3" s="307" t="s">
        <v>334</v>
      </c>
      <c r="B3" s="304" t="s">
        <v>45</v>
      </c>
      <c r="C3" s="288" t="s">
        <v>46</v>
      </c>
      <c r="D3" s="375" t="s">
        <v>47</v>
      </c>
      <c r="E3" s="375"/>
      <c r="F3" s="375"/>
    </row>
    <row r="4" spans="1:7" s="374" customFormat="1" ht="22.5" customHeight="1">
      <c r="A4" s="309"/>
      <c r="B4" s="308"/>
      <c r="C4" s="289"/>
      <c r="D4" s="376" t="s">
        <v>7</v>
      </c>
      <c r="E4" s="29" t="s">
        <v>35</v>
      </c>
      <c r="F4" s="29" t="s">
        <v>38</v>
      </c>
    </row>
    <row r="5" spans="1:7" s="374" customFormat="1" ht="27" customHeight="1">
      <c r="A5" s="236" t="s">
        <v>48</v>
      </c>
      <c r="B5" s="377">
        <f>SUM(B6:B13)</f>
        <v>97</v>
      </c>
      <c r="C5" s="377">
        <f>SUM(C6:C13)</f>
        <v>156</v>
      </c>
      <c r="D5" s="378">
        <f>SUM(D6:D13)</f>
        <v>1724</v>
      </c>
      <c r="E5" s="379">
        <f>SUM(E6:E13)</f>
        <v>909</v>
      </c>
      <c r="F5" s="379">
        <f>SUM(F6:F13)</f>
        <v>815</v>
      </c>
      <c r="G5" s="33"/>
    </row>
    <row r="6" spans="1:7" s="374" customFormat="1" ht="27" customHeight="1">
      <c r="A6" s="32" t="s">
        <v>292</v>
      </c>
      <c r="B6" s="380">
        <v>19</v>
      </c>
      <c r="C6" s="380">
        <v>31</v>
      </c>
      <c r="D6" s="381">
        <f>E6+F6</f>
        <v>439</v>
      </c>
      <c r="E6" s="382">
        <v>237</v>
      </c>
      <c r="F6" s="382">
        <v>202</v>
      </c>
      <c r="G6" s="33"/>
    </row>
    <row r="7" spans="1:7" s="374" customFormat="1" ht="27" customHeight="1">
      <c r="A7" s="32" t="s">
        <v>86</v>
      </c>
      <c r="B7" s="380">
        <v>13</v>
      </c>
      <c r="C7" s="380">
        <v>22</v>
      </c>
      <c r="D7" s="381">
        <f t="shared" ref="D7:D12" si="0">E7+F7</f>
        <v>244</v>
      </c>
      <c r="E7" s="382">
        <v>125</v>
      </c>
      <c r="F7" s="382">
        <v>119</v>
      </c>
      <c r="G7" s="33"/>
    </row>
    <row r="8" spans="1:7" s="374" customFormat="1" ht="27" customHeight="1">
      <c r="A8" s="32" t="s">
        <v>324</v>
      </c>
      <c r="B8" s="380">
        <v>15</v>
      </c>
      <c r="C8" s="380">
        <v>23</v>
      </c>
      <c r="D8" s="381">
        <f t="shared" si="0"/>
        <v>325</v>
      </c>
      <c r="E8" s="382">
        <v>171</v>
      </c>
      <c r="F8" s="382">
        <v>154</v>
      </c>
      <c r="G8" s="33"/>
    </row>
    <row r="9" spans="1:7" s="374" customFormat="1" ht="27" customHeight="1">
      <c r="A9" s="32" t="s">
        <v>297</v>
      </c>
      <c r="B9" s="380">
        <v>10</v>
      </c>
      <c r="C9" s="380">
        <v>17</v>
      </c>
      <c r="D9" s="381">
        <f t="shared" si="0"/>
        <v>133</v>
      </c>
      <c r="E9" s="382">
        <v>64</v>
      </c>
      <c r="F9" s="382">
        <v>69</v>
      </c>
      <c r="G9" s="33"/>
    </row>
    <row r="10" spans="1:7" s="374" customFormat="1" ht="27" customHeight="1">
      <c r="A10" s="32" t="s">
        <v>263</v>
      </c>
      <c r="B10" s="380">
        <v>9</v>
      </c>
      <c r="C10" s="380">
        <v>14</v>
      </c>
      <c r="D10" s="381">
        <f t="shared" si="0"/>
        <v>154</v>
      </c>
      <c r="E10" s="382">
        <v>88</v>
      </c>
      <c r="F10" s="382">
        <v>66</v>
      </c>
      <c r="G10" s="33"/>
    </row>
    <row r="11" spans="1:7" s="383" customFormat="1" ht="27" customHeight="1">
      <c r="A11" s="32" t="s">
        <v>325</v>
      </c>
      <c r="B11" s="380">
        <v>18</v>
      </c>
      <c r="C11" s="380">
        <v>26</v>
      </c>
      <c r="D11" s="381">
        <f t="shared" si="0"/>
        <v>305</v>
      </c>
      <c r="E11" s="382">
        <v>152</v>
      </c>
      <c r="F11" s="382">
        <v>153</v>
      </c>
      <c r="G11" s="33"/>
    </row>
    <row r="12" spans="1:7" s="383" customFormat="1" ht="27" customHeight="1">
      <c r="A12" s="32" t="s">
        <v>50</v>
      </c>
      <c r="B12" s="380">
        <v>7</v>
      </c>
      <c r="C12" s="380">
        <v>12</v>
      </c>
      <c r="D12" s="381">
        <f t="shared" si="0"/>
        <v>69</v>
      </c>
      <c r="E12" s="382">
        <v>39</v>
      </c>
      <c r="F12" s="382">
        <v>30</v>
      </c>
      <c r="G12" s="33"/>
    </row>
    <row r="13" spans="1:7" s="374" customFormat="1" ht="27" customHeight="1">
      <c r="A13" s="28" t="s">
        <v>53</v>
      </c>
      <c r="B13" s="384">
        <v>6</v>
      </c>
      <c r="C13" s="384">
        <v>11</v>
      </c>
      <c r="D13" s="385">
        <f>E13+F13</f>
        <v>55</v>
      </c>
      <c r="E13" s="386">
        <v>33</v>
      </c>
      <c r="F13" s="386">
        <v>22</v>
      </c>
      <c r="G13" s="33"/>
    </row>
    <row r="14" spans="1:7" s="374" customFormat="1" ht="18" customHeight="1">
      <c r="F14" s="30" t="s">
        <v>15</v>
      </c>
    </row>
  </sheetData>
  <mergeCells count="4">
    <mergeCell ref="D3:F3"/>
    <mergeCell ref="A3:A4"/>
    <mergeCell ref="B3:B4"/>
    <mergeCell ref="C3:C4"/>
  </mergeCells>
  <phoneticPr fontId="3"/>
  <pageMargins left="0.70866141732283472" right="0.59055118110236227" top="0.78740157480314965" bottom="0.78740157480314965" header="0.51181102362204722" footer="0.51181102362204722"/>
  <pageSetup paperSize="9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pageSetUpPr fitToPage="1"/>
  </sheetPr>
  <dimension ref="A1:G15"/>
  <sheetViews>
    <sheetView showGridLines="0" workbookViewId="0">
      <selection activeCell="E11" sqref="E11"/>
    </sheetView>
  </sheetViews>
  <sheetFormatPr defaultRowHeight="13.5"/>
  <cols>
    <col min="1" max="1" width="21.625" style="374" customWidth="1"/>
    <col min="2" max="6" width="12.75" style="374" customWidth="1"/>
    <col min="7" max="249" width="9" style="374" customWidth="1"/>
    <col min="250" max="250" width="1.625" style="374" customWidth="1"/>
    <col min="251" max="251" width="12" style="374" customWidth="1"/>
    <col min="252" max="252" width="1.625" style="374" customWidth="1"/>
    <col min="253" max="253" width="11.375" style="374" customWidth="1"/>
    <col min="254" max="254" width="1.625" style="374" customWidth="1"/>
    <col min="255" max="255" width="11.375" style="374" customWidth="1"/>
    <col min="256" max="256" width="1.625" style="374" customWidth="1"/>
    <col min="257" max="257" width="11.375" style="374" customWidth="1"/>
    <col min="258" max="258" width="1.625" style="374" customWidth="1"/>
    <col min="259" max="259" width="11.375" style="374" customWidth="1"/>
    <col min="260" max="260" width="1.625" style="374" customWidth="1"/>
    <col min="261" max="261" width="11.375" style="374" customWidth="1"/>
    <col min="262" max="262" width="1.625" style="374" customWidth="1"/>
    <col min="263" max="505" width="9" style="374" customWidth="1"/>
    <col min="506" max="506" width="1.625" style="374" customWidth="1"/>
    <col min="507" max="507" width="12" style="374" customWidth="1"/>
    <col min="508" max="508" width="1.625" style="374" customWidth="1"/>
    <col min="509" max="509" width="11.375" style="374" customWidth="1"/>
    <col min="510" max="510" width="1.625" style="374" customWidth="1"/>
    <col min="511" max="511" width="11.375" style="374" customWidth="1"/>
    <col min="512" max="512" width="1.625" style="374" customWidth="1"/>
    <col min="513" max="513" width="11.375" style="374" customWidth="1"/>
    <col min="514" max="514" width="1.625" style="374" customWidth="1"/>
    <col min="515" max="515" width="11.375" style="374" customWidth="1"/>
    <col min="516" max="516" width="1.625" style="374" customWidth="1"/>
    <col min="517" max="517" width="11.375" style="374" customWidth="1"/>
    <col min="518" max="518" width="1.625" style="374" customWidth="1"/>
    <col min="519" max="761" width="9" style="374" customWidth="1"/>
    <col min="762" max="762" width="1.625" style="374" customWidth="1"/>
    <col min="763" max="763" width="12" style="374" customWidth="1"/>
    <col min="764" max="764" width="1.625" style="374" customWidth="1"/>
    <col min="765" max="765" width="11.375" style="374" customWidth="1"/>
    <col min="766" max="766" width="1.625" style="374" customWidth="1"/>
    <col min="767" max="767" width="11.375" style="374" customWidth="1"/>
    <col min="768" max="768" width="1.625" style="374" customWidth="1"/>
    <col min="769" max="769" width="11.375" style="374" customWidth="1"/>
    <col min="770" max="770" width="1.625" style="374" customWidth="1"/>
    <col min="771" max="771" width="11.375" style="374" customWidth="1"/>
    <col min="772" max="772" width="1.625" style="374" customWidth="1"/>
    <col min="773" max="773" width="11.375" style="374" customWidth="1"/>
    <col min="774" max="774" width="1.625" style="374" customWidth="1"/>
    <col min="775" max="1017" width="9" style="374" customWidth="1"/>
    <col min="1018" max="1018" width="1.625" style="374" customWidth="1"/>
    <col min="1019" max="1019" width="12" style="374" customWidth="1"/>
    <col min="1020" max="1020" width="1.625" style="374" customWidth="1"/>
    <col min="1021" max="1021" width="11.375" style="374" customWidth="1"/>
    <col min="1022" max="1022" width="1.625" style="374" customWidth="1"/>
    <col min="1023" max="1023" width="11.375" style="374" customWidth="1"/>
    <col min="1024" max="1024" width="1.625" style="374" customWidth="1"/>
    <col min="1025" max="1025" width="11.375" style="374" customWidth="1"/>
    <col min="1026" max="1026" width="1.625" style="374" customWidth="1"/>
    <col min="1027" max="1027" width="11.375" style="374" customWidth="1"/>
    <col min="1028" max="1028" width="1.625" style="374" customWidth="1"/>
    <col min="1029" max="1029" width="11.375" style="374" customWidth="1"/>
    <col min="1030" max="1030" width="1.625" style="374" customWidth="1"/>
    <col min="1031" max="1273" width="9" style="374" customWidth="1"/>
    <col min="1274" max="1274" width="1.625" style="374" customWidth="1"/>
    <col min="1275" max="1275" width="12" style="374" customWidth="1"/>
    <col min="1276" max="1276" width="1.625" style="374" customWidth="1"/>
    <col min="1277" max="1277" width="11.375" style="374" customWidth="1"/>
    <col min="1278" max="1278" width="1.625" style="374" customWidth="1"/>
    <col min="1279" max="1279" width="11.375" style="374" customWidth="1"/>
    <col min="1280" max="1280" width="1.625" style="374" customWidth="1"/>
    <col min="1281" max="1281" width="11.375" style="374" customWidth="1"/>
    <col min="1282" max="1282" width="1.625" style="374" customWidth="1"/>
    <col min="1283" max="1283" width="11.375" style="374" customWidth="1"/>
    <col min="1284" max="1284" width="1.625" style="374" customWidth="1"/>
    <col min="1285" max="1285" width="11.375" style="374" customWidth="1"/>
    <col min="1286" max="1286" width="1.625" style="374" customWidth="1"/>
    <col min="1287" max="1529" width="9" style="374" customWidth="1"/>
    <col min="1530" max="1530" width="1.625" style="374" customWidth="1"/>
    <col min="1531" max="1531" width="12" style="374" customWidth="1"/>
    <col min="1532" max="1532" width="1.625" style="374" customWidth="1"/>
    <col min="1533" max="1533" width="11.375" style="374" customWidth="1"/>
    <col min="1534" max="1534" width="1.625" style="374" customWidth="1"/>
    <col min="1535" max="1535" width="11.375" style="374" customWidth="1"/>
    <col min="1536" max="1536" width="1.625" style="374" customWidth="1"/>
    <col min="1537" max="1537" width="11.375" style="374" customWidth="1"/>
    <col min="1538" max="1538" width="1.625" style="374" customWidth="1"/>
    <col min="1539" max="1539" width="11.375" style="374" customWidth="1"/>
    <col min="1540" max="1540" width="1.625" style="374" customWidth="1"/>
    <col min="1541" max="1541" width="11.375" style="374" customWidth="1"/>
    <col min="1542" max="1542" width="1.625" style="374" customWidth="1"/>
    <col min="1543" max="1785" width="9" style="374" customWidth="1"/>
    <col min="1786" max="1786" width="1.625" style="374" customWidth="1"/>
    <col min="1787" max="1787" width="12" style="374" customWidth="1"/>
    <col min="1788" max="1788" width="1.625" style="374" customWidth="1"/>
    <col min="1789" max="1789" width="11.375" style="374" customWidth="1"/>
    <col min="1790" max="1790" width="1.625" style="374" customWidth="1"/>
    <col min="1791" max="1791" width="11.375" style="374" customWidth="1"/>
    <col min="1792" max="1792" width="1.625" style="374" customWidth="1"/>
    <col min="1793" max="1793" width="11.375" style="374" customWidth="1"/>
    <col min="1794" max="1794" width="1.625" style="374" customWidth="1"/>
    <col min="1795" max="1795" width="11.375" style="374" customWidth="1"/>
    <col min="1796" max="1796" width="1.625" style="374" customWidth="1"/>
    <col min="1797" max="1797" width="11.375" style="374" customWidth="1"/>
    <col min="1798" max="1798" width="1.625" style="374" customWidth="1"/>
    <col min="1799" max="2041" width="9" style="374" customWidth="1"/>
    <col min="2042" max="2042" width="1.625" style="374" customWidth="1"/>
    <col min="2043" max="2043" width="12" style="374" customWidth="1"/>
    <col min="2044" max="2044" width="1.625" style="374" customWidth="1"/>
    <col min="2045" max="2045" width="11.375" style="374" customWidth="1"/>
    <col min="2046" max="2046" width="1.625" style="374" customWidth="1"/>
    <col min="2047" max="2047" width="11.375" style="374" customWidth="1"/>
    <col min="2048" max="2048" width="1.625" style="374" customWidth="1"/>
    <col min="2049" max="2049" width="11.375" style="374" customWidth="1"/>
    <col min="2050" max="2050" width="1.625" style="374" customWidth="1"/>
    <col min="2051" max="2051" width="11.375" style="374" customWidth="1"/>
    <col min="2052" max="2052" width="1.625" style="374" customWidth="1"/>
    <col min="2053" max="2053" width="11.375" style="374" customWidth="1"/>
    <col min="2054" max="2054" width="1.625" style="374" customWidth="1"/>
    <col min="2055" max="2297" width="9" style="374" customWidth="1"/>
    <col min="2298" max="2298" width="1.625" style="374" customWidth="1"/>
    <col min="2299" max="2299" width="12" style="374" customWidth="1"/>
    <col min="2300" max="2300" width="1.625" style="374" customWidth="1"/>
    <col min="2301" max="2301" width="11.375" style="374" customWidth="1"/>
    <col min="2302" max="2302" width="1.625" style="374" customWidth="1"/>
    <col min="2303" max="2303" width="11.375" style="374" customWidth="1"/>
    <col min="2304" max="2304" width="1.625" style="374" customWidth="1"/>
    <col min="2305" max="2305" width="11.375" style="374" customWidth="1"/>
    <col min="2306" max="2306" width="1.625" style="374" customWidth="1"/>
    <col min="2307" max="2307" width="11.375" style="374" customWidth="1"/>
    <col min="2308" max="2308" width="1.625" style="374" customWidth="1"/>
    <col min="2309" max="2309" width="11.375" style="374" customWidth="1"/>
    <col min="2310" max="2310" width="1.625" style="374" customWidth="1"/>
    <col min="2311" max="2553" width="9" style="374" customWidth="1"/>
    <col min="2554" max="2554" width="1.625" style="374" customWidth="1"/>
    <col min="2555" max="2555" width="12" style="374" customWidth="1"/>
    <col min="2556" max="2556" width="1.625" style="374" customWidth="1"/>
    <col min="2557" max="2557" width="11.375" style="374" customWidth="1"/>
    <col min="2558" max="2558" width="1.625" style="374" customWidth="1"/>
    <col min="2559" max="2559" width="11.375" style="374" customWidth="1"/>
    <col min="2560" max="2560" width="1.625" style="374" customWidth="1"/>
    <col min="2561" max="2561" width="11.375" style="374" customWidth="1"/>
    <col min="2562" max="2562" width="1.625" style="374" customWidth="1"/>
    <col min="2563" max="2563" width="11.375" style="374" customWidth="1"/>
    <col min="2564" max="2564" width="1.625" style="374" customWidth="1"/>
    <col min="2565" max="2565" width="11.375" style="374" customWidth="1"/>
    <col min="2566" max="2566" width="1.625" style="374" customWidth="1"/>
    <col min="2567" max="2809" width="9" style="374" customWidth="1"/>
    <col min="2810" max="2810" width="1.625" style="374" customWidth="1"/>
    <col min="2811" max="2811" width="12" style="374" customWidth="1"/>
    <col min="2812" max="2812" width="1.625" style="374" customWidth="1"/>
    <col min="2813" max="2813" width="11.375" style="374" customWidth="1"/>
    <col min="2814" max="2814" width="1.625" style="374" customWidth="1"/>
    <col min="2815" max="2815" width="11.375" style="374" customWidth="1"/>
    <col min="2816" max="2816" width="1.625" style="374" customWidth="1"/>
    <col min="2817" max="2817" width="11.375" style="374" customWidth="1"/>
    <col min="2818" max="2818" width="1.625" style="374" customWidth="1"/>
    <col min="2819" max="2819" width="11.375" style="374" customWidth="1"/>
    <col min="2820" max="2820" width="1.625" style="374" customWidth="1"/>
    <col min="2821" max="2821" width="11.375" style="374" customWidth="1"/>
    <col min="2822" max="2822" width="1.625" style="374" customWidth="1"/>
    <col min="2823" max="3065" width="9" style="374" customWidth="1"/>
    <col min="3066" max="3066" width="1.625" style="374" customWidth="1"/>
    <col min="3067" max="3067" width="12" style="374" customWidth="1"/>
    <col min="3068" max="3068" width="1.625" style="374" customWidth="1"/>
    <col min="3069" max="3069" width="11.375" style="374" customWidth="1"/>
    <col min="3070" max="3070" width="1.625" style="374" customWidth="1"/>
    <col min="3071" max="3071" width="11.375" style="374" customWidth="1"/>
    <col min="3072" max="3072" width="1.625" style="374" customWidth="1"/>
    <col min="3073" max="3073" width="11.375" style="374" customWidth="1"/>
    <col min="3074" max="3074" width="1.625" style="374" customWidth="1"/>
    <col min="3075" max="3075" width="11.375" style="374" customWidth="1"/>
    <col min="3076" max="3076" width="1.625" style="374" customWidth="1"/>
    <col min="3077" max="3077" width="11.375" style="374" customWidth="1"/>
    <col min="3078" max="3078" width="1.625" style="374" customWidth="1"/>
    <col min="3079" max="3321" width="9" style="374" customWidth="1"/>
    <col min="3322" max="3322" width="1.625" style="374" customWidth="1"/>
    <col min="3323" max="3323" width="12" style="374" customWidth="1"/>
    <col min="3324" max="3324" width="1.625" style="374" customWidth="1"/>
    <col min="3325" max="3325" width="11.375" style="374" customWidth="1"/>
    <col min="3326" max="3326" width="1.625" style="374" customWidth="1"/>
    <col min="3327" max="3327" width="11.375" style="374" customWidth="1"/>
    <col min="3328" max="3328" width="1.625" style="374" customWidth="1"/>
    <col min="3329" max="3329" width="11.375" style="374" customWidth="1"/>
    <col min="3330" max="3330" width="1.625" style="374" customWidth="1"/>
    <col min="3331" max="3331" width="11.375" style="374" customWidth="1"/>
    <col min="3332" max="3332" width="1.625" style="374" customWidth="1"/>
    <col min="3333" max="3333" width="11.375" style="374" customWidth="1"/>
    <col min="3334" max="3334" width="1.625" style="374" customWidth="1"/>
    <col min="3335" max="3577" width="9" style="374" customWidth="1"/>
    <col min="3578" max="3578" width="1.625" style="374" customWidth="1"/>
    <col min="3579" max="3579" width="12" style="374" customWidth="1"/>
    <col min="3580" max="3580" width="1.625" style="374" customWidth="1"/>
    <col min="3581" max="3581" width="11.375" style="374" customWidth="1"/>
    <col min="3582" max="3582" width="1.625" style="374" customWidth="1"/>
    <col min="3583" max="3583" width="11.375" style="374" customWidth="1"/>
    <col min="3584" max="3584" width="1.625" style="374" customWidth="1"/>
    <col min="3585" max="3585" width="11.375" style="374" customWidth="1"/>
    <col min="3586" max="3586" width="1.625" style="374" customWidth="1"/>
    <col min="3587" max="3587" width="11.375" style="374" customWidth="1"/>
    <col min="3588" max="3588" width="1.625" style="374" customWidth="1"/>
    <col min="3589" max="3589" width="11.375" style="374" customWidth="1"/>
    <col min="3590" max="3590" width="1.625" style="374" customWidth="1"/>
    <col min="3591" max="3833" width="9" style="374" customWidth="1"/>
    <col min="3834" max="3834" width="1.625" style="374" customWidth="1"/>
    <col min="3835" max="3835" width="12" style="374" customWidth="1"/>
    <col min="3836" max="3836" width="1.625" style="374" customWidth="1"/>
    <col min="3837" max="3837" width="11.375" style="374" customWidth="1"/>
    <col min="3838" max="3838" width="1.625" style="374" customWidth="1"/>
    <col min="3839" max="3839" width="11.375" style="374" customWidth="1"/>
    <col min="3840" max="3840" width="1.625" style="374" customWidth="1"/>
    <col min="3841" max="3841" width="11.375" style="374" customWidth="1"/>
    <col min="3842" max="3842" width="1.625" style="374" customWidth="1"/>
    <col min="3843" max="3843" width="11.375" style="374" customWidth="1"/>
    <col min="3844" max="3844" width="1.625" style="374" customWidth="1"/>
    <col min="3845" max="3845" width="11.375" style="374" customWidth="1"/>
    <col min="3846" max="3846" width="1.625" style="374" customWidth="1"/>
    <col min="3847" max="4089" width="9" style="374" customWidth="1"/>
    <col min="4090" max="4090" width="1.625" style="374" customWidth="1"/>
    <col min="4091" max="4091" width="12" style="374" customWidth="1"/>
    <col min="4092" max="4092" width="1.625" style="374" customWidth="1"/>
    <col min="4093" max="4093" width="11.375" style="374" customWidth="1"/>
    <col min="4094" max="4094" width="1.625" style="374" customWidth="1"/>
    <col min="4095" max="4095" width="11.375" style="374" customWidth="1"/>
    <col min="4096" max="4096" width="1.625" style="374" customWidth="1"/>
    <col min="4097" max="4097" width="11.375" style="374" customWidth="1"/>
    <col min="4098" max="4098" width="1.625" style="374" customWidth="1"/>
    <col min="4099" max="4099" width="11.375" style="374" customWidth="1"/>
    <col min="4100" max="4100" width="1.625" style="374" customWidth="1"/>
    <col min="4101" max="4101" width="11.375" style="374" customWidth="1"/>
    <col min="4102" max="4102" width="1.625" style="374" customWidth="1"/>
    <col min="4103" max="4345" width="9" style="374" customWidth="1"/>
    <col min="4346" max="4346" width="1.625" style="374" customWidth="1"/>
    <col min="4347" max="4347" width="12" style="374" customWidth="1"/>
    <col min="4348" max="4348" width="1.625" style="374" customWidth="1"/>
    <col min="4349" max="4349" width="11.375" style="374" customWidth="1"/>
    <col min="4350" max="4350" width="1.625" style="374" customWidth="1"/>
    <col min="4351" max="4351" width="11.375" style="374" customWidth="1"/>
    <col min="4352" max="4352" width="1.625" style="374" customWidth="1"/>
    <col min="4353" max="4353" width="11.375" style="374" customWidth="1"/>
    <col min="4354" max="4354" width="1.625" style="374" customWidth="1"/>
    <col min="4355" max="4355" width="11.375" style="374" customWidth="1"/>
    <col min="4356" max="4356" width="1.625" style="374" customWidth="1"/>
    <col min="4357" max="4357" width="11.375" style="374" customWidth="1"/>
    <col min="4358" max="4358" width="1.625" style="374" customWidth="1"/>
    <col min="4359" max="4601" width="9" style="374" customWidth="1"/>
    <col min="4602" max="4602" width="1.625" style="374" customWidth="1"/>
    <col min="4603" max="4603" width="12" style="374" customWidth="1"/>
    <col min="4604" max="4604" width="1.625" style="374" customWidth="1"/>
    <col min="4605" max="4605" width="11.375" style="374" customWidth="1"/>
    <col min="4606" max="4606" width="1.625" style="374" customWidth="1"/>
    <col min="4607" max="4607" width="11.375" style="374" customWidth="1"/>
    <col min="4608" max="4608" width="1.625" style="374" customWidth="1"/>
    <col min="4609" max="4609" width="11.375" style="374" customWidth="1"/>
    <col min="4610" max="4610" width="1.625" style="374" customWidth="1"/>
    <col min="4611" max="4611" width="11.375" style="374" customWidth="1"/>
    <col min="4612" max="4612" width="1.625" style="374" customWidth="1"/>
    <col min="4613" max="4613" width="11.375" style="374" customWidth="1"/>
    <col min="4614" max="4614" width="1.625" style="374" customWidth="1"/>
    <col min="4615" max="4857" width="9" style="374" customWidth="1"/>
    <col min="4858" max="4858" width="1.625" style="374" customWidth="1"/>
    <col min="4859" max="4859" width="12" style="374" customWidth="1"/>
    <col min="4860" max="4860" width="1.625" style="374" customWidth="1"/>
    <col min="4861" max="4861" width="11.375" style="374" customWidth="1"/>
    <col min="4862" max="4862" width="1.625" style="374" customWidth="1"/>
    <col min="4863" max="4863" width="11.375" style="374" customWidth="1"/>
    <col min="4864" max="4864" width="1.625" style="374" customWidth="1"/>
    <col min="4865" max="4865" width="11.375" style="374" customWidth="1"/>
    <col min="4866" max="4866" width="1.625" style="374" customWidth="1"/>
    <col min="4867" max="4867" width="11.375" style="374" customWidth="1"/>
    <col min="4868" max="4868" width="1.625" style="374" customWidth="1"/>
    <col min="4869" max="4869" width="11.375" style="374" customWidth="1"/>
    <col min="4870" max="4870" width="1.625" style="374" customWidth="1"/>
    <col min="4871" max="5113" width="9" style="374" customWidth="1"/>
    <col min="5114" max="5114" width="1.625" style="374" customWidth="1"/>
    <col min="5115" max="5115" width="12" style="374" customWidth="1"/>
    <col min="5116" max="5116" width="1.625" style="374" customWidth="1"/>
    <col min="5117" max="5117" width="11.375" style="374" customWidth="1"/>
    <col min="5118" max="5118" width="1.625" style="374" customWidth="1"/>
    <col min="5119" max="5119" width="11.375" style="374" customWidth="1"/>
    <col min="5120" max="5120" width="1.625" style="374" customWidth="1"/>
    <col min="5121" max="5121" width="11.375" style="374" customWidth="1"/>
    <col min="5122" max="5122" width="1.625" style="374" customWidth="1"/>
    <col min="5123" max="5123" width="11.375" style="374" customWidth="1"/>
    <col min="5124" max="5124" width="1.625" style="374" customWidth="1"/>
    <col min="5125" max="5125" width="11.375" style="374" customWidth="1"/>
    <col min="5126" max="5126" width="1.625" style="374" customWidth="1"/>
    <col min="5127" max="5369" width="9" style="374" customWidth="1"/>
    <col min="5370" max="5370" width="1.625" style="374" customWidth="1"/>
    <col min="5371" max="5371" width="12" style="374" customWidth="1"/>
    <col min="5372" max="5372" width="1.625" style="374" customWidth="1"/>
    <col min="5373" max="5373" width="11.375" style="374" customWidth="1"/>
    <col min="5374" max="5374" width="1.625" style="374" customWidth="1"/>
    <col min="5375" max="5375" width="11.375" style="374" customWidth="1"/>
    <col min="5376" max="5376" width="1.625" style="374" customWidth="1"/>
    <col min="5377" max="5377" width="11.375" style="374" customWidth="1"/>
    <col min="5378" max="5378" width="1.625" style="374" customWidth="1"/>
    <col min="5379" max="5379" width="11.375" style="374" customWidth="1"/>
    <col min="5380" max="5380" width="1.625" style="374" customWidth="1"/>
    <col min="5381" max="5381" width="11.375" style="374" customWidth="1"/>
    <col min="5382" max="5382" width="1.625" style="374" customWidth="1"/>
    <col min="5383" max="5625" width="9" style="374" customWidth="1"/>
    <col min="5626" max="5626" width="1.625" style="374" customWidth="1"/>
    <col min="5627" max="5627" width="12" style="374" customWidth="1"/>
    <col min="5628" max="5628" width="1.625" style="374" customWidth="1"/>
    <col min="5629" max="5629" width="11.375" style="374" customWidth="1"/>
    <col min="5630" max="5630" width="1.625" style="374" customWidth="1"/>
    <col min="5631" max="5631" width="11.375" style="374" customWidth="1"/>
    <col min="5632" max="5632" width="1.625" style="374" customWidth="1"/>
    <col min="5633" max="5633" width="11.375" style="374" customWidth="1"/>
    <col min="5634" max="5634" width="1.625" style="374" customWidth="1"/>
    <col min="5635" max="5635" width="11.375" style="374" customWidth="1"/>
    <col min="5636" max="5636" width="1.625" style="374" customWidth="1"/>
    <col min="5637" max="5637" width="11.375" style="374" customWidth="1"/>
    <col min="5638" max="5638" width="1.625" style="374" customWidth="1"/>
    <col min="5639" max="5881" width="9" style="374" customWidth="1"/>
    <col min="5882" max="5882" width="1.625" style="374" customWidth="1"/>
    <col min="5883" max="5883" width="12" style="374" customWidth="1"/>
    <col min="5884" max="5884" width="1.625" style="374" customWidth="1"/>
    <col min="5885" max="5885" width="11.375" style="374" customWidth="1"/>
    <col min="5886" max="5886" width="1.625" style="374" customWidth="1"/>
    <col min="5887" max="5887" width="11.375" style="374" customWidth="1"/>
    <col min="5888" max="5888" width="1.625" style="374" customWidth="1"/>
    <col min="5889" max="5889" width="11.375" style="374" customWidth="1"/>
    <col min="5890" max="5890" width="1.625" style="374" customWidth="1"/>
    <col min="5891" max="5891" width="11.375" style="374" customWidth="1"/>
    <col min="5892" max="5892" width="1.625" style="374" customWidth="1"/>
    <col min="5893" max="5893" width="11.375" style="374" customWidth="1"/>
    <col min="5894" max="5894" width="1.625" style="374" customWidth="1"/>
    <col min="5895" max="6137" width="9" style="374" customWidth="1"/>
    <col min="6138" max="6138" width="1.625" style="374" customWidth="1"/>
    <col min="6139" max="6139" width="12" style="374" customWidth="1"/>
    <col min="6140" max="6140" width="1.625" style="374" customWidth="1"/>
    <col min="6141" max="6141" width="11.375" style="374" customWidth="1"/>
    <col min="6142" max="6142" width="1.625" style="374" customWidth="1"/>
    <col min="6143" max="6143" width="11.375" style="374" customWidth="1"/>
    <col min="6144" max="6144" width="1.625" style="374" customWidth="1"/>
    <col min="6145" max="6145" width="11.375" style="374" customWidth="1"/>
    <col min="6146" max="6146" width="1.625" style="374" customWidth="1"/>
    <col min="6147" max="6147" width="11.375" style="374" customWidth="1"/>
    <col min="6148" max="6148" width="1.625" style="374" customWidth="1"/>
    <col min="6149" max="6149" width="11.375" style="374" customWidth="1"/>
    <col min="6150" max="6150" width="1.625" style="374" customWidth="1"/>
    <col min="6151" max="6393" width="9" style="374" customWidth="1"/>
    <col min="6394" max="6394" width="1.625" style="374" customWidth="1"/>
    <col min="6395" max="6395" width="12" style="374" customWidth="1"/>
    <col min="6396" max="6396" width="1.625" style="374" customWidth="1"/>
    <col min="6397" max="6397" width="11.375" style="374" customWidth="1"/>
    <col min="6398" max="6398" width="1.625" style="374" customWidth="1"/>
    <col min="6399" max="6399" width="11.375" style="374" customWidth="1"/>
    <col min="6400" max="6400" width="1.625" style="374" customWidth="1"/>
    <col min="6401" max="6401" width="11.375" style="374" customWidth="1"/>
    <col min="6402" max="6402" width="1.625" style="374" customWidth="1"/>
    <col min="6403" max="6403" width="11.375" style="374" customWidth="1"/>
    <col min="6404" max="6404" width="1.625" style="374" customWidth="1"/>
    <col min="6405" max="6405" width="11.375" style="374" customWidth="1"/>
    <col min="6406" max="6406" width="1.625" style="374" customWidth="1"/>
    <col min="6407" max="6649" width="9" style="374" customWidth="1"/>
    <col min="6650" max="6650" width="1.625" style="374" customWidth="1"/>
    <col min="6651" max="6651" width="12" style="374" customWidth="1"/>
    <col min="6652" max="6652" width="1.625" style="374" customWidth="1"/>
    <col min="6653" max="6653" width="11.375" style="374" customWidth="1"/>
    <col min="6654" max="6654" width="1.625" style="374" customWidth="1"/>
    <col min="6655" max="6655" width="11.375" style="374" customWidth="1"/>
    <col min="6656" max="6656" width="1.625" style="374" customWidth="1"/>
    <col min="6657" max="6657" width="11.375" style="374" customWidth="1"/>
    <col min="6658" max="6658" width="1.625" style="374" customWidth="1"/>
    <col min="6659" max="6659" width="11.375" style="374" customWidth="1"/>
    <col min="6660" max="6660" width="1.625" style="374" customWidth="1"/>
    <col min="6661" max="6661" width="11.375" style="374" customWidth="1"/>
    <col min="6662" max="6662" width="1.625" style="374" customWidth="1"/>
    <col min="6663" max="6905" width="9" style="374" customWidth="1"/>
    <col min="6906" max="6906" width="1.625" style="374" customWidth="1"/>
    <col min="6907" max="6907" width="12" style="374" customWidth="1"/>
    <col min="6908" max="6908" width="1.625" style="374" customWidth="1"/>
    <col min="6909" max="6909" width="11.375" style="374" customWidth="1"/>
    <col min="6910" max="6910" width="1.625" style="374" customWidth="1"/>
    <col min="6911" max="6911" width="11.375" style="374" customWidth="1"/>
    <col min="6912" max="6912" width="1.625" style="374" customWidth="1"/>
    <col min="6913" max="6913" width="11.375" style="374" customWidth="1"/>
    <col min="6914" max="6914" width="1.625" style="374" customWidth="1"/>
    <col min="6915" max="6915" width="11.375" style="374" customWidth="1"/>
    <col min="6916" max="6916" width="1.625" style="374" customWidth="1"/>
    <col min="6917" max="6917" width="11.375" style="374" customWidth="1"/>
    <col min="6918" max="6918" width="1.625" style="374" customWidth="1"/>
    <col min="6919" max="7161" width="9" style="374" customWidth="1"/>
    <col min="7162" max="7162" width="1.625" style="374" customWidth="1"/>
    <col min="7163" max="7163" width="12" style="374" customWidth="1"/>
    <col min="7164" max="7164" width="1.625" style="374" customWidth="1"/>
    <col min="7165" max="7165" width="11.375" style="374" customWidth="1"/>
    <col min="7166" max="7166" width="1.625" style="374" customWidth="1"/>
    <col min="7167" max="7167" width="11.375" style="374" customWidth="1"/>
    <col min="7168" max="7168" width="1.625" style="374" customWidth="1"/>
    <col min="7169" max="7169" width="11.375" style="374" customWidth="1"/>
    <col min="7170" max="7170" width="1.625" style="374" customWidth="1"/>
    <col min="7171" max="7171" width="11.375" style="374" customWidth="1"/>
    <col min="7172" max="7172" width="1.625" style="374" customWidth="1"/>
    <col min="7173" max="7173" width="11.375" style="374" customWidth="1"/>
    <col min="7174" max="7174" width="1.625" style="374" customWidth="1"/>
    <col min="7175" max="7417" width="9" style="374" customWidth="1"/>
    <col min="7418" max="7418" width="1.625" style="374" customWidth="1"/>
    <col min="7419" max="7419" width="12" style="374" customWidth="1"/>
    <col min="7420" max="7420" width="1.625" style="374" customWidth="1"/>
    <col min="7421" max="7421" width="11.375" style="374" customWidth="1"/>
    <col min="7422" max="7422" width="1.625" style="374" customWidth="1"/>
    <col min="7423" max="7423" width="11.375" style="374" customWidth="1"/>
    <col min="7424" max="7424" width="1.625" style="374" customWidth="1"/>
    <col min="7425" max="7425" width="11.375" style="374" customWidth="1"/>
    <col min="7426" max="7426" width="1.625" style="374" customWidth="1"/>
    <col min="7427" max="7427" width="11.375" style="374" customWidth="1"/>
    <col min="7428" max="7428" width="1.625" style="374" customWidth="1"/>
    <col min="7429" max="7429" width="11.375" style="374" customWidth="1"/>
    <col min="7430" max="7430" width="1.625" style="374" customWidth="1"/>
    <col min="7431" max="7673" width="9" style="374" customWidth="1"/>
    <col min="7674" max="7674" width="1.625" style="374" customWidth="1"/>
    <col min="7675" max="7675" width="12" style="374" customWidth="1"/>
    <col min="7676" max="7676" width="1.625" style="374" customWidth="1"/>
    <col min="7677" max="7677" width="11.375" style="374" customWidth="1"/>
    <col min="7678" max="7678" width="1.625" style="374" customWidth="1"/>
    <col min="7679" max="7679" width="11.375" style="374" customWidth="1"/>
    <col min="7680" max="7680" width="1.625" style="374" customWidth="1"/>
    <col min="7681" max="7681" width="11.375" style="374" customWidth="1"/>
    <col min="7682" max="7682" width="1.625" style="374" customWidth="1"/>
    <col min="7683" max="7683" width="11.375" style="374" customWidth="1"/>
    <col min="7684" max="7684" width="1.625" style="374" customWidth="1"/>
    <col min="7685" max="7685" width="11.375" style="374" customWidth="1"/>
    <col min="7686" max="7686" width="1.625" style="374" customWidth="1"/>
    <col min="7687" max="7929" width="9" style="374" customWidth="1"/>
    <col min="7930" max="7930" width="1.625" style="374" customWidth="1"/>
    <col min="7931" max="7931" width="12" style="374" customWidth="1"/>
    <col min="7932" max="7932" width="1.625" style="374" customWidth="1"/>
    <col min="7933" max="7933" width="11.375" style="374" customWidth="1"/>
    <col min="7934" max="7934" width="1.625" style="374" customWidth="1"/>
    <col min="7935" max="7935" width="11.375" style="374" customWidth="1"/>
    <col min="7936" max="7936" width="1.625" style="374" customWidth="1"/>
    <col min="7937" max="7937" width="11.375" style="374" customWidth="1"/>
    <col min="7938" max="7938" width="1.625" style="374" customWidth="1"/>
    <col min="7939" max="7939" width="11.375" style="374" customWidth="1"/>
    <col min="7940" max="7940" width="1.625" style="374" customWidth="1"/>
    <col min="7941" max="7941" width="11.375" style="374" customWidth="1"/>
    <col min="7942" max="7942" width="1.625" style="374" customWidth="1"/>
    <col min="7943" max="8185" width="9" style="374" customWidth="1"/>
    <col min="8186" max="8186" width="1.625" style="374" customWidth="1"/>
    <col min="8187" max="8187" width="12" style="374" customWidth="1"/>
    <col min="8188" max="8188" width="1.625" style="374" customWidth="1"/>
    <col min="8189" max="8189" width="11.375" style="374" customWidth="1"/>
    <col min="8190" max="8190" width="1.625" style="374" customWidth="1"/>
    <col min="8191" max="8191" width="11.375" style="374" customWidth="1"/>
    <col min="8192" max="8192" width="1.625" style="374" customWidth="1"/>
    <col min="8193" max="8193" width="11.375" style="374" customWidth="1"/>
    <col min="8194" max="8194" width="1.625" style="374" customWidth="1"/>
    <col min="8195" max="8195" width="11.375" style="374" customWidth="1"/>
    <col min="8196" max="8196" width="1.625" style="374" customWidth="1"/>
    <col min="8197" max="8197" width="11.375" style="374" customWidth="1"/>
    <col min="8198" max="8198" width="1.625" style="374" customWidth="1"/>
    <col min="8199" max="8441" width="9" style="374" customWidth="1"/>
    <col min="8442" max="8442" width="1.625" style="374" customWidth="1"/>
    <col min="8443" max="8443" width="12" style="374" customWidth="1"/>
    <col min="8444" max="8444" width="1.625" style="374" customWidth="1"/>
    <col min="8445" max="8445" width="11.375" style="374" customWidth="1"/>
    <col min="8446" max="8446" width="1.625" style="374" customWidth="1"/>
    <col min="8447" max="8447" width="11.375" style="374" customWidth="1"/>
    <col min="8448" max="8448" width="1.625" style="374" customWidth="1"/>
    <col min="8449" max="8449" width="11.375" style="374" customWidth="1"/>
    <col min="8450" max="8450" width="1.625" style="374" customWidth="1"/>
    <col min="8451" max="8451" width="11.375" style="374" customWidth="1"/>
    <col min="8452" max="8452" width="1.625" style="374" customWidth="1"/>
    <col min="8453" max="8453" width="11.375" style="374" customWidth="1"/>
    <col min="8454" max="8454" width="1.625" style="374" customWidth="1"/>
    <col min="8455" max="8697" width="9" style="374" customWidth="1"/>
    <col min="8698" max="8698" width="1.625" style="374" customWidth="1"/>
    <col min="8699" max="8699" width="12" style="374" customWidth="1"/>
    <col min="8700" max="8700" width="1.625" style="374" customWidth="1"/>
    <col min="8701" max="8701" width="11.375" style="374" customWidth="1"/>
    <col min="8702" max="8702" width="1.625" style="374" customWidth="1"/>
    <col min="8703" max="8703" width="11.375" style="374" customWidth="1"/>
    <col min="8704" max="8704" width="1.625" style="374" customWidth="1"/>
    <col min="8705" max="8705" width="11.375" style="374" customWidth="1"/>
    <col min="8706" max="8706" width="1.625" style="374" customWidth="1"/>
    <col min="8707" max="8707" width="11.375" style="374" customWidth="1"/>
    <col min="8708" max="8708" width="1.625" style="374" customWidth="1"/>
    <col min="8709" max="8709" width="11.375" style="374" customWidth="1"/>
    <col min="8710" max="8710" width="1.625" style="374" customWidth="1"/>
    <col min="8711" max="8953" width="9" style="374" customWidth="1"/>
    <col min="8954" max="8954" width="1.625" style="374" customWidth="1"/>
    <col min="8955" max="8955" width="12" style="374" customWidth="1"/>
    <col min="8956" max="8956" width="1.625" style="374" customWidth="1"/>
    <col min="8957" max="8957" width="11.375" style="374" customWidth="1"/>
    <col min="8958" max="8958" width="1.625" style="374" customWidth="1"/>
    <col min="8959" max="8959" width="11.375" style="374" customWidth="1"/>
    <col min="8960" max="8960" width="1.625" style="374" customWidth="1"/>
    <col min="8961" max="8961" width="11.375" style="374" customWidth="1"/>
    <col min="8962" max="8962" width="1.625" style="374" customWidth="1"/>
    <col min="8963" max="8963" width="11.375" style="374" customWidth="1"/>
    <col min="8964" max="8964" width="1.625" style="374" customWidth="1"/>
    <col min="8965" max="8965" width="11.375" style="374" customWidth="1"/>
    <col min="8966" max="8966" width="1.625" style="374" customWidth="1"/>
    <col min="8967" max="9209" width="9" style="374" customWidth="1"/>
    <col min="9210" max="9210" width="1.625" style="374" customWidth="1"/>
    <col min="9211" max="9211" width="12" style="374" customWidth="1"/>
    <col min="9212" max="9212" width="1.625" style="374" customWidth="1"/>
    <col min="9213" max="9213" width="11.375" style="374" customWidth="1"/>
    <col min="9214" max="9214" width="1.625" style="374" customWidth="1"/>
    <col min="9215" max="9215" width="11.375" style="374" customWidth="1"/>
    <col min="9216" max="9216" width="1.625" style="374" customWidth="1"/>
    <col min="9217" max="9217" width="11.375" style="374" customWidth="1"/>
    <col min="9218" max="9218" width="1.625" style="374" customWidth="1"/>
    <col min="9219" max="9219" width="11.375" style="374" customWidth="1"/>
    <col min="9220" max="9220" width="1.625" style="374" customWidth="1"/>
    <col min="9221" max="9221" width="11.375" style="374" customWidth="1"/>
    <col min="9222" max="9222" width="1.625" style="374" customWidth="1"/>
    <col min="9223" max="9465" width="9" style="374" customWidth="1"/>
    <col min="9466" max="9466" width="1.625" style="374" customWidth="1"/>
    <col min="9467" max="9467" width="12" style="374" customWidth="1"/>
    <col min="9468" max="9468" width="1.625" style="374" customWidth="1"/>
    <col min="9469" max="9469" width="11.375" style="374" customWidth="1"/>
    <col min="9470" max="9470" width="1.625" style="374" customWidth="1"/>
    <col min="9471" max="9471" width="11.375" style="374" customWidth="1"/>
    <col min="9472" max="9472" width="1.625" style="374" customWidth="1"/>
    <col min="9473" max="9473" width="11.375" style="374" customWidth="1"/>
    <col min="9474" max="9474" width="1.625" style="374" customWidth="1"/>
    <col min="9475" max="9475" width="11.375" style="374" customWidth="1"/>
    <col min="9476" max="9476" width="1.625" style="374" customWidth="1"/>
    <col min="9477" max="9477" width="11.375" style="374" customWidth="1"/>
    <col min="9478" max="9478" width="1.625" style="374" customWidth="1"/>
    <col min="9479" max="9721" width="9" style="374" customWidth="1"/>
    <col min="9722" max="9722" width="1.625" style="374" customWidth="1"/>
    <col min="9723" max="9723" width="12" style="374" customWidth="1"/>
    <col min="9724" max="9724" width="1.625" style="374" customWidth="1"/>
    <col min="9725" max="9725" width="11.375" style="374" customWidth="1"/>
    <col min="9726" max="9726" width="1.625" style="374" customWidth="1"/>
    <col min="9727" max="9727" width="11.375" style="374" customWidth="1"/>
    <col min="9728" max="9728" width="1.625" style="374" customWidth="1"/>
    <col min="9729" max="9729" width="11.375" style="374" customWidth="1"/>
    <col min="9730" max="9730" width="1.625" style="374" customWidth="1"/>
    <col min="9731" max="9731" width="11.375" style="374" customWidth="1"/>
    <col min="9732" max="9732" width="1.625" style="374" customWidth="1"/>
    <col min="9733" max="9733" width="11.375" style="374" customWidth="1"/>
    <col min="9734" max="9734" width="1.625" style="374" customWidth="1"/>
    <col min="9735" max="9977" width="9" style="374" customWidth="1"/>
    <col min="9978" max="9978" width="1.625" style="374" customWidth="1"/>
    <col min="9979" max="9979" width="12" style="374" customWidth="1"/>
    <col min="9980" max="9980" width="1.625" style="374" customWidth="1"/>
    <col min="9981" max="9981" width="11.375" style="374" customWidth="1"/>
    <col min="9982" max="9982" width="1.625" style="374" customWidth="1"/>
    <col min="9983" max="9983" width="11.375" style="374" customWidth="1"/>
    <col min="9984" max="9984" width="1.625" style="374" customWidth="1"/>
    <col min="9985" max="9985" width="11.375" style="374" customWidth="1"/>
    <col min="9986" max="9986" width="1.625" style="374" customWidth="1"/>
    <col min="9987" max="9987" width="11.375" style="374" customWidth="1"/>
    <col min="9988" max="9988" width="1.625" style="374" customWidth="1"/>
    <col min="9989" max="9989" width="11.375" style="374" customWidth="1"/>
    <col min="9990" max="9990" width="1.625" style="374" customWidth="1"/>
    <col min="9991" max="10233" width="9" style="374" customWidth="1"/>
    <col min="10234" max="10234" width="1.625" style="374" customWidth="1"/>
    <col min="10235" max="10235" width="12" style="374" customWidth="1"/>
    <col min="10236" max="10236" width="1.625" style="374" customWidth="1"/>
    <col min="10237" max="10237" width="11.375" style="374" customWidth="1"/>
    <col min="10238" max="10238" width="1.625" style="374" customWidth="1"/>
    <col min="10239" max="10239" width="11.375" style="374" customWidth="1"/>
    <col min="10240" max="10240" width="1.625" style="374" customWidth="1"/>
    <col min="10241" max="10241" width="11.375" style="374" customWidth="1"/>
    <col min="10242" max="10242" width="1.625" style="374" customWidth="1"/>
    <col min="10243" max="10243" width="11.375" style="374" customWidth="1"/>
    <col min="10244" max="10244" width="1.625" style="374" customWidth="1"/>
    <col min="10245" max="10245" width="11.375" style="374" customWidth="1"/>
    <col min="10246" max="10246" width="1.625" style="374" customWidth="1"/>
    <col min="10247" max="10489" width="9" style="374" customWidth="1"/>
    <col min="10490" max="10490" width="1.625" style="374" customWidth="1"/>
    <col min="10491" max="10491" width="12" style="374" customWidth="1"/>
    <col min="10492" max="10492" width="1.625" style="374" customWidth="1"/>
    <col min="10493" max="10493" width="11.375" style="374" customWidth="1"/>
    <col min="10494" max="10494" width="1.625" style="374" customWidth="1"/>
    <col min="10495" max="10495" width="11.375" style="374" customWidth="1"/>
    <col min="10496" max="10496" width="1.625" style="374" customWidth="1"/>
    <col min="10497" max="10497" width="11.375" style="374" customWidth="1"/>
    <col min="10498" max="10498" width="1.625" style="374" customWidth="1"/>
    <col min="10499" max="10499" width="11.375" style="374" customWidth="1"/>
    <col min="10500" max="10500" width="1.625" style="374" customWidth="1"/>
    <col min="10501" max="10501" width="11.375" style="374" customWidth="1"/>
    <col min="10502" max="10502" width="1.625" style="374" customWidth="1"/>
    <col min="10503" max="10745" width="9" style="374" customWidth="1"/>
    <col min="10746" max="10746" width="1.625" style="374" customWidth="1"/>
    <col min="10747" max="10747" width="12" style="374" customWidth="1"/>
    <col min="10748" max="10748" width="1.625" style="374" customWidth="1"/>
    <col min="10749" max="10749" width="11.375" style="374" customWidth="1"/>
    <col min="10750" max="10750" width="1.625" style="374" customWidth="1"/>
    <col min="10751" max="10751" width="11.375" style="374" customWidth="1"/>
    <col min="10752" max="10752" width="1.625" style="374" customWidth="1"/>
    <col min="10753" max="10753" width="11.375" style="374" customWidth="1"/>
    <col min="10754" max="10754" width="1.625" style="374" customWidth="1"/>
    <col min="10755" max="10755" width="11.375" style="374" customWidth="1"/>
    <col min="10756" max="10756" width="1.625" style="374" customWidth="1"/>
    <col min="10757" max="10757" width="11.375" style="374" customWidth="1"/>
    <col min="10758" max="10758" width="1.625" style="374" customWidth="1"/>
    <col min="10759" max="11001" width="9" style="374" customWidth="1"/>
    <col min="11002" max="11002" width="1.625" style="374" customWidth="1"/>
    <col min="11003" max="11003" width="12" style="374" customWidth="1"/>
    <col min="11004" max="11004" width="1.625" style="374" customWidth="1"/>
    <col min="11005" max="11005" width="11.375" style="374" customWidth="1"/>
    <col min="11006" max="11006" width="1.625" style="374" customWidth="1"/>
    <col min="11007" max="11007" width="11.375" style="374" customWidth="1"/>
    <col min="11008" max="11008" width="1.625" style="374" customWidth="1"/>
    <col min="11009" max="11009" width="11.375" style="374" customWidth="1"/>
    <col min="11010" max="11010" width="1.625" style="374" customWidth="1"/>
    <col min="11011" max="11011" width="11.375" style="374" customWidth="1"/>
    <col min="11012" max="11012" width="1.625" style="374" customWidth="1"/>
    <col min="11013" max="11013" width="11.375" style="374" customWidth="1"/>
    <col min="11014" max="11014" width="1.625" style="374" customWidth="1"/>
    <col min="11015" max="11257" width="9" style="374" customWidth="1"/>
    <col min="11258" max="11258" width="1.625" style="374" customWidth="1"/>
    <col min="11259" max="11259" width="12" style="374" customWidth="1"/>
    <col min="11260" max="11260" width="1.625" style="374" customWidth="1"/>
    <col min="11261" max="11261" width="11.375" style="374" customWidth="1"/>
    <col min="11262" max="11262" width="1.625" style="374" customWidth="1"/>
    <col min="11263" max="11263" width="11.375" style="374" customWidth="1"/>
    <col min="11264" max="11264" width="1.625" style="374" customWidth="1"/>
    <col min="11265" max="11265" width="11.375" style="374" customWidth="1"/>
    <col min="11266" max="11266" width="1.625" style="374" customWidth="1"/>
    <col min="11267" max="11267" width="11.375" style="374" customWidth="1"/>
    <col min="11268" max="11268" width="1.625" style="374" customWidth="1"/>
    <col min="11269" max="11269" width="11.375" style="374" customWidth="1"/>
    <col min="11270" max="11270" width="1.625" style="374" customWidth="1"/>
    <col min="11271" max="11513" width="9" style="374" customWidth="1"/>
    <col min="11514" max="11514" width="1.625" style="374" customWidth="1"/>
    <col min="11515" max="11515" width="12" style="374" customWidth="1"/>
    <col min="11516" max="11516" width="1.625" style="374" customWidth="1"/>
    <col min="11517" max="11517" width="11.375" style="374" customWidth="1"/>
    <col min="11518" max="11518" width="1.625" style="374" customWidth="1"/>
    <col min="11519" max="11519" width="11.375" style="374" customWidth="1"/>
    <col min="11520" max="11520" width="1.625" style="374" customWidth="1"/>
    <col min="11521" max="11521" width="11.375" style="374" customWidth="1"/>
    <col min="11522" max="11522" width="1.625" style="374" customWidth="1"/>
    <col min="11523" max="11523" width="11.375" style="374" customWidth="1"/>
    <col min="11524" max="11524" width="1.625" style="374" customWidth="1"/>
    <col min="11525" max="11525" width="11.375" style="374" customWidth="1"/>
    <col min="11526" max="11526" width="1.625" style="374" customWidth="1"/>
    <col min="11527" max="11769" width="9" style="374" customWidth="1"/>
    <col min="11770" max="11770" width="1.625" style="374" customWidth="1"/>
    <col min="11771" max="11771" width="12" style="374" customWidth="1"/>
    <col min="11772" max="11772" width="1.625" style="374" customWidth="1"/>
    <col min="11773" max="11773" width="11.375" style="374" customWidth="1"/>
    <col min="11774" max="11774" width="1.625" style="374" customWidth="1"/>
    <col min="11775" max="11775" width="11.375" style="374" customWidth="1"/>
    <col min="11776" max="11776" width="1.625" style="374" customWidth="1"/>
    <col min="11777" max="11777" width="11.375" style="374" customWidth="1"/>
    <col min="11778" max="11778" width="1.625" style="374" customWidth="1"/>
    <col min="11779" max="11779" width="11.375" style="374" customWidth="1"/>
    <col min="11780" max="11780" width="1.625" style="374" customWidth="1"/>
    <col min="11781" max="11781" width="11.375" style="374" customWidth="1"/>
    <col min="11782" max="11782" width="1.625" style="374" customWidth="1"/>
    <col min="11783" max="12025" width="9" style="374" customWidth="1"/>
    <col min="12026" max="12026" width="1.625" style="374" customWidth="1"/>
    <col min="12027" max="12027" width="12" style="374" customWidth="1"/>
    <col min="12028" max="12028" width="1.625" style="374" customWidth="1"/>
    <col min="12029" max="12029" width="11.375" style="374" customWidth="1"/>
    <col min="12030" max="12030" width="1.625" style="374" customWidth="1"/>
    <col min="12031" max="12031" width="11.375" style="374" customWidth="1"/>
    <col min="12032" max="12032" width="1.625" style="374" customWidth="1"/>
    <col min="12033" max="12033" width="11.375" style="374" customWidth="1"/>
    <col min="12034" max="12034" width="1.625" style="374" customWidth="1"/>
    <col min="12035" max="12035" width="11.375" style="374" customWidth="1"/>
    <col min="12036" max="12036" width="1.625" style="374" customWidth="1"/>
    <col min="12037" max="12037" width="11.375" style="374" customWidth="1"/>
    <col min="12038" max="12038" width="1.625" style="374" customWidth="1"/>
    <col min="12039" max="12281" width="9" style="374" customWidth="1"/>
    <col min="12282" max="12282" width="1.625" style="374" customWidth="1"/>
    <col min="12283" max="12283" width="12" style="374" customWidth="1"/>
    <col min="12284" max="12284" width="1.625" style="374" customWidth="1"/>
    <col min="12285" max="12285" width="11.375" style="374" customWidth="1"/>
    <col min="12286" max="12286" width="1.625" style="374" customWidth="1"/>
    <col min="12287" max="12287" width="11.375" style="374" customWidth="1"/>
    <col min="12288" max="12288" width="1.625" style="374" customWidth="1"/>
    <col min="12289" max="12289" width="11.375" style="374" customWidth="1"/>
    <col min="12290" max="12290" width="1.625" style="374" customWidth="1"/>
    <col min="12291" max="12291" width="11.375" style="374" customWidth="1"/>
    <col min="12292" max="12292" width="1.625" style="374" customWidth="1"/>
    <col min="12293" max="12293" width="11.375" style="374" customWidth="1"/>
    <col min="12294" max="12294" width="1.625" style="374" customWidth="1"/>
    <col min="12295" max="12537" width="9" style="374" customWidth="1"/>
    <col min="12538" max="12538" width="1.625" style="374" customWidth="1"/>
    <col min="12539" max="12539" width="12" style="374" customWidth="1"/>
    <col min="12540" max="12540" width="1.625" style="374" customWidth="1"/>
    <col min="12541" max="12541" width="11.375" style="374" customWidth="1"/>
    <col min="12542" max="12542" width="1.625" style="374" customWidth="1"/>
    <col min="12543" max="12543" width="11.375" style="374" customWidth="1"/>
    <col min="12544" max="12544" width="1.625" style="374" customWidth="1"/>
    <col min="12545" max="12545" width="11.375" style="374" customWidth="1"/>
    <col min="12546" max="12546" width="1.625" style="374" customWidth="1"/>
    <col min="12547" max="12547" width="11.375" style="374" customWidth="1"/>
    <col min="12548" max="12548" width="1.625" style="374" customWidth="1"/>
    <col min="12549" max="12549" width="11.375" style="374" customWidth="1"/>
    <col min="12550" max="12550" width="1.625" style="374" customWidth="1"/>
    <col min="12551" max="12793" width="9" style="374" customWidth="1"/>
    <col min="12794" max="12794" width="1.625" style="374" customWidth="1"/>
    <col min="12795" max="12795" width="12" style="374" customWidth="1"/>
    <col min="12796" max="12796" width="1.625" style="374" customWidth="1"/>
    <col min="12797" max="12797" width="11.375" style="374" customWidth="1"/>
    <col min="12798" max="12798" width="1.625" style="374" customWidth="1"/>
    <col min="12799" max="12799" width="11.375" style="374" customWidth="1"/>
    <col min="12800" max="12800" width="1.625" style="374" customWidth="1"/>
    <col min="12801" max="12801" width="11.375" style="374" customWidth="1"/>
    <col min="12802" max="12802" width="1.625" style="374" customWidth="1"/>
    <col min="12803" max="12803" width="11.375" style="374" customWidth="1"/>
    <col min="12804" max="12804" width="1.625" style="374" customWidth="1"/>
    <col min="12805" max="12805" width="11.375" style="374" customWidth="1"/>
    <col min="12806" max="12806" width="1.625" style="374" customWidth="1"/>
    <col min="12807" max="13049" width="9" style="374" customWidth="1"/>
    <col min="13050" max="13050" width="1.625" style="374" customWidth="1"/>
    <col min="13051" max="13051" width="12" style="374" customWidth="1"/>
    <col min="13052" max="13052" width="1.625" style="374" customWidth="1"/>
    <col min="13053" max="13053" width="11.375" style="374" customWidth="1"/>
    <col min="13054" max="13054" width="1.625" style="374" customWidth="1"/>
    <col min="13055" max="13055" width="11.375" style="374" customWidth="1"/>
    <col min="13056" max="13056" width="1.625" style="374" customWidth="1"/>
    <col min="13057" max="13057" width="11.375" style="374" customWidth="1"/>
    <col min="13058" max="13058" width="1.625" style="374" customWidth="1"/>
    <col min="13059" max="13059" width="11.375" style="374" customWidth="1"/>
    <col min="13060" max="13060" width="1.625" style="374" customWidth="1"/>
    <col min="13061" max="13061" width="11.375" style="374" customWidth="1"/>
    <col min="13062" max="13062" width="1.625" style="374" customWidth="1"/>
    <col min="13063" max="13305" width="9" style="374" customWidth="1"/>
    <col min="13306" max="13306" width="1.625" style="374" customWidth="1"/>
    <col min="13307" max="13307" width="12" style="374" customWidth="1"/>
    <col min="13308" max="13308" width="1.625" style="374" customWidth="1"/>
    <col min="13309" max="13309" width="11.375" style="374" customWidth="1"/>
    <col min="13310" max="13310" width="1.625" style="374" customWidth="1"/>
    <col min="13311" max="13311" width="11.375" style="374" customWidth="1"/>
    <col min="13312" max="13312" width="1.625" style="374" customWidth="1"/>
    <col min="13313" max="13313" width="11.375" style="374" customWidth="1"/>
    <col min="13314" max="13314" width="1.625" style="374" customWidth="1"/>
    <col min="13315" max="13315" width="11.375" style="374" customWidth="1"/>
    <col min="13316" max="13316" width="1.625" style="374" customWidth="1"/>
    <col min="13317" max="13317" width="11.375" style="374" customWidth="1"/>
    <col min="13318" max="13318" width="1.625" style="374" customWidth="1"/>
    <col min="13319" max="13561" width="9" style="374" customWidth="1"/>
    <col min="13562" max="13562" width="1.625" style="374" customWidth="1"/>
    <col min="13563" max="13563" width="12" style="374" customWidth="1"/>
    <col min="13564" max="13564" width="1.625" style="374" customWidth="1"/>
    <col min="13565" max="13565" width="11.375" style="374" customWidth="1"/>
    <col min="13566" max="13566" width="1.625" style="374" customWidth="1"/>
    <col min="13567" max="13567" width="11.375" style="374" customWidth="1"/>
    <col min="13568" max="13568" width="1.625" style="374" customWidth="1"/>
    <col min="13569" max="13569" width="11.375" style="374" customWidth="1"/>
    <col min="13570" max="13570" width="1.625" style="374" customWidth="1"/>
    <col min="13571" max="13571" width="11.375" style="374" customWidth="1"/>
    <col min="13572" max="13572" width="1.625" style="374" customWidth="1"/>
    <col min="13573" max="13573" width="11.375" style="374" customWidth="1"/>
    <col min="13574" max="13574" width="1.625" style="374" customWidth="1"/>
    <col min="13575" max="13817" width="9" style="374" customWidth="1"/>
    <col min="13818" max="13818" width="1.625" style="374" customWidth="1"/>
    <col min="13819" max="13819" width="12" style="374" customWidth="1"/>
    <col min="13820" max="13820" width="1.625" style="374" customWidth="1"/>
    <col min="13821" max="13821" width="11.375" style="374" customWidth="1"/>
    <col min="13822" max="13822" width="1.625" style="374" customWidth="1"/>
    <col min="13823" max="13823" width="11.375" style="374" customWidth="1"/>
    <col min="13824" max="13824" width="1.625" style="374" customWidth="1"/>
    <col min="13825" max="13825" width="11.375" style="374" customWidth="1"/>
    <col min="13826" max="13826" width="1.625" style="374" customWidth="1"/>
    <col min="13827" max="13827" width="11.375" style="374" customWidth="1"/>
    <col min="13828" max="13828" width="1.625" style="374" customWidth="1"/>
    <col min="13829" max="13829" width="11.375" style="374" customWidth="1"/>
    <col min="13830" max="13830" width="1.625" style="374" customWidth="1"/>
    <col min="13831" max="14073" width="9" style="374" customWidth="1"/>
    <col min="14074" max="14074" width="1.625" style="374" customWidth="1"/>
    <col min="14075" max="14075" width="12" style="374" customWidth="1"/>
    <col min="14076" max="14076" width="1.625" style="374" customWidth="1"/>
    <col min="14077" max="14077" width="11.375" style="374" customWidth="1"/>
    <col min="14078" max="14078" width="1.625" style="374" customWidth="1"/>
    <col min="14079" max="14079" width="11.375" style="374" customWidth="1"/>
    <col min="14080" max="14080" width="1.625" style="374" customWidth="1"/>
    <col min="14081" max="14081" width="11.375" style="374" customWidth="1"/>
    <col min="14082" max="14082" width="1.625" style="374" customWidth="1"/>
    <col min="14083" max="14083" width="11.375" style="374" customWidth="1"/>
    <col min="14084" max="14084" width="1.625" style="374" customWidth="1"/>
    <col min="14085" max="14085" width="11.375" style="374" customWidth="1"/>
    <col min="14086" max="14086" width="1.625" style="374" customWidth="1"/>
    <col min="14087" max="14329" width="9" style="374" customWidth="1"/>
    <col min="14330" max="14330" width="1.625" style="374" customWidth="1"/>
    <col min="14331" max="14331" width="12" style="374" customWidth="1"/>
    <col min="14332" max="14332" width="1.625" style="374" customWidth="1"/>
    <col min="14333" max="14333" width="11.375" style="374" customWidth="1"/>
    <col min="14334" max="14334" width="1.625" style="374" customWidth="1"/>
    <col min="14335" max="14335" width="11.375" style="374" customWidth="1"/>
    <col min="14336" max="14336" width="1.625" style="374" customWidth="1"/>
    <col min="14337" max="14337" width="11.375" style="374" customWidth="1"/>
    <col min="14338" max="14338" width="1.625" style="374" customWidth="1"/>
    <col min="14339" max="14339" width="11.375" style="374" customWidth="1"/>
    <col min="14340" max="14340" width="1.625" style="374" customWidth="1"/>
    <col min="14341" max="14341" width="11.375" style="374" customWidth="1"/>
    <col min="14342" max="14342" width="1.625" style="374" customWidth="1"/>
    <col min="14343" max="14585" width="9" style="374" customWidth="1"/>
    <col min="14586" max="14586" width="1.625" style="374" customWidth="1"/>
    <col min="14587" max="14587" width="12" style="374" customWidth="1"/>
    <col min="14588" max="14588" width="1.625" style="374" customWidth="1"/>
    <col min="14589" max="14589" width="11.375" style="374" customWidth="1"/>
    <col min="14590" max="14590" width="1.625" style="374" customWidth="1"/>
    <col min="14591" max="14591" width="11.375" style="374" customWidth="1"/>
    <col min="14592" max="14592" width="1.625" style="374" customWidth="1"/>
    <col min="14593" max="14593" width="11.375" style="374" customWidth="1"/>
    <col min="14594" max="14594" width="1.625" style="374" customWidth="1"/>
    <col min="14595" max="14595" width="11.375" style="374" customWidth="1"/>
    <col min="14596" max="14596" width="1.625" style="374" customWidth="1"/>
    <col min="14597" max="14597" width="11.375" style="374" customWidth="1"/>
    <col min="14598" max="14598" width="1.625" style="374" customWidth="1"/>
    <col min="14599" max="14841" width="9" style="374" customWidth="1"/>
    <col min="14842" max="14842" width="1.625" style="374" customWidth="1"/>
    <col min="14843" max="14843" width="12" style="374" customWidth="1"/>
    <col min="14844" max="14844" width="1.625" style="374" customWidth="1"/>
    <col min="14845" max="14845" width="11.375" style="374" customWidth="1"/>
    <col min="14846" max="14846" width="1.625" style="374" customWidth="1"/>
    <col min="14847" max="14847" width="11.375" style="374" customWidth="1"/>
    <col min="14848" max="14848" width="1.625" style="374" customWidth="1"/>
    <col min="14849" max="14849" width="11.375" style="374" customWidth="1"/>
    <col min="14850" max="14850" width="1.625" style="374" customWidth="1"/>
    <col min="14851" max="14851" width="11.375" style="374" customWidth="1"/>
    <col min="14852" max="14852" width="1.625" style="374" customWidth="1"/>
    <col min="14853" max="14853" width="11.375" style="374" customWidth="1"/>
    <col min="14854" max="14854" width="1.625" style="374" customWidth="1"/>
    <col min="14855" max="15097" width="9" style="374" customWidth="1"/>
    <col min="15098" max="15098" width="1.625" style="374" customWidth="1"/>
    <col min="15099" max="15099" width="12" style="374" customWidth="1"/>
    <col min="15100" max="15100" width="1.625" style="374" customWidth="1"/>
    <col min="15101" max="15101" width="11.375" style="374" customWidth="1"/>
    <col min="15102" max="15102" width="1.625" style="374" customWidth="1"/>
    <col min="15103" max="15103" width="11.375" style="374" customWidth="1"/>
    <col min="15104" max="15104" width="1.625" style="374" customWidth="1"/>
    <col min="15105" max="15105" width="11.375" style="374" customWidth="1"/>
    <col min="15106" max="15106" width="1.625" style="374" customWidth="1"/>
    <col min="15107" max="15107" width="11.375" style="374" customWidth="1"/>
    <col min="15108" max="15108" width="1.625" style="374" customWidth="1"/>
    <col min="15109" max="15109" width="11.375" style="374" customWidth="1"/>
    <col min="15110" max="15110" width="1.625" style="374" customWidth="1"/>
    <col min="15111" max="15353" width="9" style="374" customWidth="1"/>
    <col min="15354" max="15354" width="1.625" style="374" customWidth="1"/>
    <col min="15355" max="15355" width="12" style="374" customWidth="1"/>
    <col min="15356" max="15356" width="1.625" style="374" customWidth="1"/>
    <col min="15357" max="15357" width="11.375" style="374" customWidth="1"/>
    <col min="15358" max="15358" width="1.625" style="374" customWidth="1"/>
    <col min="15359" max="15359" width="11.375" style="374" customWidth="1"/>
    <col min="15360" max="15360" width="1.625" style="374" customWidth="1"/>
    <col min="15361" max="15361" width="11.375" style="374" customWidth="1"/>
    <col min="15362" max="15362" width="1.625" style="374" customWidth="1"/>
    <col min="15363" max="15363" width="11.375" style="374" customWidth="1"/>
    <col min="15364" max="15364" width="1.625" style="374" customWidth="1"/>
    <col min="15365" max="15365" width="11.375" style="374" customWidth="1"/>
    <col min="15366" max="15366" width="1.625" style="374" customWidth="1"/>
    <col min="15367" max="15609" width="9" style="374" customWidth="1"/>
    <col min="15610" max="15610" width="1.625" style="374" customWidth="1"/>
    <col min="15611" max="15611" width="12" style="374" customWidth="1"/>
    <col min="15612" max="15612" width="1.625" style="374" customWidth="1"/>
    <col min="15613" max="15613" width="11.375" style="374" customWidth="1"/>
    <col min="15614" max="15614" width="1.625" style="374" customWidth="1"/>
    <col min="15615" max="15615" width="11.375" style="374" customWidth="1"/>
    <col min="15616" max="15616" width="1.625" style="374" customWidth="1"/>
    <col min="15617" max="15617" width="11.375" style="374" customWidth="1"/>
    <col min="15618" max="15618" width="1.625" style="374" customWidth="1"/>
    <col min="15619" max="15619" width="11.375" style="374" customWidth="1"/>
    <col min="15620" max="15620" width="1.625" style="374" customWidth="1"/>
    <col min="15621" max="15621" width="11.375" style="374" customWidth="1"/>
    <col min="15622" max="15622" width="1.625" style="374" customWidth="1"/>
    <col min="15623" max="15865" width="9" style="374" customWidth="1"/>
    <col min="15866" max="15866" width="1.625" style="374" customWidth="1"/>
    <col min="15867" max="15867" width="12" style="374" customWidth="1"/>
    <col min="15868" max="15868" width="1.625" style="374" customWidth="1"/>
    <col min="15869" max="15869" width="11.375" style="374" customWidth="1"/>
    <col min="15870" max="15870" width="1.625" style="374" customWidth="1"/>
    <col min="15871" max="15871" width="11.375" style="374" customWidth="1"/>
    <col min="15872" max="15872" width="1.625" style="374" customWidth="1"/>
    <col min="15873" max="15873" width="11.375" style="374" customWidth="1"/>
    <col min="15874" max="15874" width="1.625" style="374" customWidth="1"/>
    <col min="15875" max="15875" width="11.375" style="374" customWidth="1"/>
    <col min="15876" max="15876" width="1.625" style="374" customWidth="1"/>
    <col min="15877" max="15877" width="11.375" style="374" customWidth="1"/>
    <col min="15878" max="15878" width="1.625" style="374" customWidth="1"/>
    <col min="15879" max="16121" width="9" style="374" customWidth="1"/>
    <col min="16122" max="16122" width="1.625" style="374" customWidth="1"/>
    <col min="16123" max="16123" width="12" style="374" customWidth="1"/>
    <col min="16124" max="16124" width="1.625" style="374" customWidth="1"/>
    <col min="16125" max="16125" width="11.375" style="374" customWidth="1"/>
    <col min="16126" max="16126" width="1.625" style="374" customWidth="1"/>
    <col min="16127" max="16127" width="11.375" style="374" customWidth="1"/>
    <col min="16128" max="16128" width="1.625" style="374" customWidth="1"/>
    <col min="16129" max="16129" width="11.375" style="374" customWidth="1"/>
    <col min="16130" max="16130" width="1.625" style="374" customWidth="1"/>
    <col min="16131" max="16131" width="11.375" style="374" customWidth="1"/>
    <col min="16132" max="16132" width="1.625" style="374" customWidth="1"/>
    <col min="16133" max="16133" width="11.375" style="374" customWidth="1"/>
    <col min="16134" max="16134" width="1.625" style="374" customWidth="1"/>
    <col min="16135" max="16384" width="9" style="374" customWidth="1"/>
  </cols>
  <sheetData>
    <row r="1" spans="1:7" s="373" customFormat="1" ht="18" customHeight="1">
      <c r="A1" s="26" t="s">
        <v>32</v>
      </c>
    </row>
    <row r="2" spans="1:7" ht="18" customHeight="1">
      <c r="F2" s="30" t="s">
        <v>414</v>
      </c>
    </row>
    <row r="3" spans="1:7" ht="21.75" customHeight="1">
      <c r="A3" s="307" t="s">
        <v>282</v>
      </c>
      <c r="B3" s="304" t="s">
        <v>45</v>
      </c>
      <c r="C3" s="288" t="s">
        <v>54</v>
      </c>
      <c r="D3" s="375" t="s">
        <v>59</v>
      </c>
      <c r="E3" s="375"/>
      <c r="F3" s="375"/>
      <c r="G3" s="383"/>
    </row>
    <row r="4" spans="1:7" ht="21.75" customHeight="1">
      <c r="A4" s="309"/>
      <c r="B4" s="308"/>
      <c r="C4" s="289"/>
      <c r="D4" s="376" t="s">
        <v>7</v>
      </c>
      <c r="E4" s="29" t="s">
        <v>35</v>
      </c>
      <c r="F4" s="387" t="s">
        <v>38</v>
      </c>
      <c r="G4" s="383"/>
    </row>
    <row r="5" spans="1:7" ht="27" customHeight="1">
      <c r="A5" s="236" t="s">
        <v>39</v>
      </c>
      <c r="B5" s="377">
        <f>SUM(B6:B13)</f>
        <v>49</v>
      </c>
      <c r="C5" s="377">
        <f>SUM(C6:C13)</f>
        <v>150</v>
      </c>
      <c r="D5" s="378">
        <f>SUM(D6:D13)</f>
        <v>919</v>
      </c>
      <c r="E5" s="379">
        <f>SUM(E6:E13)</f>
        <v>467</v>
      </c>
      <c r="F5" s="388">
        <f>SUM(F6:F13)</f>
        <v>452</v>
      </c>
      <c r="G5" s="33"/>
    </row>
    <row r="6" spans="1:7" s="383" customFormat="1" ht="27" customHeight="1">
      <c r="A6" s="32" t="s">
        <v>292</v>
      </c>
      <c r="B6" s="380">
        <v>9</v>
      </c>
      <c r="C6" s="380">
        <v>25</v>
      </c>
      <c r="D6" s="381">
        <f>E6+F6</f>
        <v>167</v>
      </c>
      <c r="E6" s="382">
        <v>88</v>
      </c>
      <c r="F6" s="389">
        <v>79</v>
      </c>
      <c r="G6" s="33"/>
    </row>
    <row r="7" spans="1:7" ht="27" customHeight="1">
      <c r="A7" s="32" t="s">
        <v>326</v>
      </c>
      <c r="B7" s="380">
        <v>7</v>
      </c>
      <c r="C7" s="380">
        <v>17</v>
      </c>
      <c r="D7" s="381">
        <f>E7+F7</f>
        <v>157</v>
      </c>
      <c r="E7" s="382">
        <v>84</v>
      </c>
      <c r="F7" s="390">
        <v>73</v>
      </c>
      <c r="G7" s="33"/>
    </row>
    <row r="8" spans="1:7" ht="27" customHeight="1">
      <c r="A8" s="32" t="s">
        <v>60</v>
      </c>
      <c r="B8" s="380">
        <v>5</v>
      </c>
      <c r="C8" s="380">
        <v>15</v>
      </c>
      <c r="D8" s="381">
        <f t="shared" ref="D8:D11" si="0">E8+F8</f>
        <v>52</v>
      </c>
      <c r="E8" s="382">
        <v>30</v>
      </c>
      <c r="F8" s="390">
        <v>22</v>
      </c>
      <c r="G8" s="33"/>
    </row>
    <row r="9" spans="1:7" ht="27" customHeight="1">
      <c r="A9" s="32" t="s">
        <v>244</v>
      </c>
      <c r="B9" s="380">
        <v>8</v>
      </c>
      <c r="C9" s="380">
        <v>26</v>
      </c>
      <c r="D9" s="381">
        <f t="shared" si="0"/>
        <v>176</v>
      </c>
      <c r="E9" s="382">
        <v>83</v>
      </c>
      <c r="F9" s="390">
        <v>93</v>
      </c>
      <c r="G9" s="33"/>
    </row>
    <row r="10" spans="1:7" ht="27" customHeight="1">
      <c r="A10" s="32" t="s">
        <v>252</v>
      </c>
      <c r="B10" s="380">
        <v>8</v>
      </c>
      <c r="C10" s="380">
        <v>25</v>
      </c>
      <c r="D10" s="381">
        <f t="shared" si="0"/>
        <v>181</v>
      </c>
      <c r="E10" s="382">
        <v>82</v>
      </c>
      <c r="F10" s="390">
        <v>99</v>
      </c>
      <c r="G10" s="33"/>
    </row>
    <row r="11" spans="1:7" ht="27" customHeight="1">
      <c r="A11" s="32" t="s">
        <v>267</v>
      </c>
      <c r="B11" s="380">
        <v>4</v>
      </c>
      <c r="C11" s="380">
        <v>14</v>
      </c>
      <c r="D11" s="381">
        <f t="shared" si="0"/>
        <v>29</v>
      </c>
      <c r="E11" s="382">
        <v>16</v>
      </c>
      <c r="F11" s="390">
        <v>13</v>
      </c>
      <c r="G11" s="33"/>
    </row>
    <row r="12" spans="1:7" ht="27" customHeight="1">
      <c r="A12" s="32" t="s">
        <v>327</v>
      </c>
      <c r="B12" s="380">
        <v>5</v>
      </c>
      <c r="C12" s="380">
        <v>14</v>
      </c>
      <c r="D12" s="381">
        <f>E12+F12</f>
        <v>37</v>
      </c>
      <c r="E12" s="382">
        <v>25</v>
      </c>
      <c r="F12" s="390">
        <v>12</v>
      </c>
      <c r="G12" s="33"/>
    </row>
    <row r="13" spans="1:7" ht="31.5" customHeight="1">
      <c r="A13" s="391" t="s">
        <v>320</v>
      </c>
      <c r="B13" s="392">
        <v>3</v>
      </c>
      <c r="C13" s="392">
        <v>14</v>
      </c>
      <c r="D13" s="385">
        <v>120</v>
      </c>
      <c r="E13" s="386">
        <v>59</v>
      </c>
      <c r="F13" s="393">
        <v>61</v>
      </c>
      <c r="G13" s="33"/>
    </row>
    <row r="14" spans="1:7" ht="18" customHeight="1">
      <c r="A14" s="394"/>
      <c r="F14" s="395" t="s">
        <v>272</v>
      </c>
    </row>
    <row r="15" spans="1:7">
      <c r="F15" s="34"/>
    </row>
  </sheetData>
  <mergeCells count="4">
    <mergeCell ref="D3:F3"/>
    <mergeCell ref="A3:A4"/>
    <mergeCell ref="B3:B4"/>
    <mergeCell ref="C3:C4"/>
  </mergeCells>
  <phoneticPr fontId="3"/>
  <pageMargins left="0.70866141732283472" right="0.59055118110236227" top="0.78740157480314965" bottom="0.78740157480314965" header="0.51181102362204722" footer="0.51181102362204722"/>
  <pageSetup paperSize="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21">
    <pageSetUpPr fitToPage="1"/>
  </sheetPr>
  <dimension ref="A1:J41"/>
  <sheetViews>
    <sheetView showGridLines="0" topLeftCell="A37" zoomScaleSheetLayoutView="100" workbookViewId="0">
      <selection activeCell="E11" sqref="E11"/>
    </sheetView>
  </sheetViews>
  <sheetFormatPr defaultRowHeight="13.5"/>
  <cols>
    <col min="1" max="1" width="18.75" style="35" customWidth="1"/>
    <col min="2" max="3" width="12.25" style="35" customWidth="1"/>
    <col min="4" max="4" width="10.25" style="35" customWidth="1"/>
    <col min="5" max="5" width="11.5" style="35" customWidth="1"/>
    <col min="6" max="6" width="9.625" style="35" customWidth="1"/>
    <col min="7" max="7" width="11.125" style="35" customWidth="1"/>
    <col min="8" max="8" width="9.625" style="35" customWidth="1"/>
    <col min="9" max="249" width="9" style="35" customWidth="1"/>
    <col min="250" max="250" width="1.125" style="35" customWidth="1"/>
    <col min="251" max="251" width="11.25" style="35" customWidth="1"/>
    <col min="252" max="252" width="1.125" style="35" customWidth="1"/>
    <col min="253" max="253" width="8.125" style="35" customWidth="1"/>
    <col min="254" max="254" width="0.75" style="35" customWidth="1"/>
    <col min="255" max="255" width="8.125" style="35" customWidth="1"/>
    <col min="256" max="256" width="0.75" style="35" customWidth="1"/>
    <col min="257" max="257" width="8.125" style="35" customWidth="1"/>
    <col min="258" max="258" width="0.75" style="35" customWidth="1"/>
    <col min="259" max="259" width="8.125" style="35" customWidth="1"/>
    <col min="260" max="260" width="0.75" style="35" customWidth="1"/>
    <col min="261" max="261" width="8.125" style="35" customWidth="1"/>
    <col min="262" max="262" width="0.75" style="35" customWidth="1"/>
    <col min="263" max="263" width="10.875" style="35" customWidth="1"/>
    <col min="264" max="264" width="0.75" style="35" customWidth="1"/>
    <col min="265" max="505" width="9" style="35" customWidth="1"/>
    <col min="506" max="506" width="1.125" style="35" customWidth="1"/>
    <col min="507" max="507" width="11.25" style="35" customWidth="1"/>
    <col min="508" max="508" width="1.125" style="35" customWidth="1"/>
    <col min="509" max="509" width="8.125" style="35" customWidth="1"/>
    <col min="510" max="510" width="0.75" style="35" customWidth="1"/>
    <col min="511" max="511" width="8.125" style="35" customWidth="1"/>
    <col min="512" max="512" width="0.75" style="35" customWidth="1"/>
    <col min="513" max="513" width="8.125" style="35" customWidth="1"/>
    <col min="514" max="514" width="0.75" style="35" customWidth="1"/>
    <col min="515" max="515" width="8.125" style="35" customWidth="1"/>
    <col min="516" max="516" width="0.75" style="35" customWidth="1"/>
    <col min="517" max="517" width="8.125" style="35" customWidth="1"/>
    <col min="518" max="518" width="0.75" style="35" customWidth="1"/>
    <col min="519" max="519" width="10.875" style="35" customWidth="1"/>
    <col min="520" max="520" width="0.75" style="35" customWidth="1"/>
    <col min="521" max="761" width="9" style="35" customWidth="1"/>
    <col min="762" max="762" width="1.125" style="35" customWidth="1"/>
    <col min="763" max="763" width="11.25" style="35" customWidth="1"/>
    <col min="764" max="764" width="1.125" style="35" customWidth="1"/>
    <col min="765" max="765" width="8.125" style="35" customWidth="1"/>
    <col min="766" max="766" width="0.75" style="35" customWidth="1"/>
    <col min="767" max="767" width="8.125" style="35" customWidth="1"/>
    <col min="768" max="768" width="0.75" style="35" customWidth="1"/>
    <col min="769" max="769" width="8.125" style="35" customWidth="1"/>
    <col min="770" max="770" width="0.75" style="35" customWidth="1"/>
    <col min="771" max="771" width="8.125" style="35" customWidth="1"/>
    <col min="772" max="772" width="0.75" style="35" customWidth="1"/>
    <col min="773" max="773" width="8.125" style="35" customWidth="1"/>
    <col min="774" max="774" width="0.75" style="35" customWidth="1"/>
    <col min="775" max="775" width="10.875" style="35" customWidth="1"/>
    <col min="776" max="776" width="0.75" style="35" customWidth="1"/>
    <col min="777" max="1017" width="9" style="35" customWidth="1"/>
    <col min="1018" max="1018" width="1.125" style="35" customWidth="1"/>
    <col min="1019" max="1019" width="11.25" style="35" customWidth="1"/>
    <col min="1020" max="1020" width="1.125" style="35" customWidth="1"/>
    <col min="1021" max="1021" width="8.125" style="35" customWidth="1"/>
    <col min="1022" max="1022" width="0.75" style="35" customWidth="1"/>
    <col min="1023" max="1023" width="8.125" style="35" customWidth="1"/>
    <col min="1024" max="1024" width="0.75" style="35" customWidth="1"/>
    <col min="1025" max="1025" width="8.125" style="35" customWidth="1"/>
    <col min="1026" max="1026" width="0.75" style="35" customWidth="1"/>
    <col min="1027" max="1027" width="8.125" style="35" customWidth="1"/>
    <col min="1028" max="1028" width="0.75" style="35" customWidth="1"/>
    <col min="1029" max="1029" width="8.125" style="35" customWidth="1"/>
    <col min="1030" max="1030" width="0.75" style="35" customWidth="1"/>
    <col min="1031" max="1031" width="10.875" style="35" customWidth="1"/>
    <col min="1032" max="1032" width="0.75" style="35" customWidth="1"/>
    <col min="1033" max="1273" width="9" style="35" customWidth="1"/>
    <col min="1274" max="1274" width="1.125" style="35" customWidth="1"/>
    <col min="1275" max="1275" width="11.25" style="35" customWidth="1"/>
    <col min="1276" max="1276" width="1.125" style="35" customWidth="1"/>
    <col min="1277" max="1277" width="8.125" style="35" customWidth="1"/>
    <col min="1278" max="1278" width="0.75" style="35" customWidth="1"/>
    <col min="1279" max="1279" width="8.125" style="35" customWidth="1"/>
    <col min="1280" max="1280" width="0.75" style="35" customWidth="1"/>
    <col min="1281" max="1281" width="8.125" style="35" customWidth="1"/>
    <col min="1282" max="1282" width="0.75" style="35" customWidth="1"/>
    <col min="1283" max="1283" width="8.125" style="35" customWidth="1"/>
    <col min="1284" max="1284" width="0.75" style="35" customWidth="1"/>
    <col min="1285" max="1285" width="8.125" style="35" customWidth="1"/>
    <col min="1286" max="1286" width="0.75" style="35" customWidth="1"/>
    <col min="1287" max="1287" width="10.875" style="35" customWidth="1"/>
    <col min="1288" max="1288" width="0.75" style="35" customWidth="1"/>
    <col min="1289" max="1529" width="9" style="35" customWidth="1"/>
    <col min="1530" max="1530" width="1.125" style="35" customWidth="1"/>
    <col min="1531" max="1531" width="11.25" style="35" customWidth="1"/>
    <col min="1532" max="1532" width="1.125" style="35" customWidth="1"/>
    <col min="1533" max="1533" width="8.125" style="35" customWidth="1"/>
    <col min="1534" max="1534" width="0.75" style="35" customWidth="1"/>
    <col min="1535" max="1535" width="8.125" style="35" customWidth="1"/>
    <col min="1536" max="1536" width="0.75" style="35" customWidth="1"/>
    <col min="1537" max="1537" width="8.125" style="35" customWidth="1"/>
    <col min="1538" max="1538" width="0.75" style="35" customWidth="1"/>
    <col min="1539" max="1539" width="8.125" style="35" customWidth="1"/>
    <col min="1540" max="1540" width="0.75" style="35" customWidth="1"/>
    <col min="1541" max="1541" width="8.125" style="35" customWidth="1"/>
    <col min="1542" max="1542" width="0.75" style="35" customWidth="1"/>
    <col min="1543" max="1543" width="10.875" style="35" customWidth="1"/>
    <col min="1544" max="1544" width="0.75" style="35" customWidth="1"/>
    <col min="1545" max="1785" width="9" style="35" customWidth="1"/>
    <col min="1786" max="1786" width="1.125" style="35" customWidth="1"/>
    <col min="1787" max="1787" width="11.25" style="35" customWidth="1"/>
    <col min="1788" max="1788" width="1.125" style="35" customWidth="1"/>
    <col min="1789" max="1789" width="8.125" style="35" customWidth="1"/>
    <col min="1790" max="1790" width="0.75" style="35" customWidth="1"/>
    <col min="1791" max="1791" width="8.125" style="35" customWidth="1"/>
    <col min="1792" max="1792" width="0.75" style="35" customWidth="1"/>
    <col min="1793" max="1793" width="8.125" style="35" customWidth="1"/>
    <col min="1794" max="1794" width="0.75" style="35" customWidth="1"/>
    <col min="1795" max="1795" width="8.125" style="35" customWidth="1"/>
    <col min="1796" max="1796" width="0.75" style="35" customWidth="1"/>
    <col min="1797" max="1797" width="8.125" style="35" customWidth="1"/>
    <col min="1798" max="1798" width="0.75" style="35" customWidth="1"/>
    <col min="1799" max="1799" width="10.875" style="35" customWidth="1"/>
    <col min="1800" max="1800" width="0.75" style="35" customWidth="1"/>
    <col min="1801" max="2041" width="9" style="35" customWidth="1"/>
    <col min="2042" max="2042" width="1.125" style="35" customWidth="1"/>
    <col min="2043" max="2043" width="11.25" style="35" customWidth="1"/>
    <col min="2044" max="2044" width="1.125" style="35" customWidth="1"/>
    <col min="2045" max="2045" width="8.125" style="35" customWidth="1"/>
    <col min="2046" max="2046" width="0.75" style="35" customWidth="1"/>
    <col min="2047" max="2047" width="8.125" style="35" customWidth="1"/>
    <col min="2048" max="2048" width="0.75" style="35" customWidth="1"/>
    <col min="2049" max="2049" width="8.125" style="35" customWidth="1"/>
    <col min="2050" max="2050" width="0.75" style="35" customWidth="1"/>
    <col min="2051" max="2051" width="8.125" style="35" customWidth="1"/>
    <col min="2052" max="2052" width="0.75" style="35" customWidth="1"/>
    <col min="2053" max="2053" width="8.125" style="35" customWidth="1"/>
    <col min="2054" max="2054" width="0.75" style="35" customWidth="1"/>
    <col min="2055" max="2055" width="10.875" style="35" customWidth="1"/>
    <col min="2056" max="2056" width="0.75" style="35" customWidth="1"/>
    <col min="2057" max="2297" width="9" style="35" customWidth="1"/>
    <col min="2298" max="2298" width="1.125" style="35" customWidth="1"/>
    <col min="2299" max="2299" width="11.25" style="35" customWidth="1"/>
    <col min="2300" max="2300" width="1.125" style="35" customWidth="1"/>
    <col min="2301" max="2301" width="8.125" style="35" customWidth="1"/>
    <col min="2302" max="2302" width="0.75" style="35" customWidth="1"/>
    <col min="2303" max="2303" width="8.125" style="35" customWidth="1"/>
    <col min="2304" max="2304" width="0.75" style="35" customWidth="1"/>
    <col min="2305" max="2305" width="8.125" style="35" customWidth="1"/>
    <col min="2306" max="2306" width="0.75" style="35" customWidth="1"/>
    <col min="2307" max="2307" width="8.125" style="35" customWidth="1"/>
    <col min="2308" max="2308" width="0.75" style="35" customWidth="1"/>
    <col min="2309" max="2309" width="8.125" style="35" customWidth="1"/>
    <col min="2310" max="2310" width="0.75" style="35" customWidth="1"/>
    <col min="2311" max="2311" width="10.875" style="35" customWidth="1"/>
    <col min="2312" max="2312" width="0.75" style="35" customWidth="1"/>
    <col min="2313" max="2553" width="9" style="35" customWidth="1"/>
    <col min="2554" max="2554" width="1.125" style="35" customWidth="1"/>
    <col min="2555" max="2555" width="11.25" style="35" customWidth="1"/>
    <col min="2556" max="2556" width="1.125" style="35" customWidth="1"/>
    <col min="2557" max="2557" width="8.125" style="35" customWidth="1"/>
    <col min="2558" max="2558" width="0.75" style="35" customWidth="1"/>
    <col min="2559" max="2559" width="8.125" style="35" customWidth="1"/>
    <col min="2560" max="2560" width="0.75" style="35" customWidth="1"/>
    <col min="2561" max="2561" width="8.125" style="35" customWidth="1"/>
    <col min="2562" max="2562" width="0.75" style="35" customWidth="1"/>
    <col min="2563" max="2563" width="8.125" style="35" customWidth="1"/>
    <col min="2564" max="2564" width="0.75" style="35" customWidth="1"/>
    <col min="2565" max="2565" width="8.125" style="35" customWidth="1"/>
    <col min="2566" max="2566" width="0.75" style="35" customWidth="1"/>
    <col min="2567" max="2567" width="10.875" style="35" customWidth="1"/>
    <col min="2568" max="2568" width="0.75" style="35" customWidth="1"/>
    <col min="2569" max="2809" width="9" style="35" customWidth="1"/>
    <col min="2810" max="2810" width="1.125" style="35" customWidth="1"/>
    <col min="2811" max="2811" width="11.25" style="35" customWidth="1"/>
    <col min="2812" max="2812" width="1.125" style="35" customWidth="1"/>
    <col min="2813" max="2813" width="8.125" style="35" customWidth="1"/>
    <col min="2814" max="2814" width="0.75" style="35" customWidth="1"/>
    <col min="2815" max="2815" width="8.125" style="35" customWidth="1"/>
    <col min="2816" max="2816" width="0.75" style="35" customWidth="1"/>
    <col min="2817" max="2817" width="8.125" style="35" customWidth="1"/>
    <col min="2818" max="2818" width="0.75" style="35" customWidth="1"/>
    <col min="2819" max="2819" width="8.125" style="35" customWidth="1"/>
    <col min="2820" max="2820" width="0.75" style="35" customWidth="1"/>
    <col min="2821" max="2821" width="8.125" style="35" customWidth="1"/>
    <col min="2822" max="2822" width="0.75" style="35" customWidth="1"/>
    <col min="2823" max="2823" width="10.875" style="35" customWidth="1"/>
    <col min="2824" max="2824" width="0.75" style="35" customWidth="1"/>
    <col min="2825" max="3065" width="9" style="35" customWidth="1"/>
    <col min="3066" max="3066" width="1.125" style="35" customWidth="1"/>
    <col min="3067" max="3067" width="11.25" style="35" customWidth="1"/>
    <col min="3068" max="3068" width="1.125" style="35" customWidth="1"/>
    <col min="3069" max="3069" width="8.125" style="35" customWidth="1"/>
    <col min="3070" max="3070" width="0.75" style="35" customWidth="1"/>
    <col min="3071" max="3071" width="8.125" style="35" customWidth="1"/>
    <col min="3072" max="3072" width="0.75" style="35" customWidth="1"/>
    <col min="3073" max="3073" width="8.125" style="35" customWidth="1"/>
    <col min="3074" max="3074" width="0.75" style="35" customWidth="1"/>
    <col min="3075" max="3075" width="8.125" style="35" customWidth="1"/>
    <col min="3076" max="3076" width="0.75" style="35" customWidth="1"/>
    <col min="3077" max="3077" width="8.125" style="35" customWidth="1"/>
    <col min="3078" max="3078" width="0.75" style="35" customWidth="1"/>
    <col min="3079" max="3079" width="10.875" style="35" customWidth="1"/>
    <col min="3080" max="3080" width="0.75" style="35" customWidth="1"/>
    <col min="3081" max="3321" width="9" style="35" customWidth="1"/>
    <col min="3322" max="3322" width="1.125" style="35" customWidth="1"/>
    <col min="3323" max="3323" width="11.25" style="35" customWidth="1"/>
    <col min="3324" max="3324" width="1.125" style="35" customWidth="1"/>
    <col min="3325" max="3325" width="8.125" style="35" customWidth="1"/>
    <col min="3326" max="3326" width="0.75" style="35" customWidth="1"/>
    <col min="3327" max="3327" width="8.125" style="35" customWidth="1"/>
    <col min="3328" max="3328" width="0.75" style="35" customWidth="1"/>
    <col min="3329" max="3329" width="8.125" style="35" customWidth="1"/>
    <col min="3330" max="3330" width="0.75" style="35" customWidth="1"/>
    <col min="3331" max="3331" width="8.125" style="35" customWidth="1"/>
    <col min="3332" max="3332" width="0.75" style="35" customWidth="1"/>
    <col min="3333" max="3333" width="8.125" style="35" customWidth="1"/>
    <col min="3334" max="3334" width="0.75" style="35" customWidth="1"/>
    <col min="3335" max="3335" width="10.875" style="35" customWidth="1"/>
    <col min="3336" max="3336" width="0.75" style="35" customWidth="1"/>
    <col min="3337" max="3577" width="9" style="35" customWidth="1"/>
    <col min="3578" max="3578" width="1.125" style="35" customWidth="1"/>
    <col min="3579" max="3579" width="11.25" style="35" customWidth="1"/>
    <col min="3580" max="3580" width="1.125" style="35" customWidth="1"/>
    <col min="3581" max="3581" width="8.125" style="35" customWidth="1"/>
    <col min="3582" max="3582" width="0.75" style="35" customWidth="1"/>
    <col min="3583" max="3583" width="8.125" style="35" customWidth="1"/>
    <col min="3584" max="3584" width="0.75" style="35" customWidth="1"/>
    <col min="3585" max="3585" width="8.125" style="35" customWidth="1"/>
    <col min="3586" max="3586" width="0.75" style="35" customWidth="1"/>
    <col min="3587" max="3587" width="8.125" style="35" customWidth="1"/>
    <col min="3588" max="3588" width="0.75" style="35" customWidth="1"/>
    <col min="3589" max="3589" width="8.125" style="35" customWidth="1"/>
    <col min="3590" max="3590" width="0.75" style="35" customWidth="1"/>
    <col min="3591" max="3591" width="10.875" style="35" customWidth="1"/>
    <col min="3592" max="3592" width="0.75" style="35" customWidth="1"/>
    <col min="3593" max="3833" width="9" style="35" customWidth="1"/>
    <col min="3834" max="3834" width="1.125" style="35" customWidth="1"/>
    <col min="3835" max="3835" width="11.25" style="35" customWidth="1"/>
    <col min="3836" max="3836" width="1.125" style="35" customWidth="1"/>
    <col min="3837" max="3837" width="8.125" style="35" customWidth="1"/>
    <col min="3838" max="3838" width="0.75" style="35" customWidth="1"/>
    <col min="3839" max="3839" width="8.125" style="35" customWidth="1"/>
    <col min="3840" max="3840" width="0.75" style="35" customWidth="1"/>
    <col min="3841" max="3841" width="8.125" style="35" customWidth="1"/>
    <col min="3842" max="3842" width="0.75" style="35" customWidth="1"/>
    <col min="3843" max="3843" width="8.125" style="35" customWidth="1"/>
    <col min="3844" max="3844" width="0.75" style="35" customWidth="1"/>
    <col min="3845" max="3845" width="8.125" style="35" customWidth="1"/>
    <col min="3846" max="3846" width="0.75" style="35" customWidth="1"/>
    <col min="3847" max="3847" width="10.875" style="35" customWidth="1"/>
    <col min="3848" max="3848" width="0.75" style="35" customWidth="1"/>
    <col min="3849" max="4089" width="9" style="35" customWidth="1"/>
    <col min="4090" max="4090" width="1.125" style="35" customWidth="1"/>
    <col min="4091" max="4091" width="11.25" style="35" customWidth="1"/>
    <col min="4092" max="4092" width="1.125" style="35" customWidth="1"/>
    <col min="4093" max="4093" width="8.125" style="35" customWidth="1"/>
    <col min="4094" max="4094" width="0.75" style="35" customWidth="1"/>
    <col min="4095" max="4095" width="8.125" style="35" customWidth="1"/>
    <col min="4096" max="4096" width="0.75" style="35" customWidth="1"/>
    <col min="4097" max="4097" width="8.125" style="35" customWidth="1"/>
    <col min="4098" max="4098" width="0.75" style="35" customWidth="1"/>
    <col min="4099" max="4099" width="8.125" style="35" customWidth="1"/>
    <col min="4100" max="4100" width="0.75" style="35" customWidth="1"/>
    <col min="4101" max="4101" width="8.125" style="35" customWidth="1"/>
    <col min="4102" max="4102" width="0.75" style="35" customWidth="1"/>
    <col min="4103" max="4103" width="10.875" style="35" customWidth="1"/>
    <col min="4104" max="4104" width="0.75" style="35" customWidth="1"/>
    <col min="4105" max="4345" width="9" style="35" customWidth="1"/>
    <col min="4346" max="4346" width="1.125" style="35" customWidth="1"/>
    <col min="4347" max="4347" width="11.25" style="35" customWidth="1"/>
    <col min="4348" max="4348" width="1.125" style="35" customWidth="1"/>
    <col min="4349" max="4349" width="8.125" style="35" customWidth="1"/>
    <col min="4350" max="4350" width="0.75" style="35" customWidth="1"/>
    <col min="4351" max="4351" width="8.125" style="35" customWidth="1"/>
    <col min="4352" max="4352" width="0.75" style="35" customWidth="1"/>
    <col min="4353" max="4353" width="8.125" style="35" customWidth="1"/>
    <col min="4354" max="4354" width="0.75" style="35" customWidth="1"/>
    <col min="4355" max="4355" width="8.125" style="35" customWidth="1"/>
    <col min="4356" max="4356" width="0.75" style="35" customWidth="1"/>
    <col min="4357" max="4357" width="8.125" style="35" customWidth="1"/>
    <col min="4358" max="4358" width="0.75" style="35" customWidth="1"/>
    <col min="4359" max="4359" width="10.875" style="35" customWidth="1"/>
    <col min="4360" max="4360" width="0.75" style="35" customWidth="1"/>
    <col min="4361" max="4601" width="9" style="35" customWidth="1"/>
    <col min="4602" max="4602" width="1.125" style="35" customWidth="1"/>
    <col min="4603" max="4603" width="11.25" style="35" customWidth="1"/>
    <col min="4604" max="4604" width="1.125" style="35" customWidth="1"/>
    <col min="4605" max="4605" width="8.125" style="35" customWidth="1"/>
    <col min="4606" max="4606" width="0.75" style="35" customWidth="1"/>
    <col min="4607" max="4607" width="8.125" style="35" customWidth="1"/>
    <col min="4608" max="4608" width="0.75" style="35" customWidth="1"/>
    <col min="4609" max="4609" width="8.125" style="35" customWidth="1"/>
    <col min="4610" max="4610" width="0.75" style="35" customWidth="1"/>
    <col min="4611" max="4611" width="8.125" style="35" customWidth="1"/>
    <col min="4612" max="4612" width="0.75" style="35" customWidth="1"/>
    <col min="4613" max="4613" width="8.125" style="35" customWidth="1"/>
    <col min="4614" max="4614" width="0.75" style="35" customWidth="1"/>
    <col min="4615" max="4615" width="10.875" style="35" customWidth="1"/>
    <col min="4616" max="4616" width="0.75" style="35" customWidth="1"/>
    <col min="4617" max="4857" width="9" style="35" customWidth="1"/>
    <col min="4858" max="4858" width="1.125" style="35" customWidth="1"/>
    <col min="4859" max="4859" width="11.25" style="35" customWidth="1"/>
    <col min="4860" max="4860" width="1.125" style="35" customWidth="1"/>
    <col min="4861" max="4861" width="8.125" style="35" customWidth="1"/>
    <col min="4862" max="4862" width="0.75" style="35" customWidth="1"/>
    <col min="4863" max="4863" width="8.125" style="35" customWidth="1"/>
    <col min="4864" max="4864" width="0.75" style="35" customWidth="1"/>
    <col min="4865" max="4865" width="8.125" style="35" customWidth="1"/>
    <col min="4866" max="4866" width="0.75" style="35" customWidth="1"/>
    <col min="4867" max="4867" width="8.125" style="35" customWidth="1"/>
    <col min="4868" max="4868" width="0.75" style="35" customWidth="1"/>
    <col min="4869" max="4869" width="8.125" style="35" customWidth="1"/>
    <col min="4870" max="4870" width="0.75" style="35" customWidth="1"/>
    <col min="4871" max="4871" width="10.875" style="35" customWidth="1"/>
    <col min="4872" max="4872" width="0.75" style="35" customWidth="1"/>
    <col min="4873" max="5113" width="9" style="35" customWidth="1"/>
    <col min="5114" max="5114" width="1.125" style="35" customWidth="1"/>
    <col min="5115" max="5115" width="11.25" style="35" customWidth="1"/>
    <col min="5116" max="5116" width="1.125" style="35" customWidth="1"/>
    <col min="5117" max="5117" width="8.125" style="35" customWidth="1"/>
    <col min="5118" max="5118" width="0.75" style="35" customWidth="1"/>
    <col min="5119" max="5119" width="8.125" style="35" customWidth="1"/>
    <col min="5120" max="5120" width="0.75" style="35" customWidth="1"/>
    <col min="5121" max="5121" width="8.125" style="35" customWidth="1"/>
    <col min="5122" max="5122" width="0.75" style="35" customWidth="1"/>
    <col min="5123" max="5123" width="8.125" style="35" customWidth="1"/>
    <col min="5124" max="5124" width="0.75" style="35" customWidth="1"/>
    <col min="5125" max="5125" width="8.125" style="35" customWidth="1"/>
    <col min="5126" max="5126" width="0.75" style="35" customWidth="1"/>
    <col min="5127" max="5127" width="10.875" style="35" customWidth="1"/>
    <col min="5128" max="5128" width="0.75" style="35" customWidth="1"/>
    <col min="5129" max="5369" width="9" style="35" customWidth="1"/>
    <col min="5370" max="5370" width="1.125" style="35" customWidth="1"/>
    <col min="5371" max="5371" width="11.25" style="35" customWidth="1"/>
    <col min="5372" max="5372" width="1.125" style="35" customWidth="1"/>
    <col min="5373" max="5373" width="8.125" style="35" customWidth="1"/>
    <col min="5374" max="5374" width="0.75" style="35" customWidth="1"/>
    <col min="5375" max="5375" width="8.125" style="35" customWidth="1"/>
    <col min="5376" max="5376" width="0.75" style="35" customWidth="1"/>
    <col min="5377" max="5377" width="8.125" style="35" customWidth="1"/>
    <col min="5378" max="5378" width="0.75" style="35" customWidth="1"/>
    <col min="5379" max="5379" width="8.125" style="35" customWidth="1"/>
    <col min="5380" max="5380" width="0.75" style="35" customWidth="1"/>
    <col min="5381" max="5381" width="8.125" style="35" customWidth="1"/>
    <col min="5382" max="5382" width="0.75" style="35" customWidth="1"/>
    <col min="5383" max="5383" width="10.875" style="35" customWidth="1"/>
    <col min="5384" max="5384" width="0.75" style="35" customWidth="1"/>
    <col min="5385" max="5625" width="9" style="35" customWidth="1"/>
    <col min="5626" max="5626" width="1.125" style="35" customWidth="1"/>
    <col min="5627" max="5627" width="11.25" style="35" customWidth="1"/>
    <col min="5628" max="5628" width="1.125" style="35" customWidth="1"/>
    <col min="5629" max="5629" width="8.125" style="35" customWidth="1"/>
    <col min="5630" max="5630" width="0.75" style="35" customWidth="1"/>
    <col min="5631" max="5631" width="8.125" style="35" customWidth="1"/>
    <col min="5632" max="5632" width="0.75" style="35" customWidth="1"/>
    <col min="5633" max="5633" width="8.125" style="35" customWidth="1"/>
    <col min="5634" max="5634" width="0.75" style="35" customWidth="1"/>
    <col min="5635" max="5635" width="8.125" style="35" customWidth="1"/>
    <col min="5636" max="5636" width="0.75" style="35" customWidth="1"/>
    <col min="5637" max="5637" width="8.125" style="35" customWidth="1"/>
    <col min="5638" max="5638" width="0.75" style="35" customWidth="1"/>
    <col min="5639" max="5639" width="10.875" style="35" customWidth="1"/>
    <col min="5640" max="5640" width="0.75" style="35" customWidth="1"/>
    <col min="5641" max="5881" width="9" style="35" customWidth="1"/>
    <col min="5882" max="5882" width="1.125" style="35" customWidth="1"/>
    <col min="5883" max="5883" width="11.25" style="35" customWidth="1"/>
    <col min="5884" max="5884" width="1.125" style="35" customWidth="1"/>
    <col min="5885" max="5885" width="8.125" style="35" customWidth="1"/>
    <col min="5886" max="5886" width="0.75" style="35" customWidth="1"/>
    <col min="5887" max="5887" width="8.125" style="35" customWidth="1"/>
    <col min="5888" max="5888" width="0.75" style="35" customWidth="1"/>
    <col min="5889" max="5889" width="8.125" style="35" customWidth="1"/>
    <col min="5890" max="5890" width="0.75" style="35" customWidth="1"/>
    <col min="5891" max="5891" width="8.125" style="35" customWidth="1"/>
    <col min="5892" max="5892" width="0.75" style="35" customWidth="1"/>
    <col min="5893" max="5893" width="8.125" style="35" customWidth="1"/>
    <col min="5894" max="5894" width="0.75" style="35" customWidth="1"/>
    <col min="5895" max="5895" width="10.875" style="35" customWidth="1"/>
    <col min="5896" max="5896" width="0.75" style="35" customWidth="1"/>
    <col min="5897" max="6137" width="9" style="35" customWidth="1"/>
    <col min="6138" max="6138" width="1.125" style="35" customWidth="1"/>
    <col min="6139" max="6139" width="11.25" style="35" customWidth="1"/>
    <col min="6140" max="6140" width="1.125" style="35" customWidth="1"/>
    <col min="6141" max="6141" width="8.125" style="35" customWidth="1"/>
    <col min="6142" max="6142" width="0.75" style="35" customWidth="1"/>
    <col min="6143" max="6143" width="8.125" style="35" customWidth="1"/>
    <col min="6144" max="6144" width="0.75" style="35" customWidth="1"/>
    <col min="6145" max="6145" width="8.125" style="35" customWidth="1"/>
    <col min="6146" max="6146" width="0.75" style="35" customWidth="1"/>
    <col min="6147" max="6147" width="8.125" style="35" customWidth="1"/>
    <col min="6148" max="6148" width="0.75" style="35" customWidth="1"/>
    <col min="6149" max="6149" width="8.125" style="35" customWidth="1"/>
    <col min="6150" max="6150" width="0.75" style="35" customWidth="1"/>
    <col min="6151" max="6151" width="10.875" style="35" customWidth="1"/>
    <col min="6152" max="6152" width="0.75" style="35" customWidth="1"/>
    <col min="6153" max="6393" width="9" style="35" customWidth="1"/>
    <col min="6394" max="6394" width="1.125" style="35" customWidth="1"/>
    <col min="6395" max="6395" width="11.25" style="35" customWidth="1"/>
    <col min="6396" max="6396" width="1.125" style="35" customWidth="1"/>
    <col min="6397" max="6397" width="8.125" style="35" customWidth="1"/>
    <col min="6398" max="6398" width="0.75" style="35" customWidth="1"/>
    <col min="6399" max="6399" width="8.125" style="35" customWidth="1"/>
    <col min="6400" max="6400" width="0.75" style="35" customWidth="1"/>
    <col min="6401" max="6401" width="8.125" style="35" customWidth="1"/>
    <col min="6402" max="6402" width="0.75" style="35" customWidth="1"/>
    <col min="6403" max="6403" width="8.125" style="35" customWidth="1"/>
    <col min="6404" max="6404" width="0.75" style="35" customWidth="1"/>
    <col min="6405" max="6405" width="8.125" style="35" customWidth="1"/>
    <col min="6406" max="6406" width="0.75" style="35" customWidth="1"/>
    <col min="6407" max="6407" width="10.875" style="35" customWidth="1"/>
    <col min="6408" max="6408" width="0.75" style="35" customWidth="1"/>
    <col min="6409" max="6649" width="9" style="35" customWidth="1"/>
    <col min="6650" max="6650" width="1.125" style="35" customWidth="1"/>
    <col min="6651" max="6651" width="11.25" style="35" customWidth="1"/>
    <col min="6652" max="6652" width="1.125" style="35" customWidth="1"/>
    <col min="6653" max="6653" width="8.125" style="35" customWidth="1"/>
    <col min="6654" max="6654" width="0.75" style="35" customWidth="1"/>
    <col min="6655" max="6655" width="8.125" style="35" customWidth="1"/>
    <col min="6656" max="6656" width="0.75" style="35" customWidth="1"/>
    <col min="6657" max="6657" width="8.125" style="35" customWidth="1"/>
    <col min="6658" max="6658" width="0.75" style="35" customWidth="1"/>
    <col min="6659" max="6659" width="8.125" style="35" customWidth="1"/>
    <col min="6660" max="6660" width="0.75" style="35" customWidth="1"/>
    <col min="6661" max="6661" width="8.125" style="35" customWidth="1"/>
    <col min="6662" max="6662" width="0.75" style="35" customWidth="1"/>
    <col min="6663" max="6663" width="10.875" style="35" customWidth="1"/>
    <col min="6664" max="6664" width="0.75" style="35" customWidth="1"/>
    <col min="6665" max="6905" width="9" style="35" customWidth="1"/>
    <col min="6906" max="6906" width="1.125" style="35" customWidth="1"/>
    <col min="6907" max="6907" width="11.25" style="35" customWidth="1"/>
    <col min="6908" max="6908" width="1.125" style="35" customWidth="1"/>
    <col min="6909" max="6909" width="8.125" style="35" customWidth="1"/>
    <col min="6910" max="6910" width="0.75" style="35" customWidth="1"/>
    <col min="6911" max="6911" width="8.125" style="35" customWidth="1"/>
    <col min="6912" max="6912" width="0.75" style="35" customWidth="1"/>
    <col min="6913" max="6913" width="8.125" style="35" customWidth="1"/>
    <col min="6914" max="6914" width="0.75" style="35" customWidth="1"/>
    <col min="6915" max="6915" width="8.125" style="35" customWidth="1"/>
    <col min="6916" max="6916" width="0.75" style="35" customWidth="1"/>
    <col min="6917" max="6917" width="8.125" style="35" customWidth="1"/>
    <col min="6918" max="6918" width="0.75" style="35" customWidth="1"/>
    <col min="6919" max="6919" width="10.875" style="35" customWidth="1"/>
    <col min="6920" max="6920" width="0.75" style="35" customWidth="1"/>
    <col min="6921" max="7161" width="9" style="35" customWidth="1"/>
    <col min="7162" max="7162" width="1.125" style="35" customWidth="1"/>
    <col min="7163" max="7163" width="11.25" style="35" customWidth="1"/>
    <col min="7164" max="7164" width="1.125" style="35" customWidth="1"/>
    <col min="7165" max="7165" width="8.125" style="35" customWidth="1"/>
    <col min="7166" max="7166" width="0.75" style="35" customWidth="1"/>
    <col min="7167" max="7167" width="8.125" style="35" customWidth="1"/>
    <col min="7168" max="7168" width="0.75" style="35" customWidth="1"/>
    <col min="7169" max="7169" width="8.125" style="35" customWidth="1"/>
    <col min="7170" max="7170" width="0.75" style="35" customWidth="1"/>
    <col min="7171" max="7171" width="8.125" style="35" customWidth="1"/>
    <col min="7172" max="7172" width="0.75" style="35" customWidth="1"/>
    <col min="7173" max="7173" width="8.125" style="35" customWidth="1"/>
    <col min="7174" max="7174" width="0.75" style="35" customWidth="1"/>
    <col min="7175" max="7175" width="10.875" style="35" customWidth="1"/>
    <col min="7176" max="7176" width="0.75" style="35" customWidth="1"/>
    <col min="7177" max="7417" width="9" style="35" customWidth="1"/>
    <col min="7418" max="7418" width="1.125" style="35" customWidth="1"/>
    <col min="7419" max="7419" width="11.25" style="35" customWidth="1"/>
    <col min="7420" max="7420" width="1.125" style="35" customWidth="1"/>
    <col min="7421" max="7421" width="8.125" style="35" customWidth="1"/>
    <col min="7422" max="7422" width="0.75" style="35" customWidth="1"/>
    <col min="7423" max="7423" width="8.125" style="35" customWidth="1"/>
    <col min="7424" max="7424" width="0.75" style="35" customWidth="1"/>
    <col min="7425" max="7425" width="8.125" style="35" customWidth="1"/>
    <col min="7426" max="7426" width="0.75" style="35" customWidth="1"/>
    <col min="7427" max="7427" width="8.125" style="35" customWidth="1"/>
    <col min="7428" max="7428" width="0.75" style="35" customWidth="1"/>
    <col min="7429" max="7429" width="8.125" style="35" customWidth="1"/>
    <col min="7430" max="7430" width="0.75" style="35" customWidth="1"/>
    <col min="7431" max="7431" width="10.875" style="35" customWidth="1"/>
    <col min="7432" max="7432" width="0.75" style="35" customWidth="1"/>
    <col min="7433" max="7673" width="9" style="35" customWidth="1"/>
    <col min="7674" max="7674" width="1.125" style="35" customWidth="1"/>
    <col min="7675" max="7675" width="11.25" style="35" customWidth="1"/>
    <col min="7676" max="7676" width="1.125" style="35" customWidth="1"/>
    <col min="7677" max="7677" width="8.125" style="35" customWidth="1"/>
    <col min="7678" max="7678" width="0.75" style="35" customWidth="1"/>
    <col min="7679" max="7679" width="8.125" style="35" customWidth="1"/>
    <col min="7680" max="7680" width="0.75" style="35" customWidth="1"/>
    <col min="7681" max="7681" width="8.125" style="35" customWidth="1"/>
    <col min="7682" max="7682" width="0.75" style="35" customWidth="1"/>
    <col min="7683" max="7683" width="8.125" style="35" customWidth="1"/>
    <col min="7684" max="7684" width="0.75" style="35" customWidth="1"/>
    <col min="7685" max="7685" width="8.125" style="35" customWidth="1"/>
    <col min="7686" max="7686" width="0.75" style="35" customWidth="1"/>
    <col min="7687" max="7687" width="10.875" style="35" customWidth="1"/>
    <col min="7688" max="7688" width="0.75" style="35" customWidth="1"/>
    <col min="7689" max="7929" width="9" style="35" customWidth="1"/>
    <col min="7930" max="7930" width="1.125" style="35" customWidth="1"/>
    <col min="7931" max="7931" width="11.25" style="35" customWidth="1"/>
    <col min="7932" max="7932" width="1.125" style="35" customWidth="1"/>
    <col min="7933" max="7933" width="8.125" style="35" customWidth="1"/>
    <col min="7934" max="7934" width="0.75" style="35" customWidth="1"/>
    <col min="7935" max="7935" width="8.125" style="35" customWidth="1"/>
    <col min="7936" max="7936" width="0.75" style="35" customWidth="1"/>
    <col min="7937" max="7937" width="8.125" style="35" customWidth="1"/>
    <col min="7938" max="7938" width="0.75" style="35" customWidth="1"/>
    <col min="7939" max="7939" width="8.125" style="35" customWidth="1"/>
    <col min="7940" max="7940" width="0.75" style="35" customWidth="1"/>
    <col min="7941" max="7941" width="8.125" style="35" customWidth="1"/>
    <col min="7942" max="7942" width="0.75" style="35" customWidth="1"/>
    <col min="7943" max="7943" width="10.875" style="35" customWidth="1"/>
    <col min="7944" max="7944" width="0.75" style="35" customWidth="1"/>
    <col min="7945" max="8185" width="9" style="35" customWidth="1"/>
    <col min="8186" max="8186" width="1.125" style="35" customWidth="1"/>
    <col min="8187" max="8187" width="11.25" style="35" customWidth="1"/>
    <col min="8188" max="8188" width="1.125" style="35" customWidth="1"/>
    <col min="8189" max="8189" width="8.125" style="35" customWidth="1"/>
    <col min="8190" max="8190" width="0.75" style="35" customWidth="1"/>
    <col min="8191" max="8191" width="8.125" style="35" customWidth="1"/>
    <col min="8192" max="8192" width="0.75" style="35" customWidth="1"/>
    <col min="8193" max="8193" width="8.125" style="35" customWidth="1"/>
    <col min="8194" max="8194" width="0.75" style="35" customWidth="1"/>
    <col min="8195" max="8195" width="8.125" style="35" customWidth="1"/>
    <col min="8196" max="8196" width="0.75" style="35" customWidth="1"/>
    <col min="8197" max="8197" width="8.125" style="35" customWidth="1"/>
    <col min="8198" max="8198" width="0.75" style="35" customWidth="1"/>
    <col min="8199" max="8199" width="10.875" style="35" customWidth="1"/>
    <col min="8200" max="8200" width="0.75" style="35" customWidth="1"/>
    <col min="8201" max="8441" width="9" style="35" customWidth="1"/>
    <col min="8442" max="8442" width="1.125" style="35" customWidth="1"/>
    <col min="8443" max="8443" width="11.25" style="35" customWidth="1"/>
    <col min="8444" max="8444" width="1.125" style="35" customWidth="1"/>
    <col min="8445" max="8445" width="8.125" style="35" customWidth="1"/>
    <col min="8446" max="8446" width="0.75" style="35" customWidth="1"/>
    <col min="8447" max="8447" width="8.125" style="35" customWidth="1"/>
    <col min="8448" max="8448" width="0.75" style="35" customWidth="1"/>
    <col min="8449" max="8449" width="8.125" style="35" customWidth="1"/>
    <col min="8450" max="8450" width="0.75" style="35" customWidth="1"/>
    <col min="8451" max="8451" width="8.125" style="35" customWidth="1"/>
    <col min="8452" max="8452" width="0.75" style="35" customWidth="1"/>
    <col min="8453" max="8453" width="8.125" style="35" customWidth="1"/>
    <col min="8454" max="8454" width="0.75" style="35" customWidth="1"/>
    <col min="8455" max="8455" width="10.875" style="35" customWidth="1"/>
    <col min="8456" max="8456" width="0.75" style="35" customWidth="1"/>
    <col min="8457" max="8697" width="9" style="35" customWidth="1"/>
    <col min="8698" max="8698" width="1.125" style="35" customWidth="1"/>
    <col min="8699" max="8699" width="11.25" style="35" customWidth="1"/>
    <col min="8700" max="8700" width="1.125" style="35" customWidth="1"/>
    <col min="8701" max="8701" width="8.125" style="35" customWidth="1"/>
    <col min="8702" max="8702" width="0.75" style="35" customWidth="1"/>
    <col min="8703" max="8703" width="8.125" style="35" customWidth="1"/>
    <col min="8704" max="8704" width="0.75" style="35" customWidth="1"/>
    <col min="8705" max="8705" width="8.125" style="35" customWidth="1"/>
    <col min="8706" max="8706" width="0.75" style="35" customWidth="1"/>
    <col min="8707" max="8707" width="8.125" style="35" customWidth="1"/>
    <col min="8708" max="8708" width="0.75" style="35" customWidth="1"/>
    <col min="8709" max="8709" width="8.125" style="35" customWidth="1"/>
    <col min="8710" max="8710" width="0.75" style="35" customWidth="1"/>
    <col min="8711" max="8711" width="10.875" style="35" customWidth="1"/>
    <col min="8712" max="8712" width="0.75" style="35" customWidth="1"/>
    <col min="8713" max="8953" width="9" style="35" customWidth="1"/>
    <col min="8954" max="8954" width="1.125" style="35" customWidth="1"/>
    <col min="8955" max="8955" width="11.25" style="35" customWidth="1"/>
    <col min="8956" max="8956" width="1.125" style="35" customWidth="1"/>
    <col min="8957" max="8957" width="8.125" style="35" customWidth="1"/>
    <col min="8958" max="8958" width="0.75" style="35" customWidth="1"/>
    <col min="8959" max="8959" width="8.125" style="35" customWidth="1"/>
    <col min="8960" max="8960" width="0.75" style="35" customWidth="1"/>
    <col min="8961" max="8961" width="8.125" style="35" customWidth="1"/>
    <col min="8962" max="8962" width="0.75" style="35" customWidth="1"/>
    <col min="8963" max="8963" width="8.125" style="35" customWidth="1"/>
    <col min="8964" max="8964" width="0.75" style="35" customWidth="1"/>
    <col min="8965" max="8965" width="8.125" style="35" customWidth="1"/>
    <col min="8966" max="8966" width="0.75" style="35" customWidth="1"/>
    <col min="8967" max="8967" width="10.875" style="35" customWidth="1"/>
    <col min="8968" max="8968" width="0.75" style="35" customWidth="1"/>
    <col min="8969" max="9209" width="9" style="35" customWidth="1"/>
    <col min="9210" max="9210" width="1.125" style="35" customWidth="1"/>
    <col min="9211" max="9211" width="11.25" style="35" customWidth="1"/>
    <col min="9212" max="9212" width="1.125" style="35" customWidth="1"/>
    <col min="9213" max="9213" width="8.125" style="35" customWidth="1"/>
    <col min="9214" max="9214" width="0.75" style="35" customWidth="1"/>
    <col min="9215" max="9215" width="8.125" style="35" customWidth="1"/>
    <col min="9216" max="9216" width="0.75" style="35" customWidth="1"/>
    <col min="9217" max="9217" width="8.125" style="35" customWidth="1"/>
    <col min="9218" max="9218" width="0.75" style="35" customWidth="1"/>
    <col min="9219" max="9219" width="8.125" style="35" customWidth="1"/>
    <col min="9220" max="9220" width="0.75" style="35" customWidth="1"/>
    <col min="9221" max="9221" width="8.125" style="35" customWidth="1"/>
    <col min="9222" max="9222" width="0.75" style="35" customWidth="1"/>
    <col min="9223" max="9223" width="10.875" style="35" customWidth="1"/>
    <col min="9224" max="9224" width="0.75" style="35" customWidth="1"/>
    <col min="9225" max="9465" width="9" style="35" customWidth="1"/>
    <col min="9466" max="9466" width="1.125" style="35" customWidth="1"/>
    <col min="9467" max="9467" width="11.25" style="35" customWidth="1"/>
    <col min="9468" max="9468" width="1.125" style="35" customWidth="1"/>
    <col min="9469" max="9469" width="8.125" style="35" customWidth="1"/>
    <col min="9470" max="9470" width="0.75" style="35" customWidth="1"/>
    <col min="9471" max="9471" width="8.125" style="35" customWidth="1"/>
    <col min="9472" max="9472" width="0.75" style="35" customWidth="1"/>
    <col min="9473" max="9473" width="8.125" style="35" customWidth="1"/>
    <col min="9474" max="9474" width="0.75" style="35" customWidth="1"/>
    <col min="9475" max="9475" width="8.125" style="35" customWidth="1"/>
    <col min="9476" max="9476" width="0.75" style="35" customWidth="1"/>
    <col min="9477" max="9477" width="8.125" style="35" customWidth="1"/>
    <col min="9478" max="9478" width="0.75" style="35" customWidth="1"/>
    <col min="9479" max="9479" width="10.875" style="35" customWidth="1"/>
    <col min="9480" max="9480" width="0.75" style="35" customWidth="1"/>
    <col min="9481" max="9721" width="9" style="35" customWidth="1"/>
    <col min="9722" max="9722" width="1.125" style="35" customWidth="1"/>
    <col min="9723" max="9723" width="11.25" style="35" customWidth="1"/>
    <col min="9724" max="9724" width="1.125" style="35" customWidth="1"/>
    <col min="9725" max="9725" width="8.125" style="35" customWidth="1"/>
    <col min="9726" max="9726" width="0.75" style="35" customWidth="1"/>
    <col min="9727" max="9727" width="8.125" style="35" customWidth="1"/>
    <col min="9728" max="9728" width="0.75" style="35" customWidth="1"/>
    <col min="9729" max="9729" width="8.125" style="35" customWidth="1"/>
    <col min="9730" max="9730" width="0.75" style="35" customWidth="1"/>
    <col min="9731" max="9731" width="8.125" style="35" customWidth="1"/>
    <col min="9732" max="9732" width="0.75" style="35" customWidth="1"/>
    <col min="9733" max="9733" width="8.125" style="35" customWidth="1"/>
    <col min="9734" max="9734" width="0.75" style="35" customWidth="1"/>
    <col min="9735" max="9735" width="10.875" style="35" customWidth="1"/>
    <col min="9736" max="9736" width="0.75" style="35" customWidth="1"/>
    <col min="9737" max="9977" width="9" style="35" customWidth="1"/>
    <col min="9978" max="9978" width="1.125" style="35" customWidth="1"/>
    <col min="9979" max="9979" width="11.25" style="35" customWidth="1"/>
    <col min="9980" max="9980" width="1.125" style="35" customWidth="1"/>
    <col min="9981" max="9981" width="8.125" style="35" customWidth="1"/>
    <col min="9982" max="9982" width="0.75" style="35" customWidth="1"/>
    <col min="9983" max="9983" width="8.125" style="35" customWidth="1"/>
    <col min="9984" max="9984" width="0.75" style="35" customWidth="1"/>
    <col min="9985" max="9985" width="8.125" style="35" customWidth="1"/>
    <col min="9986" max="9986" width="0.75" style="35" customWidth="1"/>
    <col min="9987" max="9987" width="8.125" style="35" customWidth="1"/>
    <col min="9988" max="9988" width="0.75" style="35" customWidth="1"/>
    <col min="9989" max="9989" width="8.125" style="35" customWidth="1"/>
    <col min="9990" max="9990" width="0.75" style="35" customWidth="1"/>
    <col min="9991" max="9991" width="10.875" style="35" customWidth="1"/>
    <col min="9992" max="9992" width="0.75" style="35" customWidth="1"/>
    <col min="9993" max="10233" width="9" style="35" customWidth="1"/>
    <col min="10234" max="10234" width="1.125" style="35" customWidth="1"/>
    <col min="10235" max="10235" width="11.25" style="35" customWidth="1"/>
    <col min="10236" max="10236" width="1.125" style="35" customWidth="1"/>
    <col min="10237" max="10237" width="8.125" style="35" customWidth="1"/>
    <col min="10238" max="10238" width="0.75" style="35" customWidth="1"/>
    <col min="10239" max="10239" width="8.125" style="35" customWidth="1"/>
    <col min="10240" max="10240" width="0.75" style="35" customWidth="1"/>
    <col min="10241" max="10241" width="8.125" style="35" customWidth="1"/>
    <col min="10242" max="10242" width="0.75" style="35" customWidth="1"/>
    <col min="10243" max="10243" width="8.125" style="35" customWidth="1"/>
    <col min="10244" max="10244" width="0.75" style="35" customWidth="1"/>
    <col min="10245" max="10245" width="8.125" style="35" customWidth="1"/>
    <col min="10246" max="10246" width="0.75" style="35" customWidth="1"/>
    <col min="10247" max="10247" width="10.875" style="35" customWidth="1"/>
    <col min="10248" max="10248" width="0.75" style="35" customWidth="1"/>
    <col min="10249" max="10489" width="9" style="35" customWidth="1"/>
    <col min="10490" max="10490" width="1.125" style="35" customWidth="1"/>
    <col min="10491" max="10491" width="11.25" style="35" customWidth="1"/>
    <col min="10492" max="10492" width="1.125" style="35" customWidth="1"/>
    <col min="10493" max="10493" width="8.125" style="35" customWidth="1"/>
    <col min="10494" max="10494" width="0.75" style="35" customWidth="1"/>
    <col min="10495" max="10495" width="8.125" style="35" customWidth="1"/>
    <col min="10496" max="10496" width="0.75" style="35" customWidth="1"/>
    <col min="10497" max="10497" width="8.125" style="35" customWidth="1"/>
    <col min="10498" max="10498" width="0.75" style="35" customWidth="1"/>
    <col min="10499" max="10499" width="8.125" style="35" customWidth="1"/>
    <col min="10500" max="10500" width="0.75" style="35" customWidth="1"/>
    <col min="10501" max="10501" width="8.125" style="35" customWidth="1"/>
    <col min="10502" max="10502" width="0.75" style="35" customWidth="1"/>
    <col min="10503" max="10503" width="10.875" style="35" customWidth="1"/>
    <col min="10504" max="10504" width="0.75" style="35" customWidth="1"/>
    <col min="10505" max="10745" width="9" style="35" customWidth="1"/>
    <col min="10746" max="10746" width="1.125" style="35" customWidth="1"/>
    <col min="10747" max="10747" width="11.25" style="35" customWidth="1"/>
    <col min="10748" max="10748" width="1.125" style="35" customWidth="1"/>
    <col min="10749" max="10749" width="8.125" style="35" customWidth="1"/>
    <col min="10750" max="10750" width="0.75" style="35" customWidth="1"/>
    <col min="10751" max="10751" width="8.125" style="35" customWidth="1"/>
    <col min="10752" max="10752" width="0.75" style="35" customWidth="1"/>
    <col min="10753" max="10753" width="8.125" style="35" customWidth="1"/>
    <col min="10754" max="10754" width="0.75" style="35" customWidth="1"/>
    <col min="10755" max="10755" width="8.125" style="35" customWidth="1"/>
    <col min="10756" max="10756" width="0.75" style="35" customWidth="1"/>
    <col min="10757" max="10757" width="8.125" style="35" customWidth="1"/>
    <col min="10758" max="10758" width="0.75" style="35" customWidth="1"/>
    <col min="10759" max="10759" width="10.875" style="35" customWidth="1"/>
    <col min="10760" max="10760" width="0.75" style="35" customWidth="1"/>
    <col min="10761" max="11001" width="9" style="35" customWidth="1"/>
    <col min="11002" max="11002" width="1.125" style="35" customWidth="1"/>
    <col min="11003" max="11003" width="11.25" style="35" customWidth="1"/>
    <col min="11004" max="11004" width="1.125" style="35" customWidth="1"/>
    <col min="11005" max="11005" width="8.125" style="35" customWidth="1"/>
    <col min="11006" max="11006" width="0.75" style="35" customWidth="1"/>
    <col min="11007" max="11007" width="8.125" style="35" customWidth="1"/>
    <col min="11008" max="11008" width="0.75" style="35" customWidth="1"/>
    <col min="11009" max="11009" width="8.125" style="35" customWidth="1"/>
    <col min="11010" max="11010" width="0.75" style="35" customWidth="1"/>
    <col min="11011" max="11011" width="8.125" style="35" customWidth="1"/>
    <col min="11012" max="11012" width="0.75" style="35" customWidth="1"/>
    <col min="11013" max="11013" width="8.125" style="35" customWidth="1"/>
    <col min="11014" max="11014" width="0.75" style="35" customWidth="1"/>
    <col min="11015" max="11015" width="10.875" style="35" customWidth="1"/>
    <col min="11016" max="11016" width="0.75" style="35" customWidth="1"/>
    <col min="11017" max="11257" width="9" style="35" customWidth="1"/>
    <col min="11258" max="11258" width="1.125" style="35" customWidth="1"/>
    <col min="11259" max="11259" width="11.25" style="35" customWidth="1"/>
    <col min="11260" max="11260" width="1.125" style="35" customWidth="1"/>
    <col min="11261" max="11261" width="8.125" style="35" customWidth="1"/>
    <col min="11262" max="11262" width="0.75" style="35" customWidth="1"/>
    <col min="11263" max="11263" width="8.125" style="35" customWidth="1"/>
    <col min="11264" max="11264" width="0.75" style="35" customWidth="1"/>
    <col min="11265" max="11265" width="8.125" style="35" customWidth="1"/>
    <col min="11266" max="11266" width="0.75" style="35" customWidth="1"/>
    <col min="11267" max="11267" width="8.125" style="35" customWidth="1"/>
    <col min="11268" max="11268" width="0.75" style="35" customWidth="1"/>
    <col min="11269" max="11269" width="8.125" style="35" customWidth="1"/>
    <col min="11270" max="11270" width="0.75" style="35" customWidth="1"/>
    <col min="11271" max="11271" width="10.875" style="35" customWidth="1"/>
    <col min="11272" max="11272" width="0.75" style="35" customWidth="1"/>
    <col min="11273" max="11513" width="9" style="35" customWidth="1"/>
    <col min="11514" max="11514" width="1.125" style="35" customWidth="1"/>
    <col min="11515" max="11515" width="11.25" style="35" customWidth="1"/>
    <col min="11516" max="11516" width="1.125" style="35" customWidth="1"/>
    <col min="11517" max="11517" width="8.125" style="35" customWidth="1"/>
    <col min="11518" max="11518" width="0.75" style="35" customWidth="1"/>
    <col min="11519" max="11519" width="8.125" style="35" customWidth="1"/>
    <col min="11520" max="11520" width="0.75" style="35" customWidth="1"/>
    <col min="11521" max="11521" width="8.125" style="35" customWidth="1"/>
    <col min="11522" max="11522" width="0.75" style="35" customWidth="1"/>
    <col min="11523" max="11523" width="8.125" style="35" customWidth="1"/>
    <col min="11524" max="11524" width="0.75" style="35" customWidth="1"/>
    <col min="11525" max="11525" width="8.125" style="35" customWidth="1"/>
    <col min="11526" max="11526" width="0.75" style="35" customWidth="1"/>
    <col min="11527" max="11527" width="10.875" style="35" customWidth="1"/>
    <col min="11528" max="11528" width="0.75" style="35" customWidth="1"/>
    <col min="11529" max="11769" width="9" style="35" customWidth="1"/>
    <col min="11770" max="11770" width="1.125" style="35" customWidth="1"/>
    <col min="11771" max="11771" width="11.25" style="35" customWidth="1"/>
    <col min="11772" max="11772" width="1.125" style="35" customWidth="1"/>
    <col min="11773" max="11773" width="8.125" style="35" customWidth="1"/>
    <col min="11774" max="11774" width="0.75" style="35" customWidth="1"/>
    <col min="11775" max="11775" width="8.125" style="35" customWidth="1"/>
    <col min="11776" max="11776" width="0.75" style="35" customWidth="1"/>
    <col min="11777" max="11777" width="8.125" style="35" customWidth="1"/>
    <col min="11778" max="11778" width="0.75" style="35" customWidth="1"/>
    <col min="11779" max="11779" width="8.125" style="35" customWidth="1"/>
    <col min="11780" max="11780" width="0.75" style="35" customWidth="1"/>
    <col min="11781" max="11781" width="8.125" style="35" customWidth="1"/>
    <col min="11782" max="11782" width="0.75" style="35" customWidth="1"/>
    <col min="11783" max="11783" width="10.875" style="35" customWidth="1"/>
    <col min="11784" max="11784" width="0.75" style="35" customWidth="1"/>
    <col min="11785" max="12025" width="9" style="35" customWidth="1"/>
    <col min="12026" max="12026" width="1.125" style="35" customWidth="1"/>
    <col min="12027" max="12027" width="11.25" style="35" customWidth="1"/>
    <col min="12028" max="12028" width="1.125" style="35" customWidth="1"/>
    <col min="12029" max="12029" width="8.125" style="35" customWidth="1"/>
    <col min="12030" max="12030" width="0.75" style="35" customWidth="1"/>
    <col min="12031" max="12031" width="8.125" style="35" customWidth="1"/>
    <col min="12032" max="12032" width="0.75" style="35" customWidth="1"/>
    <col min="12033" max="12033" width="8.125" style="35" customWidth="1"/>
    <col min="12034" max="12034" width="0.75" style="35" customWidth="1"/>
    <col min="12035" max="12035" width="8.125" style="35" customWidth="1"/>
    <col min="12036" max="12036" width="0.75" style="35" customWidth="1"/>
    <col min="12037" max="12037" width="8.125" style="35" customWidth="1"/>
    <col min="12038" max="12038" width="0.75" style="35" customWidth="1"/>
    <col min="12039" max="12039" width="10.875" style="35" customWidth="1"/>
    <col min="12040" max="12040" width="0.75" style="35" customWidth="1"/>
    <col min="12041" max="12281" width="9" style="35" customWidth="1"/>
    <col min="12282" max="12282" width="1.125" style="35" customWidth="1"/>
    <col min="12283" max="12283" width="11.25" style="35" customWidth="1"/>
    <col min="12284" max="12284" width="1.125" style="35" customWidth="1"/>
    <col min="12285" max="12285" width="8.125" style="35" customWidth="1"/>
    <col min="12286" max="12286" width="0.75" style="35" customWidth="1"/>
    <col min="12287" max="12287" width="8.125" style="35" customWidth="1"/>
    <col min="12288" max="12288" width="0.75" style="35" customWidth="1"/>
    <col min="12289" max="12289" width="8.125" style="35" customWidth="1"/>
    <col min="12290" max="12290" width="0.75" style="35" customWidth="1"/>
    <col min="12291" max="12291" width="8.125" style="35" customWidth="1"/>
    <col min="12292" max="12292" width="0.75" style="35" customWidth="1"/>
    <col min="12293" max="12293" width="8.125" style="35" customWidth="1"/>
    <col min="12294" max="12294" width="0.75" style="35" customWidth="1"/>
    <col min="12295" max="12295" width="10.875" style="35" customWidth="1"/>
    <col min="12296" max="12296" width="0.75" style="35" customWidth="1"/>
    <col min="12297" max="12537" width="9" style="35" customWidth="1"/>
    <col min="12538" max="12538" width="1.125" style="35" customWidth="1"/>
    <col min="12539" max="12539" width="11.25" style="35" customWidth="1"/>
    <col min="12540" max="12540" width="1.125" style="35" customWidth="1"/>
    <col min="12541" max="12541" width="8.125" style="35" customWidth="1"/>
    <col min="12542" max="12542" width="0.75" style="35" customWidth="1"/>
    <col min="12543" max="12543" width="8.125" style="35" customWidth="1"/>
    <col min="12544" max="12544" width="0.75" style="35" customWidth="1"/>
    <col min="12545" max="12545" width="8.125" style="35" customWidth="1"/>
    <col min="12546" max="12546" width="0.75" style="35" customWidth="1"/>
    <col min="12547" max="12547" width="8.125" style="35" customWidth="1"/>
    <col min="12548" max="12548" width="0.75" style="35" customWidth="1"/>
    <col min="12549" max="12549" width="8.125" style="35" customWidth="1"/>
    <col min="12550" max="12550" width="0.75" style="35" customWidth="1"/>
    <col min="12551" max="12551" width="10.875" style="35" customWidth="1"/>
    <col min="12552" max="12552" width="0.75" style="35" customWidth="1"/>
    <col min="12553" max="12793" width="9" style="35" customWidth="1"/>
    <col min="12794" max="12794" width="1.125" style="35" customWidth="1"/>
    <col min="12795" max="12795" width="11.25" style="35" customWidth="1"/>
    <col min="12796" max="12796" width="1.125" style="35" customWidth="1"/>
    <col min="12797" max="12797" width="8.125" style="35" customWidth="1"/>
    <col min="12798" max="12798" width="0.75" style="35" customWidth="1"/>
    <col min="12799" max="12799" width="8.125" style="35" customWidth="1"/>
    <col min="12800" max="12800" width="0.75" style="35" customWidth="1"/>
    <col min="12801" max="12801" width="8.125" style="35" customWidth="1"/>
    <col min="12802" max="12802" width="0.75" style="35" customWidth="1"/>
    <col min="12803" max="12803" width="8.125" style="35" customWidth="1"/>
    <col min="12804" max="12804" width="0.75" style="35" customWidth="1"/>
    <col min="12805" max="12805" width="8.125" style="35" customWidth="1"/>
    <col min="12806" max="12806" width="0.75" style="35" customWidth="1"/>
    <col min="12807" max="12807" width="10.875" style="35" customWidth="1"/>
    <col min="12808" max="12808" width="0.75" style="35" customWidth="1"/>
    <col min="12809" max="13049" width="9" style="35" customWidth="1"/>
    <col min="13050" max="13050" width="1.125" style="35" customWidth="1"/>
    <col min="13051" max="13051" width="11.25" style="35" customWidth="1"/>
    <col min="13052" max="13052" width="1.125" style="35" customWidth="1"/>
    <col min="13053" max="13053" width="8.125" style="35" customWidth="1"/>
    <col min="13054" max="13054" width="0.75" style="35" customWidth="1"/>
    <col min="13055" max="13055" width="8.125" style="35" customWidth="1"/>
    <col min="13056" max="13056" width="0.75" style="35" customWidth="1"/>
    <col min="13057" max="13057" width="8.125" style="35" customWidth="1"/>
    <col min="13058" max="13058" width="0.75" style="35" customWidth="1"/>
    <col min="13059" max="13059" width="8.125" style="35" customWidth="1"/>
    <col min="13060" max="13060" width="0.75" style="35" customWidth="1"/>
    <col min="13061" max="13061" width="8.125" style="35" customWidth="1"/>
    <col min="13062" max="13062" width="0.75" style="35" customWidth="1"/>
    <col min="13063" max="13063" width="10.875" style="35" customWidth="1"/>
    <col min="13064" max="13064" width="0.75" style="35" customWidth="1"/>
    <col min="13065" max="13305" width="9" style="35" customWidth="1"/>
    <col min="13306" max="13306" width="1.125" style="35" customWidth="1"/>
    <col min="13307" max="13307" width="11.25" style="35" customWidth="1"/>
    <col min="13308" max="13308" width="1.125" style="35" customWidth="1"/>
    <col min="13309" max="13309" width="8.125" style="35" customWidth="1"/>
    <col min="13310" max="13310" width="0.75" style="35" customWidth="1"/>
    <col min="13311" max="13311" width="8.125" style="35" customWidth="1"/>
    <col min="13312" max="13312" width="0.75" style="35" customWidth="1"/>
    <col min="13313" max="13313" width="8.125" style="35" customWidth="1"/>
    <col min="13314" max="13314" width="0.75" style="35" customWidth="1"/>
    <col min="13315" max="13315" width="8.125" style="35" customWidth="1"/>
    <col min="13316" max="13316" width="0.75" style="35" customWidth="1"/>
    <col min="13317" max="13317" width="8.125" style="35" customWidth="1"/>
    <col min="13318" max="13318" width="0.75" style="35" customWidth="1"/>
    <col min="13319" max="13319" width="10.875" style="35" customWidth="1"/>
    <col min="13320" max="13320" width="0.75" style="35" customWidth="1"/>
    <col min="13321" max="13561" width="9" style="35" customWidth="1"/>
    <col min="13562" max="13562" width="1.125" style="35" customWidth="1"/>
    <col min="13563" max="13563" width="11.25" style="35" customWidth="1"/>
    <col min="13564" max="13564" width="1.125" style="35" customWidth="1"/>
    <col min="13565" max="13565" width="8.125" style="35" customWidth="1"/>
    <col min="13566" max="13566" width="0.75" style="35" customWidth="1"/>
    <col min="13567" max="13567" width="8.125" style="35" customWidth="1"/>
    <col min="13568" max="13568" width="0.75" style="35" customWidth="1"/>
    <col min="13569" max="13569" width="8.125" style="35" customWidth="1"/>
    <col min="13570" max="13570" width="0.75" style="35" customWidth="1"/>
    <col min="13571" max="13571" width="8.125" style="35" customWidth="1"/>
    <col min="13572" max="13572" width="0.75" style="35" customWidth="1"/>
    <col min="13573" max="13573" width="8.125" style="35" customWidth="1"/>
    <col min="13574" max="13574" width="0.75" style="35" customWidth="1"/>
    <col min="13575" max="13575" width="10.875" style="35" customWidth="1"/>
    <col min="13576" max="13576" width="0.75" style="35" customWidth="1"/>
    <col min="13577" max="13817" width="9" style="35" customWidth="1"/>
    <col min="13818" max="13818" width="1.125" style="35" customWidth="1"/>
    <col min="13819" max="13819" width="11.25" style="35" customWidth="1"/>
    <col min="13820" max="13820" width="1.125" style="35" customWidth="1"/>
    <col min="13821" max="13821" width="8.125" style="35" customWidth="1"/>
    <col min="13822" max="13822" width="0.75" style="35" customWidth="1"/>
    <col min="13823" max="13823" width="8.125" style="35" customWidth="1"/>
    <col min="13824" max="13824" width="0.75" style="35" customWidth="1"/>
    <col min="13825" max="13825" width="8.125" style="35" customWidth="1"/>
    <col min="13826" max="13826" width="0.75" style="35" customWidth="1"/>
    <col min="13827" max="13827" width="8.125" style="35" customWidth="1"/>
    <col min="13828" max="13828" width="0.75" style="35" customWidth="1"/>
    <col min="13829" max="13829" width="8.125" style="35" customWidth="1"/>
    <col min="13830" max="13830" width="0.75" style="35" customWidth="1"/>
    <col min="13831" max="13831" width="10.875" style="35" customWidth="1"/>
    <col min="13832" max="13832" width="0.75" style="35" customWidth="1"/>
    <col min="13833" max="14073" width="9" style="35" customWidth="1"/>
    <col min="14074" max="14074" width="1.125" style="35" customWidth="1"/>
    <col min="14075" max="14075" width="11.25" style="35" customWidth="1"/>
    <col min="14076" max="14076" width="1.125" style="35" customWidth="1"/>
    <col min="14077" max="14077" width="8.125" style="35" customWidth="1"/>
    <col min="14078" max="14078" width="0.75" style="35" customWidth="1"/>
    <col min="14079" max="14079" width="8.125" style="35" customWidth="1"/>
    <col min="14080" max="14080" width="0.75" style="35" customWidth="1"/>
    <col min="14081" max="14081" width="8.125" style="35" customWidth="1"/>
    <col min="14082" max="14082" width="0.75" style="35" customWidth="1"/>
    <col min="14083" max="14083" width="8.125" style="35" customWidth="1"/>
    <col min="14084" max="14084" width="0.75" style="35" customWidth="1"/>
    <col min="14085" max="14085" width="8.125" style="35" customWidth="1"/>
    <col min="14086" max="14086" width="0.75" style="35" customWidth="1"/>
    <col min="14087" max="14087" width="10.875" style="35" customWidth="1"/>
    <col min="14088" max="14088" width="0.75" style="35" customWidth="1"/>
    <col min="14089" max="14329" width="9" style="35" customWidth="1"/>
    <col min="14330" max="14330" width="1.125" style="35" customWidth="1"/>
    <col min="14331" max="14331" width="11.25" style="35" customWidth="1"/>
    <col min="14332" max="14332" width="1.125" style="35" customWidth="1"/>
    <col min="14333" max="14333" width="8.125" style="35" customWidth="1"/>
    <col min="14334" max="14334" width="0.75" style="35" customWidth="1"/>
    <col min="14335" max="14335" width="8.125" style="35" customWidth="1"/>
    <col min="14336" max="14336" width="0.75" style="35" customWidth="1"/>
    <col min="14337" max="14337" width="8.125" style="35" customWidth="1"/>
    <col min="14338" max="14338" width="0.75" style="35" customWidth="1"/>
    <col min="14339" max="14339" width="8.125" style="35" customWidth="1"/>
    <col min="14340" max="14340" width="0.75" style="35" customWidth="1"/>
    <col min="14341" max="14341" width="8.125" style="35" customWidth="1"/>
    <col min="14342" max="14342" width="0.75" style="35" customWidth="1"/>
    <col min="14343" max="14343" width="10.875" style="35" customWidth="1"/>
    <col min="14344" max="14344" width="0.75" style="35" customWidth="1"/>
    <col min="14345" max="14585" width="9" style="35" customWidth="1"/>
    <col min="14586" max="14586" width="1.125" style="35" customWidth="1"/>
    <col min="14587" max="14587" width="11.25" style="35" customWidth="1"/>
    <col min="14588" max="14588" width="1.125" style="35" customWidth="1"/>
    <col min="14589" max="14589" width="8.125" style="35" customWidth="1"/>
    <col min="14590" max="14590" width="0.75" style="35" customWidth="1"/>
    <col min="14591" max="14591" width="8.125" style="35" customWidth="1"/>
    <col min="14592" max="14592" width="0.75" style="35" customWidth="1"/>
    <col min="14593" max="14593" width="8.125" style="35" customWidth="1"/>
    <col min="14594" max="14594" width="0.75" style="35" customWidth="1"/>
    <col min="14595" max="14595" width="8.125" style="35" customWidth="1"/>
    <col min="14596" max="14596" width="0.75" style="35" customWidth="1"/>
    <col min="14597" max="14597" width="8.125" style="35" customWidth="1"/>
    <col min="14598" max="14598" width="0.75" style="35" customWidth="1"/>
    <col min="14599" max="14599" width="10.875" style="35" customWidth="1"/>
    <col min="14600" max="14600" width="0.75" style="35" customWidth="1"/>
    <col min="14601" max="14841" width="9" style="35" customWidth="1"/>
    <col min="14842" max="14842" width="1.125" style="35" customWidth="1"/>
    <col min="14843" max="14843" width="11.25" style="35" customWidth="1"/>
    <col min="14844" max="14844" width="1.125" style="35" customWidth="1"/>
    <col min="14845" max="14845" width="8.125" style="35" customWidth="1"/>
    <col min="14846" max="14846" width="0.75" style="35" customWidth="1"/>
    <col min="14847" max="14847" width="8.125" style="35" customWidth="1"/>
    <col min="14848" max="14848" width="0.75" style="35" customWidth="1"/>
    <col min="14849" max="14849" width="8.125" style="35" customWidth="1"/>
    <col min="14850" max="14850" width="0.75" style="35" customWidth="1"/>
    <col min="14851" max="14851" width="8.125" style="35" customWidth="1"/>
    <col min="14852" max="14852" width="0.75" style="35" customWidth="1"/>
    <col min="14853" max="14853" width="8.125" style="35" customWidth="1"/>
    <col min="14854" max="14854" width="0.75" style="35" customWidth="1"/>
    <col min="14855" max="14855" width="10.875" style="35" customWidth="1"/>
    <col min="14856" max="14856" width="0.75" style="35" customWidth="1"/>
    <col min="14857" max="15097" width="9" style="35" customWidth="1"/>
    <col min="15098" max="15098" width="1.125" style="35" customWidth="1"/>
    <col min="15099" max="15099" width="11.25" style="35" customWidth="1"/>
    <col min="15100" max="15100" width="1.125" style="35" customWidth="1"/>
    <col min="15101" max="15101" width="8.125" style="35" customWidth="1"/>
    <col min="15102" max="15102" width="0.75" style="35" customWidth="1"/>
    <col min="15103" max="15103" width="8.125" style="35" customWidth="1"/>
    <col min="15104" max="15104" width="0.75" style="35" customWidth="1"/>
    <col min="15105" max="15105" width="8.125" style="35" customWidth="1"/>
    <col min="15106" max="15106" width="0.75" style="35" customWidth="1"/>
    <col min="15107" max="15107" width="8.125" style="35" customWidth="1"/>
    <col min="15108" max="15108" width="0.75" style="35" customWidth="1"/>
    <col min="15109" max="15109" width="8.125" style="35" customWidth="1"/>
    <col min="15110" max="15110" width="0.75" style="35" customWidth="1"/>
    <col min="15111" max="15111" width="10.875" style="35" customWidth="1"/>
    <col min="15112" max="15112" width="0.75" style="35" customWidth="1"/>
    <col min="15113" max="15353" width="9" style="35" customWidth="1"/>
    <col min="15354" max="15354" width="1.125" style="35" customWidth="1"/>
    <col min="15355" max="15355" width="11.25" style="35" customWidth="1"/>
    <col min="15356" max="15356" width="1.125" style="35" customWidth="1"/>
    <col min="15357" max="15357" width="8.125" style="35" customWidth="1"/>
    <col min="15358" max="15358" width="0.75" style="35" customWidth="1"/>
    <col min="15359" max="15359" width="8.125" style="35" customWidth="1"/>
    <col min="15360" max="15360" width="0.75" style="35" customWidth="1"/>
    <col min="15361" max="15361" width="8.125" style="35" customWidth="1"/>
    <col min="15362" max="15362" width="0.75" style="35" customWidth="1"/>
    <col min="15363" max="15363" width="8.125" style="35" customWidth="1"/>
    <col min="15364" max="15364" width="0.75" style="35" customWidth="1"/>
    <col min="15365" max="15365" width="8.125" style="35" customWidth="1"/>
    <col min="15366" max="15366" width="0.75" style="35" customWidth="1"/>
    <col min="15367" max="15367" width="10.875" style="35" customWidth="1"/>
    <col min="15368" max="15368" width="0.75" style="35" customWidth="1"/>
    <col min="15369" max="15609" width="9" style="35" customWidth="1"/>
    <col min="15610" max="15610" width="1.125" style="35" customWidth="1"/>
    <col min="15611" max="15611" width="11.25" style="35" customWidth="1"/>
    <col min="15612" max="15612" width="1.125" style="35" customWidth="1"/>
    <col min="15613" max="15613" width="8.125" style="35" customWidth="1"/>
    <col min="15614" max="15614" width="0.75" style="35" customWidth="1"/>
    <col min="15615" max="15615" width="8.125" style="35" customWidth="1"/>
    <col min="15616" max="15616" width="0.75" style="35" customWidth="1"/>
    <col min="15617" max="15617" width="8.125" style="35" customWidth="1"/>
    <col min="15618" max="15618" width="0.75" style="35" customWidth="1"/>
    <col min="15619" max="15619" width="8.125" style="35" customWidth="1"/>
    <col min="15620" max="15620" width="0.75" style="35" customWidth="1"/>
    <col min="15621" max="15621" width="8.125" style="35" customWidth="1"/>
    <col min="15622" max="15622" width="0.75" style="35" customWidth="1"/>
    <col min="15623" max="15623" width="10.875" style="35" customWidth="1"/>
    <col min="15624" max="15624" width="0.75" style="35" customWidth="1"/>
    <col min="15625" max="15865" width="9" style="35" customWidth="1"/>
    <col min="15866" max="15866" width="1.125" style="35" customWidth="1"/>
    <col min="15867" max="15867" width="11.25" style="35" customWidth="1"/>
    <col min="15868" max="15868" width="1.125" style="35" customWidth="1"/>
    <col min="15869" max="15869" width="8.125" style="35" customWidth="1"/>
    <col min="15870" max="15870" width="0.75" style="35" customWidth="1"/>
    <col min="15871" max="15871" width="8.125" style="35" customWidth="1"/>
    <col min="15872" max="15872" width="0.75" style="35" customWidth="1"/>
    <col min="15873" max="15873" width="8.125" style="35" customWidth="1"/>
    <col min="15874" max="15874" width="0.75" style="35" customWidth="1"/>
    <col min="15875" max="15875" width="8.125" style="35" customWidth="1"/>
    <col min="15876" max="15876" width="0.75" style="35" customWidth="1"/>
    <col min="15877" max="15877" width="8.125" style="35" customWidth="1"/>
    <col min="15878" max="15878" width="0.75" style="35" customWidth="1"/>
    <col min="15879" max="15879" width="10.875" style="35" customWidth="1"/>
    <col min="15880" max="15880" width="0.75" style="35" customWidth="1"/>
    <col min="15881" max="16121" width="9" style="35" customWidth="1"/>
    <col min="16122" max="16122" width="1.125" style="35" customWidth="1"/>
    <col min="16123" max="16123" width="11.25" style="35" customWidth="1"/>
    <col min="16124" max="16124" width="1.125" style="35" customWidth="1"/>
    <col min="16125" max="16125" width="8.125" style="35" customWidth="1"/>
    <col min="16126" max="16126" width="0.75" style="35" customWidth="1"/>
    <col min="16127" max="16127" width="8.125" style="35" customWidth="1"/>
    <col min="16128" max="16128" width="0.75" style="35" customWidth="1"/>
    <col min="16129" max="16129" width="8.125" style="35" customWidth="1"/>
    <col min="16130" max="16130" width="0.75" style="35" customWidth="1"/>
    <col min="16131" max="16131" width="8.125" style="35" customWidth="1"/>
    <col min="16132" max="16132" width="0.75" style="35" customWidth="1"/>
    <col min="16133" max="16133" width="8.125" style="35" customWidth="1"/>
    <col min="16134" max="16134" width="0.75" style="35" customWidth="1"/>
    <col min="16135" max="16135" width="10.875" style="35" customWidth="1"/>
    <col min="16136" max="16136" width="0.75" style="35" customWidth="1"/>
    <col min="16137" max="16384" width="9" style="35" customWidth="1"/>
  </cols>
  <sheetData>
    <row r="1" spans="1:10" s="36" customFormat="1" ht="18" customHeight="1">
      <c r="A1" s="38" t="s">
        <v>354</v>
      </c>
    </row>
    <row r="2" spans="1:10" ht="18" customHeight="1">
      <c r="A2" s="39"/>
      <c r="B2" s="43"/>
      <c r="C2" s="43"/>
      <c r="E2" s="43"/>
      <c r="F2" s="43"/>
      <c r="H2" s="68" t="s">
        <v>428</v>
      </c>
    </row>
    <row r="3" spans="1:10" ht="15" customHeight="1">
      <c r="A3" s="286" t="s">
        <v>62</v>
      </c>
      <c r="B3" s="288" t="s">
        <v>64</v>
      </c>
      <c r="C3" s="290" t="s">
        <v>66</v>
      </c>
      <c r="D3" s="54"/>
      <c r="E3" s="292" t="s">
        <v>289</v>
      </c>
      <c r="F3" s="54"/>
      <c r="G3" s="294" t="s">
        <v>107</v>
      </c>
    </row>
    <row r="4" spans="1:10" ht="31.9" customHeight="1">
      <c r="A4" s="287"/>
      <c r="B4" s="289"/>
      <c r="C4" s="291"/>
      <c r="D4" s="55" t="s">
        <v>302</v>
      </c>
      <c r="E4" s="293"/>
      <c r="F4" s="55" t="s">
        <v>302</v>
      </c>
      <c r="G4" s="295"/>
      <c r="H4" s="69" t="s">
        <v>61</v>
      </c>
    </row>
    <row r="5" spans="1:10" ht="21" customHeight="1">
      <c r="A5" s="40" t="s">
        <v>13</v>
      </c>
      <c r="B5" s="44">
        <v>23970</v>
      </c>
      <c r="C5" s="49">
        <v>23687</v>
      </c>
      <c r="D5" s="56">
        <f>C5/B5*100</f>
        <v>98.819357530246137</v>
      </c>
      <c r="E5" s="246">
        <v>47</v>
      </c>
      <c r="F5" s="56">
        <f>E5/B5*100</f>
        <v>0.19607843137254902</v>
      </c>
      <c r="G5" s="247">
        <v>30</v>
      </c>
      <c r="H5" s="248">
        <f>G5/B5*100</f>
        <v>0.12515644555694619</v>
      </c>
    </row>
    <row r="6" spans="1:10" ht="21" customHeight="1">
      <c r="A6" s="41" t="s">
        <v>67</v>
      </c>
      <c r="B6" s="45">
        <f>SUM(B7:B38)</f>
        <v>21858</v>
      </c>
      <c r="C6" s="50">
        <f>SUM(C7:C38)</f>
        <v>21597</v>
      </c>
      <c r="D6" s="57">
        <f t="shared" ref="D5:D38" si="0">C6/B6*100</f>
        <v>98.805929179247869</v>
      </c>
      <c r="E6" s="50">
        <f>SUM(E7:E38)</f>
        <v>43</v>
      </c>
      <c r="F6" s="57">
        <f>E6/B6*100</f>
        <v>0.19672431146490987</v>
      </c>
      <c r="G6" s="50">
        <f>SUM(G7:G38)</f>
        <v>27</v>
      </c>
      <c r="H6" s="249">
        <f>G6/B6*100</f>
        <v>0.12352456766401318</v>
      </c>
      <c r="J6" s="70"/>
    </row>
    <row r="7" spans="1:10" ht="21" customHeight="1">
      <c r="A7" s="32" t="s">
        <v>69</v>
      </c>
      <c r="B7" s="46">
        <v>2312</v>
      </c>
      <c r="C7" s="51">
        <v>2294</v>
      </c>
      <c r="D7" s="58">
        <f>C7/B7*100</f>
        <v>99.221453287197235</v>
      </c>
      <c r="E7" s="250">
        <v>5</v>
      </c>
      <c r="F7" s="58">
        <f>E7/B7*100</f>
        <v>0.21626297577854672</v>
      </c>
      <c r="G7" s="396">
        <v>1</v>
      </c>
      <c r="H7" s="251">
        <f>G7/B7*100</f>
        <v>4.3252595155709346E-2</v>
      </c>
    </row>
    <row r="8" spans="1:10" ht="21" customHeight="1">
      <c r="A8" s="32" t="s">
        <v>43</v>
      </c>
      <c r="B8" s="46">
        <v>1511</v>
      </c>
      <c r="C8" s="51">
        <v>1499</v>
      </c>
      <c r="D8" s="58">
        <f t="shared" si="0"/>
        <v>99.205823957643943</v>
      </c>
      <c r="E8" s="250">
        <v>1</v>
      </c>
      <c r="F8" s="58" t="s">
        <v>189</v>
      </c>
      <c r="G8" s="396">
        <v>2</v>
      </c>
      <c r="H8" s="251" t="s">
        <v>189</v>
      </c>
    </row>
    <row r="9" spans="1:10" ht="21" customHeight="1">
      <c r="A9" s="32" t="s">
        <v>72</v>
      </c>
      <c r="B9" s="46">
        <v>1133</v>
      </c>
      <c r="C9" s="51">
        <v>1113</v>
      </c>
      <c r="D9" s="58">
        <f t="shared" si="0"/>
        <v>98.234774933804061</v>
      </c>
      <c r="E9" s="250">
        <v>1</v>
      </c>
      <c r="F9" s="58">
        <f>E9/B9*100</f>
        <v>8.8261253309797005E-2</v>
      </c>
      <c r="G9" s="396">
        <v>1</v>
      </c>
      <c r="H9" s="251">
        <f>G9/B9*100</f>
        <v>8.8261253309797005E-2</v>
      </c>
    </row>
    <row r="10" spans="1:10" ht="21" customHeight="1">
      <c r="A10" s="32" t="s">
        <v>73</v>
      </c>
      <c r="B10" s="46">
        <v>1150</v>
      </c>
      <c r="C10" s="51">
        <v>1130</v>
      </c>
      <c r="D10" s="58">
        <f t="shared" si="0"/>
        <v>98.260869565217391</v>
      </c>
      <c r="E10" s="250">
        <v>2</v>
      </c>
      <c r="F10" s="58" t="s">
        <v>189</v>
      </c>
      <c r="G10" s="250">
        <v>0</v>
      </c>
      <c r="H10" s="251" t="s">
        <v>189</v>
      </c>
    </row>
    <row r="11" spans="1:10" ht="21" customHeight="1">
      <c r="A11" s="32" t="s">
        <v>1</v>
      </c>
      <c r="B11" s="46">
        <v>543</v>
      </c>
      <c r="C11" s="51">
        <v>538</v>
      </c>
      <c r="D11" s="58">
        <f t="shared" si="0"/>
        <v>99.079189686924494</v>
      </c>
      <c r="E11" s="250">
        <v>0</v>
      </c>
      <c r="F11" s="58" t="s">
        <v>189</v>
      </c>
      <c r="G11" s="397">
        <v>1</v>
      </c>
      <c r="H11" s="252" t="s">
        <v>189</v>
      </c>
    </row>
    <row r="12" spans="1:10" ht="21" customHeight="1">
      <c r="A12" s="32" t="s">
        <v>83</v>
      </c>
      <c r="B12" s="46">
        <v>474</v>
      </c>
      <c r="C12" s="51">
        <v>471</v>
      </c>
      <c r="D12" s="58">
        <f t="shared" si="0"/>
        <v>99.367088607594937</v>
      </c>
      <c r="E12" s="250">
        <v>0</v>
      </c>
      <c r="F12" s="58" t="s">
        <v>189</v>
      </c>
      <c r="G12" s="250">
        <v>0</v>
      </c>
      <c r="H12" s="252" t="s">
        <v>189</v>
      </c>
    </row>
    <row r="13" spans="1:10" ht="21" customHeight="1">
      <c r="A13" s="32" t="s">
        <v>22</v>
      </c>
      <c r="B13" s="46">
        <v>696</v>
      </c>
      <c r="C13" s="51">
        <v>692</v>
      </c>
      <c r="D13" s="58">
        <f t="shared" si="0"/>
        <v>99.425287356321832</v>
      </c>
      <c r="E13" s="250">
        <v>1</v>
      </c>
      <c r="F13" s="58">
        <f>E13/B13*100</f>
        <v>0.14367816091954022</v>
      </c>
      <c r="G13" s="396">
        <v>1</v>
      </c>
      <c r="H13" s="251">
        <f>G13/B13*100</f>
        <v>0.14367816091954022</v>
      </c>
    </row>
    <row r="14" spans="1:10" ht="21" customHeight="1">
      <c r="A14" s="32" t="s">
        <v>71</v>
      </c>
      <c r="B14" s="46">
        <v>367</v>
      </c>
      <c r="C14" s="51">
        <v>360</v>
      </c>
      <c r="D14" s="58">
        <f t="shared" si="0"/>
        <v>98.09264305177112</v>
      </c>
      <c r="E14" s="250">
        <v>1</v>
      </c>
      <c r="F14" s="58" t="s">
        <v>189</v>
      </c>
      <c r="G14" s="396">
        <v>2</v>
      </c>
      <c r="H14" s="251">
        <f>G14/B14*100</f>
        <v>0.54495912806539504</v>
      </c>
    </row>
    <row r="15" spans="1:10" ht="21" customHeight="1">
      <c r="A15" s="32" t="s">
        <v>75</v>
      </c>
      <c r="B15" s="46">
        <v>524</v>
      </c>
      <c r="C15" s="51">
        <v>514</v>
      </c>
      <c r="D15" s="58">
        <f t="shared" si="0"/>
        <v>98.091603053435122</v>
      </c>
      <c r="E15" s="250">
        <v>1</v>
      </c>
      <c r="F15" s="58">
        <f>E15/B15*100</f>
        <v>0.19083969465648853</v>
      </c>
      <c r="G15" s="396">
        <v>3</v>
      </c>
      <c r="H15" s="251">
        <f>G15/B15*100</f>
        <v>0.5725190839694656</v>
      </c>
    </row>
    <row r="16" spans="1:10" ht="21" customHeight="1">
      <c r="A16" s="42" t="s">
        <v>29</v>
      </c>
      <c r="B16" s="47">
        <v>325</v>
      </c>
      <c r="C16" s="52">
        <v>323</v>
      </c>
      <c r="D16" s="59">
        <f t="shared" si="0"/>
        <v>99.384615384615387</v>
      </c>
      <c r="E16" s="253">
        <v>0</v>
      </c>
      <c r="F16" s="58" t="s">
        <v>189</v>
      </c>
      <c r="G16" s="396">
        <v>2</v>
      </c>
      <c r="H16" s="251">
        <f>G16/B16*100</f>
        <v>0.61538461538461542</v>
      </c>
    </row>
    <row r="17" spans="1:8" ht="21" customHeight="1">
      <c r="A17" s="32" t="s">
        <v>91</v>
      </c>
      <c r="B17" s="46">
        <v>200</v>
      </c>
      <c r="C17" s="51">
        <v>198</v>
      </c>
      <c r="D17" s="58">
        <f t="shared" si="0"/>
        <v>99</v>
      </c>
      <c r="E17" s="250">
        <v>2</v>
      </c>
      <c r="F17" s="58" t="s">
        <v>189</v>
      </c>
      <c r="G17" s="250">
        <v>0</v>
      </c>
      <c r="H17" s="252" t="s">
        <v>189</v>
      </c>
    </row>
    <row r="18" spans="1:8" ht="21" customHeight="1">
      <c r="A18" s="32" t="s">
        <v>40</v>
      </c>
      <c r="B18" s="46">
        <v>325</v>
      </c>
      <c r="C18" s="51">
        <v>322</v>
      </c>
      <c r="D18" s="58">
        <f t="shared" si="0"/>
        <v>99.07692307692308</v>
      </c>
      <c r="E18" s="250">
        <v>0</v>
      </c>
      <c r="F18" s="58" t="s">
        <v>189</v>
      </c>
      <c r="G18" s="250">
        <v>0</v>
      </c>
      <c r="H18" s="251">
        <f>G18/B18*100</f>
        <v>0</v>
      </c>
    </row>
    <row r="19" spans="1:8" s="37" customFormat="1" ht="21" customHeight="1">
      <c r="A19" s="32" t="s">
        <v>36</v>
      </c>
      <c r="B19" s="46">
        <v>565</v>
      </c>
      <c r="C19" s="51">
        <v>562</v>
      </c>
      <c r="D19" s="58">
        <f t="shared" si="0"/>
        <v>99.469026548672574</v>
      </c>
      <c r="E19" s="250">
        <v>3</v>
      </c>
      <c r="F19" s="58">
        <f>E19/B19*100</f>
        <v>0.53097345132743357</v>
      </c>
      <c r="G19" s="250">
        <v>0</v>
      </c>
      <c r="H19" s="252" t="s">
        <v>189</v>
      </c>
    </row>
    <row r="20" spans="1:8" s="37" customFormat="1" ht="21" customHeight="1">
      <c r="A20" s="32" t="s">
        <v>0</v>
      </c>
      <c r="B20" s="46">
        <v>1017</v>
      </c>
      <c r="C20" s="51">
        <v>1005</v>
      </c>
      <c r="D20" s="58">
        <f t="shared" si="0"/>
        <v>98.82005899705014</v>
      </c>
      <c r="E20" s="250">
        <v>4</v>
      </c>
      <c r="F20" s="58">
        <f>E20/B20*100</f>
        <v>0.39331366764995085</v>
      </c>
      <c r="G20" s="250">
        <v>0</v>
      </c>
      <c r="H20" s="251">
        <f>G20/B20*100</f>
        <v>0</v>
      </c>
    </row>
    <row r="21" spans="1:8" s="37" customFormat="1" ht="21" customHeight="1">
      <c r="A21" s="32" t="s">
        <v>51</v>
      </c>
      <c r="B21" s="46">
        <v>812</v>
      </c>
      <c r="C21" s="51">
        <v>804</v>
      </c>
      <c r="D21" s="58">
        <f t="shared" si="0"/>
        <v>99.01477832512316</v>
      </c>
      <c r="E21" s="250">
        <v>0</v>
      </c>
      <c r="F21" s="58">
        <f>E21/B21*100</f>
        <v>0</v>
      </c>
      <c r="G21" s="397">
        <v>2</v>
      </c>
      <c r="H21" s="252" t="s">
        <v>189</v>
      </c>
    </row>
    <row r="22" spans="1:8" s="37" customFormat="1" ht="21" customHeight="1">
      <c r="A22" s="32" t="s">
        <v>76</v>
      </c>
      <c r="B22" s="46">
        <v>1941</v>
      </c>
      <c r="C22" s="51">
        <v>1909</v>
      </c>
      <c r="D22" s="58">
        <f t="shared" si="0"/>
        <v>98.351365275631125</v>
      </c>
      <c r="E22" s="250">
        <v>3</v>
      </c>
      <c r="F22" s="58">
        <f>E22/B22*100</f>
        <v>0.15455950540958269</v>
      </c>
      <c r="G22" s="396">
        <v>2</v>
      </c>
      <c r="H22" s="252" t="s">
        <v>189</v>
      </c>
    </row>
    <row r="23" spans="1:8" ht="21" customHeight="1">
      <c r="A23" s="27" t="s">
        <v>362</v>
      </c>
      <c r="B23" s="46">
        <v>1309</v>
      </c>
      <c r="C23" s="51">
        <v>1305</v>
      </c>
      <c r="D23" s="58">
        <f t="shared" si="0"/>
        <v>99.694423223834988</v>
      </c>
      <c r="E23" s="250">
        <v>0</v>
      </c>
      <c r="F23" s="58" t="s">
        <v>189</v>
      </c>
      <c r="G23" s="250">
        <v>0</v>
      </c>
      <c r="H23" s="251">
        <f>G23/B23*100</f>
        <v>0</v>
      </c>
    </row>
    <row r="24" spans="1:8" ht="21" customHeight="1">
      <c r="A24" s="32" t="s">
        <v>70</v>
      </c>
      <c r="B24" s="46">
        <v>667</v>
      </c>
      <c r="C24" s="51">
        <v>660</v>
      </c>
      <c r="D24" s="58">
        <f t="shared" si="0"/>
        <v>98.950524737631184</v>
      </c>
      <c r="E24" s="250">
        <v>1</v>
      </c>
      <c r="F24" s="106">
        <v>0</v>
      </c>
      <c r="G24" s="396">
        <v>1</v>
      </c>
      <c r="H24" s="251">
        <f>G24/B24*100</f>
        <v>0.14992503748125938</v>
      </c>
    </row>
    <row r="25" spans="1:8" ht="21" customHeight="1">
      <c r="A25" s="32" t="s">
        <v>24</v>
      </c>
      <c r="B25" s="46">
        <v>185</v>
      </c>
      <c r="C25" s="51">
        <v>184</v>
      </c>
      <c r="D25" s="58">
        <f t="shared" si="0"/>
        <v>99.459459459459467</v>
      </c>
      <c r="E25" s="250">
        <v>0</v>
      </c>
      <c r="F25" s="58" t="s">
        <v>189</v>
      </c>
      <c r="G25" s="250">
        <v>0</v>
      </c>
      <c r="H25" s="252" t="s">
        <v>189</v>
      </c>
    </row>
    <row r="26" spans="1:8" ht="21" customHeight="1">
      <c r="A26" s="32" t="s">
        <v>77</v>
      </c>
      <c r="B26" s="46">
        <v>641</v>
      </c>
      <c r="C26" s="51">
        <v>634</v>
      </c>
      <c r="D26" s="58">
        <f t="shared" si="0"/>
        <v>98.907956318252729</v>
      </c>
      <c r="E26" s="250">
        <v>3</v>
      </c>
      <c r="F26" s="58">
        <f>E26/B26*100</f>
        <v>0.46801872074883</v>
      </c>
      <c r="G26" s="397">
        <v>2</v>
      </c>
      <c r="H26" s="252" t="s">
        <v>189</v>
      </c>
    </row>
    <row r="27" spans="1:8" ht="21" customHeight="1">
      <c r="A27" s="32" t="s">
        <v>79</v>
      </c>
      <c r="B27" s="46">
        <v>319</v>
      </c>
      <c r="C27" s="51">
        <v>315</v>
      </c>
      <c r="D27" s="58">
        <f t="shared" si="0"/>
        <v>98.746081504702204</v>
      </c>
      <c r="E27" s="250">
        <v>2</v>
      </c>
      <c r="F27" s="58" t="s">
        <v>189</v>
      </c>
      <c r="G27" s="250">
        <v>0</v>
      </c>
      <c r="H27" s="252" t="s">
        <v>189</v>
      </c>
    </row>
    <row r="28" spans="1:8" ht="21" customHeight="1">
      <c r="A28" s="32" t="s">
        <v>85</v>
      </c>
      <c r="B28" s="46">
        <v>443</v>
      </c>
      <c r="C28" s="51">
        <v>439</v>
      </c>
      <c r="D28" s="58">
        <f t="shared" si="0"/>
        <v>99.097065462753946</v>
      </c>
      <c r="E28" s="250">
        <v>0</v>
      </c>
      <c r="F28" s="58">
        <f>E28/B28*100</f>
        <v>0</v>
      </c>
      <c r="G28" s="250">
        <v>0</v>
      </c>
      <c r="H28" s="251">
        <f>G28/B28*100</f>
        <v>0</v>
      </c>
    </row>
    <row r="29" spans="1:8" ht="21" customHeight="1">
      <c r="A29" s="32" t="s">
        <v>88</v>
      </c>
      <c r="B29" s="46">
        <v>858</v>
      </c>
      <c r="C29" s="51">
        <v>842</v>
      </c>
      <c r="D29" s="58">
        <f t="shared" si="0"/>
        <v>98.135198135198138</v>
      </c>
      <c r="E29" s="254">
        <v>8</v>
      </c>
      <c r="F29" s="58">
        <f>E29/B29*100</f>
        <v>0.93240093240093236</v>
      </c>
      <c r="G29" s="250">
        <v>0</v>
      </c>
      <c r="H29" s="252" t="s">
        <v>189</v>
      </c>
    </row>
    <row r="30" spans="1:8" ht="21" customHeight="1">
      <c r="A30" s="32" t="s">
        <v>25</v>
      </c>
      <c r="B30" s="46">
        <v>469</v>
      </c>
      <c r="C30" s="51">
        <v>451</v>
      </c>
      <c r="D30" s="58">
        <f t="shared" si="0"/>
        <v>96.162046908315574</v>
      </c>
      <c r="E30" s="250">
        <v>3</v>
      </c>
      <c r="F30" s="58" t="s">
        <v>189</v>
      </c>
      <c r="G30" s="398">
        <v>3</v>
      </c>
      <c r="H30" s="251">
        <f>G30/B30*100</f>
        <v>0.63965884861407252</v>
      </c>
    </row>
    <row r="31" spans="1:8" ht="21" customHeight="1">
      <c r="A31" s="32" t="s">
        <v>11</v>
      </c>
      <c r="B31" s="46">
        <v>276</v>
      </c>
      <c r="C31" s="51">
        <v>267</v>
      </c>
      <c r="D31" s="58">
        <f t="shared" si="0"/>
        <v>96.739130434782609</v>
      </c>
      <c r="E31" s="250">
        <v>1</v>
      </c>
      <c r="F31" s="58">
        <f>E31/B31*100</f>
        <v>0.36231884057971014</v>
      </c>
      <c r="G31" s="397">
        <v>1</v>
      </c>
      <c r="H31" s="252" t="s">
        <v>189</v>
      </c>
    </row>
    <row r="32" spans="1:8" ht="21" customHeight="1">
      <c r="A32" s="27" t="s">
        <v>90</v>
      </c>
      <c r="B32" s="46">
        <v>323</v>
      </c>
      <c r="C32" s="51">
        <v>318</v>
      </c>
      <c r="D32" s="58">
        <f t="shared" si="0"/>
        <v>98.452012383900936</v>
      </c>
      <c r="E32" s="250">
        <v>0</v>
      </c>
      <c r="F32" s="58" t="s">
        <v>189</v>
      </c>
      <c r="G32" s="250">
        <v>0</v>
      </c>
      <c r="H32" s="251">
        <f>G32/B32*100</f>
        <v>0</v>
      </c>
    </row>
    <row r="33" spans="1:8" ht="21" customHeight="1">
      <c r="A33" s="32" t="s">
        <v>94</v>
      </c>
      <c r="B33" s="46">
        <v>242</v>
      </c>
      <c r="C33" s="51">
        <v>241</v>
      </c>
      <c r="D33" s="58">
        <f t="shared" si="0"/>
        <v>99.586776859504127</v>
      </c>
      <c r="E33" s="250">
        <v>0</v>
      </c>
      <c r="F33" s="58">
        <f>E33/B33*100</f>
        <v>0</v>
      </c>
      <c r="G33" s="250">
        <v>0</v>
      </c>
      <c r="H33" s="252" t="s">
        <v>189</v>
      </c>
    </row>
    <row r="34" spans="1:8" ht="21" customHeight="1">
      <c r="A34" s="32" t="s">
        <v>63</v>
      </c>
      <c r="B34" s="46">
        <v>847</v>
      </c>
      <c r="C34" s="51">
        <v>839</v>
      </c>
      <c r="D34" s="58">
        <f t="shared" si="0"/>
        <v>99.055489964580872</v>
      </c>
      <c r="E34" s="250">
        <v>0</v>
      </c>
      <c r="F34" s="58">
        <f>E34/B34*100</f>
        <v>0</v>
      </c>
      <c r="G34" s="398">
        <v>1</v>
      </c>
      <c r="H34" s="251">
        <f>G34/B34*100</f>
        <v>0.11806375442739078</v>
      </c>
    </row>
    <row r="35" spans="1:8" ht="21" customHeight="1">
      <c r="A35" s="32" t="s">
        <v>96</v>
      </c>
      <c r="B35" s="46">
        <v>229</v>
      </c>
      <c r="C35" s="51">
        <v>227</v>
      </c>
      <c r="D35" s="58">
        <f t="shared" si="0"/>
        <v>99.126637554585145</v>
      </c>
      <c r="E35" s="250">
        <v>0</v>
      </c>
      <c r="F35" s="58" t="s">
        <v>189</v>
      </c>
      <c r="G35" s="398">
        <v>1</v>
      </c>
      <c r="H35" s="251">
        <f>G35/B35*100</f>
        <v>0.43668122270742354</v>
      </c>
    </row>
    <row r="36" spans="1:8" ht="21" customHeight="1">
      <c r="A36" s="32" t="s">
        <v>97</v>
      </c>
      <c r="B36" s="46">
        <v>391</v>
      </c>
      <c r="C36" s="51">
        <v>387</v>
      </c>
      <c r="D36" s="58">
        <f t="shared" si="0"/>
        <v>98.976982097186706</v>
      </c>
      <c r="E36" s="250">
        <v>0</v>
      </c>
      <c r="F36" s="58" t="s">
        <v>189</v>
      </c>
      <c r="G36" s="250">
        <v>0</v>
      </c>
      <c r="H36" s="251" t="s">
        <v>189</v>
      </c>
    </row>
    <row r="37" spans="1:8" ht="21" customHeight="1">
      <c r="A37" s="27" t="s">
        <v>99</v>
      </c>
      <c r="B37" s="46">
        <v>444</v>
      </c>
      <c r="C37" s="51">
        <v>440</v>
      </c>
      <c r="D37" s="58">
        <f t="shared" si="0"/>
        <v>99.099099099099092</v>
      </c>
      <c r="E37" s="254">
        <v>1</v>
      </c>
      <c r="F37" s="58" t="s">
        <v>189</v>
      </c>
      <c r="G37" s="397">
        <v>1</v>
      </c>
      <c r="H37" s="252" t="s">
        <v>189</v>
      </c>
    </row>
    <row r="38" spans="1:8" ht="21" customHeight="1">
      <c r="A38" s="28" t="s">
        <v>100</v>
      </c>
      <c r="B38" s="48">
        <v>320</v>
      </c>
      <c r="C38" s="53">
        <v>314</v>
      </c>
      <c r="D38" s="60">
        <f t="shared" si="0"/>
        <v>98.125</v>
      </c>
      <c r="E38" s="399">
        <v>0</v>
      </c>
      <c r="F38" s="60" t="s">
        <v>189</v>
      </c>
      <c r="G38" s="399">
        <v>0</v>
      </c>
      <c r="H38" s="255">
        <f>G38/B38*100</f>
        <v>0</v>
      </c>
    </row>
    <row r="39" spans="1:8">
      <c r="C39" s="43"/>
      <c r="H39" s="30" t="s">
        <v>102</v>
      </c>
    </row>
    <row r="40" spans="1:8">
      <c r="A40" s="285" t="s">
        <v>423</v>
      </c>
      <c r="B40" s="285"/>
      <c r="C40" s="285"/>
      <c r="D40" s="285"/>
      <c r="E40" s="285"/>
      <c r="F40" s="285"/>
      <c r="G40" s="285"/>
      <c r="H40" s="285"/>
    </row>
    <row r="41" spans="1:8">
      <c r="A41" s="285"/>
      <c r="B41" s="285"/>
      <c r="C41" s="285"/>
      <c r="D41" s="285"/>
      <c r="E41" s="285"/>
      <c r="F41" s="285"/>
      <c r="G41" s="285"/>
      <c r="H41" s="285"/>
    </row>
  </sheetData>
  <mergeCells count="6">
    <mergeCell ref="A40:H41"/>
    <mergeCell ref="A3:A4"/>
    <mergeCell ref="B3:B4"/>
    <mergeCell ref="C3:C4"/>
    <mergeCell ref="E3:E4"/>
    <mergeCell ref="G3:G4"/>
  </mergeCells>
  <phoneticPr fontId="3"/>
  <pageMargins left="0.70866141732283472" right="0.59055118110236227" top="0.78740157480314965" bottom="0.78740157480314965" header="0.51181102362204722" footer="0.51181102362204722"/>
  <pageSetup paperSize="9" scale="95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>
    <pageSetUpPr fitToPage="1"/>
  </sheetPr>
  <dimension ref="A1:H23"/>
  <sheetViews>
    <sheetView showGridLines="0" workbookViewId="0">
      <selection activeCell="E11" sqref="E11"/>
    </sheetView>
  </sheetViews>
  <sheetFormatPr defaultRowHeight="18" customHeight="1"/>
  <cols>
    <col min="1" max="1" width="13.75" style="374" customWidth="1"/>
    <col min="2" max="2" width="8.125" style="374" customWidth="1"/>
    <col min="3" max="6" width="12.25" style="374" customWidth="1"/>
    <col min="7" max="7" width="12.625" style="374" customWidth="1"/>
    <col min="8" max="247" width="9" style="374" customWidth="1"/>
    <col min="248" max="248" width="1.25" style="374" customWidth="1"/>
    <col min="249" max="249" width="0.75" style="374" customWidth="1"/>
    <col min="250" max="250" width="13.625" style="374" customWidth="1"/>
    <col min="251" max="251" width="0.75" style="374" customWidth="1"/>
    <col min="252" max="252" width="1.25" style="374" customWidth="1"/>
    <col min="253" max="253" width="8.125" style="374" customWidth="1"/>
    <col min="254" max="254" width="9.625" style="374" customWidth="1"/>
    <col min="255" max="255" width="1.375" style="374" customWidth="1"/>
    <col min="256" max="256" width="9.625" style="374" customWidth="1"/>
    <col min="257" max="257" width="1.25" style="374" customWidth="1"/>
    <col min="258" max="258" width="9.625" style="374" customWidth="1"/>
    <col min="259" max="259" width="1.25" style="374" customWidth="1"/>
    <col min="260" max="260" width="9.625" style="374" customWidth="1"/>
    <col min="261" max="261" width="1.25" style="374" customWidth="1"/>
    <col min="262" max="262" width="9.625" style="374" customWidth="1"/>
    <col min="263" max="263" width="1.25" style="374" customWidth="1"/>
    <col min="264" max="503" width="9" style="374" customWidth="1"/>
    <col min="504" max="504" width="1.25" style="374" customWidth="1"/>
    <col min="505" max="505" width="0.75" style="374" customWidth="1"/>
    <col min="506" max="506" width="13.625" style="374" customWidth="1"/>
    <col min="507" max="507" width="0.75" style="374" customWidth="1"/>
    <col min="508" max="508" width="1.25" style="374" customWidth="1"/>
    <col min="509" max="509" width="8.125" style="374" customWidth="1"/>
    <col min="510" max="510" width="9.625" style="374" customWidth="1"/>
    <col min="511" max="511" width="1.375" style="374" customWidth="1"/>
    <col min="512" max="512" width="9.625" style="374" customWidth="1"/>
    <col min="513" max="513" width="1.25" style="374" customWidth="1"/>
    <col min="514" max="514" width="9.625" style="374" customWidth="1"/>
    <col min="515" max="515" width="1.25" style="374" customWidth="1"/>
    <col min="516" max="516" width="9.625" style="374" customWidth="1"/>
    <col min="517" max="517" width="1.25" style="374" customWidth="1"/>
    <col min="518" max="518" width="9.625" style="374" customWidth="1"/>
    <col min="519" max="519" width="1.25" style="374" customWidth="1"/>
    <col min="520" max="759" width="9" style="374" customWidth="1"/>
    <col min="760" max="760" width="1.25" style="374" customWidth="1"/>
    <col min="761" max="761" width="0.75" style="374" customWidth="1"/>
    <col min="762" max="762" width="13.625" style="374" customWidth="1"/>
    <col min="763" max="763" width="0.75" style="374" customWidth="1"/>
    <col min="764" max="764" width="1.25" style="374" customWidth="1"/>
    <col min="765" max="765" width="8.125" style="374" customWidth="1"/>
    <col min="766" max="766" width="9.625" style="374" customWidth="1"/>
    <col min="767" max="767" width="1.375" style="374" customWidth="1"/>
    <col min="768" max="768" width="9.625" style="374" customWidth="1"/>
    <col min="769" max="769" width="1.25" style="374" customWidth="1"/>
    <col min="770" max="770" width="9.625" style="374" customWidth="1"/>
    <col min="771" max="771" width="1.25" style="374" customWidth="1"/>
    <col min="772" max="772" width="9.625" style="374" customWidth="1"/>
    <col min="773" max="773" width="1.25" style="374" customWidth="1"/>
    <col min="774" max="774" width="9.625" style="374" customWidth="1"/>
    <col min="775" max="775" width="1.25" style="374" customWidth="1"/>
    <col min="776" max="1015" width="9" style="374" customWidth="1"/>
    <col min="1016" max="1016" width="1.25" style="374" customWidth="1"/>
    <col min="1017" max="1017" width="0.75" style="374" customWidth="1"/>
    <col min="1018" max="1018" width="13.625" style="374" customWidth="1"/>
    <col min="1019" max="1019" width="0.75" style="374" customWidth="1"/>
    <col min="1020" max="1020" width="1.25" style="374" customWidth="1"/>
    <col min="1021" max="1021" width="8.125" style="374" customWidth="1"/>
    <col min="1022" max="1022" width="9.625" style="374" customWidth="1"/>
    <col min="1023" max="1023" width="1.375" style="374" customWidth="1"/>
    <col min="1024" max="1024" width="9.625" style="374" customWidth="1"/>
    <col min="1025" max="1025" width="1.25" style="374" customWidth="1"/>
    <col min="1026" max="1026" width="9.625" style="374" customWidth="1"/>
    <col min="1027" max="1027" width="1.25" style="374" customWidth="1"/>
    <col min="1028" max="1028" width="9.625" style="374" customWidth="1"/>
    <col min="1029" max="1029" width="1.25" style="374" customWidth="1"/>
    <col min="1030" max="1030" width="9.625" style="374" customWidth="1"/>
    <col min="1031" max="1031" width="1.25" style="374" customWidth="1"/>
    <col min="1032" max="1271" width="9" style="374" customWidth="1"/>
    <col min="1272" max="1272" width="1.25" style="374" customWidth="1"/>
    <col min="1273" max="1273" width="0.75" style="374" customWidth="1"/>
    <col min="1274" max="1274" width="13.625" style="374" customWidth="1"/>
    <col min="1275" max="1275" width="0.75" style="374" customWidth="1"/>
    <col min="1276" max="1276" width="1.25" style="374" customWidth="1"/>
    <col min="1277" max="1277" width="8.125" style="374" customWidth="1"/>
    <col min="1278" max="1278" width="9.625" style="374" customWidth="1"/>
    <col min="1279" max="1279" width="1.375" style="374" customWidth="1"/>
    <col min="1280" max="1280" width="9.625" style="374" customWidth="1"/>
    <col min="1281" max="1281" width="1.25" style="374" customWidth="1"/>
    <col min="1282" max="1282" width="9.625" style="374" customWidth="1"/>
    <col min="1283" max="1283" width="1.25" style="374" customWidth="1"/>
    <col min="1284" max="1284" width="9.625" style="374" customWidth="1"/>
    <col min="1285" max="1285" width="1.25" style="374" customWidth="1"/>
    <col min="1286" max="1286" width="9.625" style="374" customWidth="1"/>
    <col min="1287" max="1287" width="1.25" style="374" customWidth="1"/>
    <col min="1288" max="1527" width="9" style="374" customWidth="1"/>
    <col min="1528" max="1528" width="1.25" style="374" customWidth="1"/>
    <col min="1529" max="1529" width="0.75" style="374" customWidth="1"/>
    <col min="1530" max="1530" width="13.625" style="374" customWidth="1"/>
    <col min="1531" max="1531" width="0.75" style="374" customWidth="1"/>
    <col min="1532" max="1532" width="1.25" style="374" customWidth="1"/>
    <col min="1533" max="1533" width="8.125" style="374" customWidth="1"/>
    <col min="1534" max="1534" width="9.625" style="374" customWidth="1"/>
    <col min="1535" max="1535" width="1.375" style="374" customWidth="1"/>
    <col min="1536" max="1536" width="9.625" style="374" customWidth="1"/>
    <col min="1537" max="1537" width="1.25" style="374" customWidth="1"/>
    <col min="1538" max="1538" width="9.625" style="374" customWidth="1"/>
    <col min="1539" max="1539" width="1.25" style="374" customWidth="1"/>
    <col min="1540" max="1540" width="9.625" style="374" customWidth="1"/>
    <col min="1541" max="1541" width="1.25" style="374" customWidth="1"/>
    <col min="1542" max="1542" width="9.625" style="374" customWidth="1"/>
    <col min="1543" max="1543" width="1.25" style="374" customWidth="1"/>
    <col min="1544" max="1783" width="9" style="374" customWidth="1"/>
    <col min="1784" max="1784" width="1.25" style="374" customWidth="1"/>
    <col min="1785" max="1785" width="0.75" style="374" customWidth="1"/>
    <col min="1786" max="1786" width="13.625" style="374" customWidth="1"/>
    <col min="1787" max="1787" width="0.75" style="374" customWidth="1"/>
    <col min="1788" max="1788" width="1.25" style="374" customWidth="1"/>
    <col min="1789" max="1789" width="8.125" style="374" customWidth="1"/>
    <col min="1790" max="1790" width="9.625" style="374" customWidth="1"/>
    <col min="1791" max="1791" width="1.375" style="374" customWidth="1"/>
    <col min="1792" max="1792" width="9.625" style="374" customWidth="1"/>
    <col min="1793" max="1793" width="1.25" style="374" customWidth="1"/>
    <col min="1794" max="1794" width="9.625" style="374" customWidth="1"/>
    <col min="1795" max="1795" width="1.25" style="374" customWidth="1"/>
    <col min="1796" max="1796" width="9.625" style="374" customWidth="1"/>
    <col min="1797" max="1797" width="1.25" style="374" customWidth="1"/>
    <col min="1798" max="1798" width="9.625" style="374" customWidth="1"/>
    <col min="1799" max="1799" width="1.25" style="374" customWidth="1"/>
    <col min="1800" max="2039" width="9" style="374" customWidth="1"/>
    <col min="2040" max="2040" width="1.25" style="374" customWidth="1"/>
    <col min="2041" max="2041" width="0.75" style="374" customWidth="1"/>
    <col min="2042" max="2042" width="13.625" style="374" customWidth="1"/>
    <col min="2043" max="2043" width="0.75" style="374" customWidth="1"/>
    <col min="2044" max="2044" width="1.25" style="374" customWidth="1"/>
    <col min="2045" max="2045" width="8.125" style="374" customWidth="1"/>
    <col min="2046" max="2046" width="9.625" style="374" customWidth="1"/>
    <col min="2047" max="2047" width="1.375" style="374" customWidth="1"/>
    <col min="2048" max="2048" width="9.625" style="374" customWidth="1"/>
    <col min="2049" max="2049" width="1.25" style="374" customWidth="1"/>
    <col min="2050" max="2050" width="9.625" style="374" customWidth="1"/>
    <col min="2051" max="2051" width="1.25" style="374" customWidth="1"/>
    <col min="2052" max="2052" width="9.625" style="374" customWidth="1"/>
    <col min="2053" max="2053" width="1.25" style="374" customWidth="1"/>
    <col min="2054" max="2054" width="9.625" style="374" customWidth="1"/>
    <col min="2055" max="2055" width="1.25" style="374" customWidth="1"/>
    <col min="2056" max="2295" width="9" style="374" customWidth="1"/>
    <col min="2296" max="2296" width="1.25" style="374" customWidth="1"/>
    <col min="2297" max="2297" width="0.75" style="374" customWidth="1"/>
    <col min="2298" max="2298" width="13.625" style="374" customWidth="1"/>
    <col min="2299" max="2299" width="0.75" style="374" customWidth="1"/>
    <col min="2300" max="2300" width="1.25" style="374" customWidth="1"/>
    <col min="2301" max="2301" width="8.125" style="374" customWidth="1"/>
    <col min="2302" max="2302" width="9.625" style="374" customWidth="1"/>
    <col min="2303" max="2303" width="1.375" style="374" customWidth="1"/>
    <col min="2304" max="2304" width="9.625" style="374" customWidth="1"/>
    <col min="2305" max="2305" width="1.25" style="374" customWidth="1"/>
    <col min="2306" max="2306" width="9.625" style="374" customWidth="1"/>
    <col min="2307" max="2307" width="1.25" style="374" customWidth="1"/>
    <col min="2308" max="2308" width="9.625" style="374" customWidth="1"/>
    <col min="2309" max="2309" width="1.25" style="374" customWidth="1"/>
    <col min="2310" max="2310" width="9.625" style="374" customWidth="1"/>
    <col min="2311" max="2311" width="1.25" style="374" customWidth="1"/>
    <col min="2312" max="2551" width="9" style="374" customWidth="1"/>
    <col min="2552" max="2552" width="1.25" style="374" customWidth="1"/>
    <col min="2553" max="2553" width="0.75" style="374" customWidth="1"/>
    <col min="2554" max="2554" width="13.625" style="374" customWidth="1"/>
    <col min="2555" max="2555" width="0.75" style="374" customWidth="1"/>
    <col min="2556" max="2556" width="1.25" style="374" customWidth="1"/>
    <col min="2557" max="2557" width="8.125" style="374" customWidth="1"/>
    <col min="2558" max="2558" width="9.625" style="374" customWidth="1"/>
    <col min="2559" max="2559" width="1.375" style="374" customWidth="1"/>
    <col min="2560" max="2560" width="9.625" style="374" customWidth="1"/>
    <col min="2561" max="2561" width="1.25" style="374" customWidth="1"/>
    <col min="2562" max="2562" width="9.625" style="374" customWidth="1"/>
    <col min="2563" max="2563" width="1.25" style="374" customWidth="1"/>
    <col min="2564" max="2564" width="9.625" style="374" customWidth="1"/>
    <col min="2565" max="2565" width="1.25" style="374" customWidth="1"/>
    <col min="2566" max="2566" width="9.625" style="374" customWidth="1"/>
    <col min="2567" max="2567" width="1.25" style="374" customWidth="1"/>
    <col min="2568" max="2807" width="9" style="374" customWidth="1"/>
    <col min="2808" max="2808" width="1.25" style="374" customWidth="1"/>
    <col min="2809" max="2809" width="0.75" style="374" customWidth="1"/>
    <col min="2810" max="2810" width="13.625" style="374" customWidth="1"/>
    <col min="2811" max="2811" width="0.75" style="374" customWidth="1"/>
    <col min="2812" max="2812" width="1.25" style="374" customWidth="1"/>
    <col min="2813" max="2813" width="8.125" style="374" customWidth="1"/>
    <col min="2814" max="2814" width="9.625" style="374" customWidth="1"/>
    <col min="2815" max="2815" width="1.375" style="374" customWidth="1"/>
    <col min="2816" max="2816" width="9.625" style="374" customWidth="1"/>
    <col min="2817" max="2817" width="1.25" style="374" customWidth="1"/>
    <col min="2818" max="2818" width="9.625" style="374" customWidth="1"/>
    <col min="2819" max="2819" width="1.25" style="374" customWidth="1"/>
    <col min="2820" max="2820" width="9.625" style="374" customWidth="1"/>
    <col min="2821" max="2821" width="1.25" style="374" customWidth="1"/>
    <col min="2822" max="2822" width="9.625" style="374" customWidth="1"/>
    <col min="2823" max="2823" width="1.25" style="374" customWidth="1"/>
    <col min="2824" max="3063" width="9" style="374" customWidth="1"/>
    <col min="3064" max="3064" width="1.25" style="374" customWidth="1"/>
    <col min="3065" max="3065" width="0.75" style="374" customWidth="1"/>
    <col min="3066" max="3066" width="13.625" style="374" customWidth="1"/>
    <col min="3067" max="3067" width="0.75" style="374" customWidth="1"/>
    <col min="3068" max="3068" width="1.25" style="374" customWidth="1"/>
    <col min="3069" max="3069" width="8.125" style="374" customWidth="1"/>
    <col min="3070" max="3070" width="9.625" style="374" customWidth="1"/>
    <col min="3071" max="3071" width="1.375" style="374" customWidth="1"/>
    <col min="3072" max="3072" width="9.625" style="374" customWidth="1"/>
    <col min="3073" max="3073" width="1.25" style="374" customWidth="1"/>
    <col min="3074" max="3074" width="9.625" style="374" customWidth="1"/>
    <col min="3075" max="3075" width="1.25" style="374" customWidth="1"/>
    <col min="3076" max="3076" width="9.625" style="374" customWidth="1"/>
    <col min="3077" max="3077" width="1.25" style="374" customWidth="1"/>
    <col min="3078" max="3078" width="9.625" style="374" customWidth="1"/>
    <col min="3079" max="3079" width="1.25" style="374" customWidth="1"/>
    <col min="3080" max="3319" width="9" style="374" customWidth="1"/>
    <col min="3320" max="3320" width="1.25" style="374" customWidth="1"/>
    <col min="3321" max="3321" width="0.75" style="374" customWidth="1"/>
    <col min="3322" max="3322" width="13.625" style="374" customWidth="1"/>
    <col min="3323" max="3323" width="0.75" style="374" customWidth="1"/>
    <col min="3324" max="3324" width="1.25" style="374" customWidth="1"/>
    <col min="3325" max="3325" width="8.125" style="374" customWidth="1"/>
    <col min="3326" max="3326" width="9.625" style="374" customWidth="1"/>
    <col min="3327" max="3327" width="1.375" style="374" customWidth="1"/>
    <col min="3328" max="3328" width="9.625" style="374" customWidth="1"/>
    <col min="3329" max="3329" width="1.25" style="374" customWidth="1"/>
    <col min="3330" max="3330" width="9.625" style="374" customWidth="1"/>
    <col min="3331" max="3331" width="1.25" style="374" customWidth="1"/>
    <col min="3332" max="3332" width="9.625" style="374" customWidth="1"/>
    <col min="3333" max="3333" width="1.25" style="374" customWidth="1"/>
    <col min="3334" max="3334" width="9.625" style="374" customWidth="1"/>
    <col min="3335" max="3335" width="1.25" style="374" customWidth="1"/>
    <col min="3336" max="3575" width="9" style="374" customWidth="1"/>
    <col min="3576" max="3576" width="1.25" style="374" customWidth="1"/>
    <col min="3577" max="3577" width="0.75" style="374" customWidth="1"/>
    <col min="3578" max="3578" width="13.625" style="374" customWidth="1"/>
    <col min="3579" max="3579" width="0.75" style="374" customWidth="1"/>
    <col min="3580" max="3580" width="1.25" style="374" customWidth="1"/>
    <col min="3581" max="3581" width="8.125" style="374" customWidth="1"/>
    <col min="3582" max="3582" width="9.625" style="374" customWidth="1"/>
    <col min="3583" max="3583" width="1.375" style="374" customWidth="1"/>
    <col min="3584" max="3584" width="9.625" style="374" customWidth="1"/>
    <col min="3585" max="3585" width="1.25" style="374" customWidth="1"/>
    <col min="3586" max="3586" width="9.625" style="374" customWidth="1"/>
    <col min="3587" max="3587" width="1.25" style="374" customWidth="1"/>
    <col min="3588" max="3588" width="9.625" style="374" customWidth="1"/>
    <col min="3589" max="3589" width="1.25" style="374" customWidth="1"/>
    <col min="3590" max="3590" width="9.625" style="374" customWidth="1"/>
    <col min="3591" max="3591" width="1.25" style="374" customWidth="1"/>
    <col min="3592" max="3831" width="9" style="374" customWidth="1"/>
    <col min="3832" max="3832" width="1.25" style="374" customWidth="1"/>
    <col min="3833" max="3833" width="0.75" style="374" customWidth="1"/>
    <col min="3834" max="3834" width="13.625" style="374" customWidth="1"/>
    <col min="3835" max="3835" width="0.75" style="374" customWidth="1"/>
    <col min="3836" max="3836" width="1.25" style="374" customWidth="1"/>
    <col min="3837" max="3837" width="8.125" style="374" customWidth="1"/>
    <col min="3838" max="3838" width="9.625" style="374" customWidth="1"/>
    <col min="3839" max="3839" width="1.375" style="374" customWidth="1"/>
    <col min="3840" max="3840" width="9.625" style="374" customWidth="1"/>
    <col min="3841" max="3841" width="1.25" style="374" customWidth="1"/>
    <col min="3842" max="3842" width="9.625" style="374" customWidth="1"/>
    <col min="3843" max="3843" width="1.25" style="374" customWidth="1"/>
    <col min="3844" max="3844" width="9.625" style="374" customWidth="1"/>
    <col min="3845" max="3845" width="1.25" style="374" customWidth="1"/>
    <col min="3846" max="3846" width="9.625" style="374" customWidth="1"/>
    <col min="3847" max="3847" width="1.25" style="374" customWidth="1"/>
    <col min="3848" max="4087" width="9" style="374" customWidth="1"/>
    <col min="4088" max="4088" width="1.25" style="374" customWidth="1"/>
    <col min="4089" max="4089" width="0.75" style="374" customWidth="1"/>
    <col min="4090" max="4090" width="13.625" style="374" customWidth="1"/>
    <col min="4091" max="4091" width="0.75" style="374" customWidth="1"/>
    <col min="4092" max="4092" width="1.25" style="374" customWidth="1"/>
    <col min="4093" max="4093" width="8.125" style="374" customWidth="1"/>
    <col min="4094" max="4094" width="9.625" style="374" customWidth="1"/>
    <col min="4095" max="4095" width="1.375" style="374" customWidth="1"/>
    <col min="4096" max="4096" width="9.625" style="374" customWidth="1"/>
    <col min="4097" max="4097" width="1.25" style="374" customWidth="1"/>
    <col min="4098" max="4098" width="9.625" style="374" customWidth="1"/>
    <col min="4099" max="4099" width="1.25" style="374" customWidth="1"/>
    <col min="4100" max="4100" width="9.625" style="374" customWidth="1"/>
    <col min="4101" max="4101" width="1.25" style="374" customWidth="1"/>
    <col min="4102" max="4102" width="9.625" style="374" customWidth="1"/>
    <col min="4103" max="4103" width="1.25" style="374" customWidth="1"/>
    <col min="4104" max="4343" width="9" style="374" customWidth="1"/>
    <col min="4344" max="4344" width="1.25" style="374" customWidth="1"/>
    <col min="4345" max="4345" width="0.75" style="374" customWidth="1"/>
    <col min="4346" max="4346" width="13.625" style="374" customWidth="1"/>
    <col min="4347" max="4347" width="0.75" style="374" customWidth="1"/>
    <col min="4348" max="4348" width="1.25" style="374" customWidth="1"/>
    <col min="4349" max="4349" width="8.125" style="374" customWidth="1"/>
    <col min="4350" max="4350" width="9.625" style="374" customWidth="1"/>
    <col min="4351" max="4351" width="1.375" style="374" customWidth="1"/>
    <col min="4352" max="4352" width="9.625" style="374" customWidth="1"/>
    <col min="4353" max="4353" width="1.25" style="374" customWidth="1"/>
    <col min="4354" max="4354" width="9.625" style="374" customWidth="1"/>
    <col min="4355" max="4355" width="1.25" style="374" customWidth="1"/>
    <col min="4356" max="4356" width="9.625" style="374" customWidth="1"/>
    <col min="4357" max="4357" width="1.25" style="374" customWidth="1"/>
    <col min="4358" max="4358" width="9.625" style="374" customWidth="1"/>
    <col min="4359" max="4359" width="1.25" style="374" customWidth="1"/>
    <col min="4360" max="4599" width="9" style="374" customWidth="1"/>
    <col min="4600" max="4600" width="1.25" style="374" customWidth="1"/>
    <col min="4601" max="4601" width="0.75" style="374" customWidth="1"/>
    <col min="4602" max="4602" width="13.625" style="374" customWidth="1"/>
    <col min="4603" max="4603" width="0.75" style="374" customWidth="1"/>
    <col min="4604" max="4604" width="1.25" style="374" customWidth="1"/>
    <col min="4605" max="4605" width="8.125" style="374" customWidth="1"/>
    <col min="4606" max="4606" width="9.625" style="374" customWidth="1"/>
    <col min="4607" max="4607" width="1.375" style="374" customWidth="1"/>
    <col min="4608" max="4608" width="9.625" style="374" customWidth="1"/>
    <col min="4609" max="4609" width="1.25" style="374" customWidth="1"/>
    <col min="4610" max="4610" width="9.625" style="374" customWidth="1"/>
    <col min="4611" max="4611" width="1.25" style="374" customWidth="1"/>
    <col min="4612" max="4612" width="9.625" style="374" customWidth="1"/>
    <col min="4613" max="4613" width="1.25" style="374" customWidth="1"/>
    <col min="4614" max="4614" width="9.625" style="374" customWidth="1"/>
    <col min="4615" max="4615" width="1.25" style="374" customWidth="1"/>
    <col min="4616" max="4855" width="9" style="374" customWidth="1"/>
    <col min="4856" max="4856" width="1.25" style="374" customWidth="1"/>
    <col min="4857" max="4857" width="0.75" style="374" customWidth="1"/>
    <col min="4858" max="4858" width="13.625" style="374" customWidth="1"/>
    <col min="4859" max="4859" width="0.75" style="374" customWidth="1"/>
    <col min="4860" max="4860" width="1.25" style="374" customWidth="1"/>
    <col min="4861" max="4861" width="8.125" style="374" customWidth="1"/>
    <col min="4862" max="4862" width="9.625" style="374" customWidth="1"/>
    <col min="4863" max="4863" width="1.375" style="374" customWidth="1"/>
    <col min="4864" max="4864" width="9.625" style="374" customWidth="1"/>
    <col min="4865" max="4865" width="1.25" style="374" customWidth="1"/>
    <col min="4866" max="4866" width="9.625" style="374" customWidth="1"/>
    <col min="4867" max="4867" width="1.25" style="374" customWidth="1"/>
    <col min="4868" max="4868" width="9.625" style="374" customWidth="1"/>
    <col min="4869" max="4869" width="1.25" style="374" customWidth="1"/>
    <col min="4870" max="4870" width="9.625" style="374" customWidth="1"/>
    <col min="4871" max="4871" width="1.25" style="374" customWidth="1"/>
    <col min="4872" max="5111" width="9" style="374" customWidth="1"/>
    <col min="5112" max="5112" width="1.25" style="374" customWidth="1"/>
    <col min="5113" max="5113" width="0.75" style="374" customWidth="1"/>
    <col min="5114" max="5114" width="13.625" style="374" customWidth="1"/>
    <col min="5115" max="5115" width="0.75" style="374" customWidth="1"/>
    <col min="5116" max="5116" width="1.25" style="374" customWidth="1"/>
    <col min="5117" max="5117" width="8.125" style="374" customWidth="1"/>
    <col min="5118" max="5118" width="9.625" style="374" customWidth="1"/>
    <col min="5119" max="5119" width="1.375" style="374" customWidth="1"/>
    <col min="5120" max="5120" width="9.625" style="374" customWidth="1"/>
    <col min="5121" max="5121" width="1.25" style="374" customWidth="1"/>
    <col min="5122" max="5122" width="9.625" style="374" customWidth="1"/>
    <col min="5123" max="5123" width="1.25" style="374" customWidth="1"/>
    <col min="5124" max="5124" width="9.625" style="374" customWidth="1"/>
    <col min="5125" max="5125" width="1.25" style="374" customWidth="1"/>
    <col min="5126" max="5126" width="9.625" style="374" customWidth="1"/>
    <col min="5127" max="5127" width="1.25" style="374" customWidth="1"/>
    <col min="5128" max="5367" width="9" style="374" customWidth="1"/>
    <col min="5368" max="5368" width="1.25" style="374" customWidth="1"/>
    <col min="5369" max="5369" width="0.75" style="374" customWidth="1"/>
    <col min="5370" max="5370" width="13.625" style="374" customWidth="1"/>
    <col min="5371" max="5371" width="0.75" style="374" customWidth="1"/>
    <col min="5372" max="5372" width="1.25" style="374" customWidth="1"/>
    <col min="5373" max="5373" width="8.125" style="374" customWidth="1"/>
    <col min="5374" max="5374" width="9.625" style="374" customWidth="1"/>
    <col min="5375" max="5375" width="1.375" style="374" customWidth="1"/>
    <col min="5376" max="5376" width="9.625" style="374" customWidth="1"/>
    <col min="5377" max="5377" width="1.25" style="374" customWidth="1"/>
    <col min="5378" max="5378" width="9.625" style="374" customWidth="1"/>
    <col min="5379" max="5379" width="1.25" style="374" customWidth="1"/>
    <col min="5380" max="5380" width="9.625" style="374" customWidth="1"/>
    <col min="5381" max="5381" width="1.25" style="374" customWidth="1"/>
    <col min="5382" max="5382" width="9.625" style="374" customWidth="1"/>
    <col min="5383" max="5383" width="1.25" style="374" customWidth="1"/>
    <col min="5384" max="5623" width="9" style="374" customWidth="1"/>
    <col min="5624" max="5624" width="1.25" style="374" customWidth="1"/>
    <col min="5625" max="5625" width="0.75" style="374" customWidth="1"/>
    <col min="5626" max="5626" width="13.625" style="374" customWidth="1"/>
    <col min="5627" max="5627" width="0.75" style="374" customWidth="1"/>
    <col min="5628" max="5628" width="1.25" style="374" customWidth="1"/>
    <col min="5629" max="5629" width="8.125" style="374" customWidth="1"/>
    <col min="5630" max="5630" width="9.625" style="374" customWidth="1"/>
    <col min="5631" max="5631" width="1.375" style="374" customWidth="1"/>
    <col min="5632" max="5632" width="9.625" style="374" customWidth="1"/>
    <col min="5633" max="5633" width="1.25" style="374" customWidth="1"/>
    <col min="5634" max="5634" width="9.625" style="374" customWidth="1"/>
    <col min="5635" max="5635" width="1.25" style="374" customWidth="1"/>
    <col min="5636" max="5636" width="9.625" style="374" customWidth="1"/>
    <col min="5637" max="5637" width="1.25" style="374" customWidth="1"/>
    <col min="5638" max="5638" width="9.625" style="374" customWidth="1"/>
    <col min="5639" max="5639" width="1.25" style="374" customWidth="1"/>
    <col min="5640" max="5879" width="9" style="374" customWidth="1"/>
    <col min="5880" max="5880" width="1.25" style="374" customWidth="1"/>
    <col min="5881" max="5881" width="0.75" style="374" customWidth="1"/>
    <col min="5882" max="5882" width="13.625" style="374" customWidth="1"/>
    <col min="5883" max="5883" width="0.75" style="374" customWidth="1"/>
    <col min="5884" max="5884" width="1.25" style="374" customWidth="1"/>
    <col min="5885" max="5885" width="8.125" style="374" customWidth="1"/>
    <col min="5886" max="5886" width="9.625" style="374" customWidth="1"/>
    <col min="5887" max="5887" width="1.375" style="374" customWidth="1"/>
    <col min="5888" max="5888" width="9.625" style="374" customWidth="1"/>
    <col min="5889" max="5889" width="1.25" style="374" customWidth="1"/>
    <col min="5890" max="5890" width="9.625" style="374" customWidth="1"/>
    <col min="5891" max="5891" width="1.25" style="374" customWidth="1"/>
    <col min="5892" max="5892" width="9.625" style="374" customWidth="1"/>
    <col min="5893" max="5893" width="1.25" style="374" customWidth="1"/>
    <col min="5894" max="5894" width="9.625" style="374" customWidth="1"/>
    <col min="5895" max="5895" width="1.25" style="374" customWidth="1"/>
    <col min="5896" max="6135" width="9" style="374" customWidth="1"/>
    <col min="6136" max="6136" width="1.25" style="374" customWidth="1"/>
    <col min="6137" max="6137" width="0.75" style="374" customWidth="1"/>
    <col min="6138" max="6138" width="13.625" style="374" customWidth="1"/>
    <col min="6139" max="6139" width="0.75" style="374" customWidth="1"/>
    <col min="6140" max="6140" width="1.25" style="374" customWidth="1"/>
    <col min="6141" max="6141" width="8.125" style="374" customWidth="1"/>
    <col min="6142" max="6142" width="9.625" style="374" customWidth="1"/>
    <col min="6143" max="6143" width="1.375" style="374" customWidth="1"/>
    <col min="6144" max="6144" width="9.625" style="374" customWidth="1"/>
    <col min="6145" max="6145" width="1.25" style="374" customWidth="1"/>
    <col min="6146" max="6146" width="9.625" style="374" customWidth="1"/>
    <col min="6147" max="6147" width="1.25" style="374" customWidth="1"/>
    <col min="6148" max="6148" width="9.625" style="374" customWidth="1"/>
    <col min="6149" max="6149" width="1.25" style="374" customWidth="1"/>
    <col min="6150" max="6150" width="9.625" style="374" customWidth="1"/>
    <col min="6151" max="6151" width="1.25" style="374" customWidth="1"/>
    <col min="6152" max="6391" width="9" style="374" customWidth="1"/>
    <col min="6392" max="6392" width="1.25" style="374" customWidth="1"/>
    <col min="6393" max="6393" width="0.75" style="374" customWidth="1"/>
    <col min="6394" max="6394" width="13.625" style="374" customWidth="1"/>
    <col min="6395" max="6395" width="0.75" style="374" customWidth="1"/>
    <col min="6396" max="6396" width="1.25" style="374" customWidth="1"/>
    <col min="6397" max="6397" width="8.125" style="374" customWidth="1"/>
    <col min="6398" max="6398" width="9.625" style="374" customWidth="1"/>
    <col min="6399" max="6399" width="1.375" style="374" customWidth="1"/>
    <col min="6400" max="6400" width="9.625" style="374" customWidth="1"/>
    <col min="6401" max="6401" width="1.25" style="374" customWidth="1"/>
    <col min="6402" max="6402" width="9.625" style="374" customWidth="1"/>
    <col min="6403" max="6403" width="1.25" style="374" customWidth="1"/>
    <col min="6404" max="6404" width="9.625" style="374" customWidth="1"/>
    <col min="6405" max="6405" width="1.25" style="374" customWidth="1"/>
    <col min="6406" max="6406" width="9.625" style="374" customWidth="1"/>
    <col min="6407" max="6407" width="1.25" style="374" customWidth="1"/>
    <col min="6408" max="6647" width="9" style="374" customWidth="1"/>
    <col min="6648" max="6648" width="1.25" style="374" customWidth="1"/>
    <col min="6649" max="6649" width="0.75" style="374" customWidth="1"/>
    <col min="6650" max="6650" width="13.625" style="374" customWidth="1"/>
    <col min="6651" max="6651" width="0.75" style="374" customWidth="1"/>
    <col min="6652" max="6652" width="1.25" style="374" customWidth="1"/>
    <col min="6653" max="6653" width="8.125" style="374" customWidth="1"/>
    <col min="6654" max="6654" width="9.625" style="374" customWidth="1"/>
    <col min="6655" max="6655" width="1.375" style="374" customWidth="1"/>
    <col min="6656" max="6656" width="9.625" style="374" customWidth="1"/>
    <col min="6657" max="6657" width="1.25" style="374" customWidth="1"/>
    <col min="6658" max="6658" width="9.625" style="374" customWidth="1"/>
    <col min="6659" max="6659" width="1.25" style="374" customWidth="1"/>
    <col min="6660" max="6660" width="9.625" style="374" customWidth="1"/>
    <col min="6661" max="6661" width="1.25" style="374" customWidth="1"/>
    <col min="6662" max="6662" width="9.625" style="374" customWidth="1"/>
    <col min="6663" max="6663" width="1.25" style="374" customWidth="1"/>
    <col min="6664" max="6903" width="9" style="374" customWidth="1"/>
    <col min="6904" max="6904" width="1.25" style="374" customWidth="1"/>
    <col min="6905" max="6905" width="0.75" style="374" customWidth="1"/>
    <col min="6906" max="6906" width="13.625" style="374" customWidth="1"/>
    <col min="6907" max="6907" width="0.75" style="374" customWidth="1"/>
    <col min="6908" max="6908" width="1.25" style="374" customWidth="1"/>
    <col min="6909" max="6909" width="8.125" style="374" customWidth="1"/>
    <col min="6910" max="6910" width="9.625" style="374" customWidth="1"/>
    <col min="6911" max="6911" width="1.375" style="374" customWidth="1"/>
    <col min="6912" max="6912" width="9.625" style="374" customWidth="1"/>
    <col min="6913" max="6913" width="1.25" style="374" customWidth="1"/>
    <col min="6914" max="6914" width="9.625" style="374" customWidth="1"/>
    <col min="6915" max="6915" width="1.25" style="374" customWidth="1"/>
    <col min="6916" max="6916" width="9.625" style="374" customWidth="1"/>
    <col min="6917" max="6917" width="1.25" style="374" customWidth="1"/>
    <col min="6918" max="6918" width="9.625" style="374" customWidth="1"/>
    <col min="6919" max="6919" width="1.25" style="374" customWidth="1"/>
    <col min="6920" max="7159" width="9" style="374" customWidth="1"/>
    <col min="7160" max="7160" width="1.25" style="374" customWidth="1"/>
    <col min="7161" max="7161" width="0.75" style="374" customWidth="1"/>
    <col min="7162" max="7162" width="13.625" style="374" customWidth="1"/>
    <col min="7163" max="7163" width="0.75" style="374" customWidth="1"/>
    <col min="7164" max="7164" width="1.25" style="374" customWidth="1"/>
    <col min="7165" max="7165" width="8.125" style="374" customWidth="1"/>
    <col min="7166" max="7166" width="9.625" style="374" customWidth="1"/>
    <col min="7167" max="7167" width="1.375" style="374" customWidth="1"/>
    <col min="7168" max="7168" width="9.625" style="374" customWidth="1"/>
    <col min="7169" max="7169" width="1.25" style="374" customWidth="1"/>
    <col min="7170" max="7170" width="9.625" style="374" customWidth="1"/>
    <col min="7171" max="7171" width="1.25" style="374" customWidth="1"/>
    <col min="7172" max="7172" width="9.625" style="374" customWidth="1"/>
    <col min="7173" max="7173" width="1.25" style="374" customWidth="1"/>
    <col min="7174" max="7174" width="9.625" style="374" customWidth="1"/>
    <col min="7175" max="7175" width="1.25" style="374" customWidth="1"/>
    <col min="7176" max="7415" width="9" style="374" customWidth="1"/>
    <col min="7416" max="7416" width="1.25" style="374" customWidth="1"/>
    <col min="7417" max="7417" width="0.75" style="374" customWidth="1"/>
    <col min="7418" max="7418" width="13.625" style="374" customWidth="1"/>
    <col min="7419" max="7419" width="0.75" style="374" customWidth="1"/>
    <col min="7420" max="7420" width="1.25" style="374" customWidth="1"/>
    <col min="7421" max="7421" width="8.125" style="374" customWidth="1"/>
    <col min="7422" max="7422" width="9.625" style="374" customWidth="1"/>
    <col min="7423" max="7423" width="1.375" style="374" customWidth="1"/>
    <col min="7424" max="7424" width="9.625" style="374" customWidth="1"/>
    <col min="7425" max="7425" width="1.25" style="374" customWidth="1"/>
    <col min="7426" max="7426" width="9.625" style="374" customWidth="1"/>
    <col min="7427" max="7427" width="1.25" style="374" customWidth="1"/>
    <col min="7428" max="7428" width="9.625" style="374" customWidth="1"/>
    <col min="7429" max="7429" width="1.25" style="374" customWidth="1"/>
    <col min="7430" max="7430" width="9.625" style="374" customWidth="1"/>
    <col min="7431" max="7431" width="1.25" style="374" customWidth="1"/>
    <col min="7432" max="7671" width="9" style="374" customWidth="1"/>
    <col min="7672" max="7672" width="1.25" style="374" customWidth="1"/>
    <col min="7673" max="7673" width="0.75" style="374" customWidth="1"/>
    <col min="7674" max="7674" width="13.625" style="374" customWidth="1"/>
    <col min="7675" max="7675" width="0.75" style="374" customWidth="1"/>
    <col min="7676" max="7676" width="1.25" style="374" customWidth="1"/>
    <col min="7677" max="7677" width="8.125" style="374" customWidth="1"/>
    <col min="7678" max="7678" width="9.625" style="374" customWidth="1"/>
    <col min="7679" max="7679" width="1.375" style="374" customWidth="1"/>
    <col min="7680" max="7680" width="9.625" style="374" customWidth="1"/>
    <col min="7681" max="7681" width="1.25" style="374" customWidth="1"/>
    <col min="7682" max="7682" width="9.625" style="374" customWidth="1"/>
    <col min="7683" max="7683" width="1.25" style="374" customWidth="1"/>
    <col min="7684" max="7684" width="9.625" style="374" customWidth="1"/>
    <col min="7685" max="7685" width="1.25" style="374" customWidth="1"/>
    <col min="7686" max="7686" width="9.625" style="374" customWidth="1"/>
    <col min="7687" max="7687" width="1.25" style="374" customWidth="1"/>
    <col min="7688" max="7927" width="9" style="374" customWidth="1"/>
    <col min="7928" max="7928" width="1.25" style="374" customWidth="1"/>
    <col min="7929" max="7929" width="0.75" style="374" customWidth="1"/>
    <col min="7930" max="7930" width="13.625" style="374" customWidth="1"/>
    <col min="7931" max="7931" width="0.75" style="374" customWidth="1"/>
    <col min="7932" max="7932" width="1.25" style="374" customWidth="1"/>
    <col min="7933" max="7933" width="8.125" style="374" customWidth="1"/>
    <col min="7934" max="7934" width="9.625" style="374" customWidth="1"/>
    <col min="7935" max="7935" width="1.375" style="374" customWidth="1"/>
    <col min="7936" max="7936" width="9.625" style="374" customWidth="1"/>
    <col min="7937" max="7937" width="1.25" style="374" customWidth="1"/>
    <col min="7938" max="7938" width="9.625" style="374" customWidth="1"/>
    <col min="7939" max="7939" width="1.25" style="374" customWidth="1"/>
    <col min="7940" max="7940" width="9.625" style="374" customWidth="1"/>
    <col min="7941" max="7941" width="1.25" style="374" customWidth="1"/>
    <col min="7942" max="7942" width="9.625" style="374" customWidth="1"/>
    <col min="7943" max="7943" width="1.25" style="374" customWidth="1"/>
    <col min="7944" max="8183" width="9" style="374" customWidth="1"/>
    <col min="8184" max="8184" width="1.25" style="374" customWidth="1"/>
    <col min="8185" max="8185" width="0.75" style="374" customWidth="1"/>
    <col min="8186" max="8186" width="13.625" style="374" customWidth="1"/>
    <col min="8187" max="8187" width="0.75" style="374" customWidth="1"/>
    <col min="8188" max="8188" width="1.25" style="374" customWidth="1"/>
    <col min="8189" max="8189" width="8.125" style="374" customWidth="1"/>
    <col min="8190" max="8190" width="9.625" style="374" customWidth="1"/>
    <col min="8191" max="8191" width="1.375" style="374" customWidth="1"/>
    <col min="8192" max="8192" width="9.625" style="374" customWidth="1"/>
    <col min="8193" max="8193" width="1.25" style="374" customWidth="1"/>
    <col min="8194" max="8194" width="9.625" style="374" customWidth="1"/>
    <col min="8195" max="8195" width="1.25" style="374" customWidth="1"/>
    <col min="8196" max="8196" width="9.625" style="374" customWidth="1"/>
    <col min="8197" max="8197" width="1.25" style="374" customWidth="1"/>
    <col min="8198" max="8198" width="9.625" style="374" customWidth="1"/>
    <col min="8199" max="8199" width="1.25" style="374" customWidth="1"/>
    <col min="8200" max="8439" width="9" style="374" customWidth="1"/>
    <col min="8440" max="8440" width="1.25" style="374" customWidth="1"/>
    <col min="8441" max="8441" width="0.75" style="374" customWidth="1"/>
    <col min="8442" max="8442" width="13.625" style="374" customWidth="1"/>
    <col min="8443" max="8443" width="0.75" style="374" customWidth="1"/>
    <col min="8444" max="8444" width="1.25" style="374" customWidth="1"/>
    <col min="8445" max="8445" width="8.125" style="374" customWidth="1"/>
    <col min="8446" max="8446" width="9.625" style="374" customWidth="1"/>
    <col min="8447" max="8447" width="1.375" style="374" customWidth="1"/>
    <col min="8448" max="8448" width="9.625" style="374" customWidth="1"/>
    <col min="8449" max="8449" width="1.25" style="374" customWidth="1"/>
    <col min="8450" max="8450" width="9.625" style="374" customWidth="1"/>
    <col min="8451" max="8451" width="1.25" style="374" customWidth="1"/>
    <col min="8452" max="8452" width="9.625" style="374" customWidth="1"/>
    <col min="8453" max="8453" width="1.25" style="374" customWidth="1"/>
    <col min="8454" max="8454" width="9.625" style="374" customWidth="1"/>
    <col min="8455" max="8455" width="1.25" style="374" customWidth="1"/>
    <col min="8456" max="8695" width="9" style="374" customWidth="1"/>
    <col min="8696" max="8696" width="1.25" style="374" customWidth="1"/>
    <col min="8697" max="8697" width="0.75" style="374" customWidth="1"/>
    <col min="8698" max="8698" width="13.625" style="374" customWidth="1"/>
    <col min="8699" max="8699" width="0.75" style="374" customWidth="1"/>
    <col min="8700" max="8700" width="1.25" style="374" customWidth="1"/>
    <col min="8701" max="8701" width="8.125" style="374" customWidth="1"/>
    <col min="8702" max="8702" width="9.625" style="374" customWidth="1"/>
    <col min="8703" max="8703" width="1.375" style="374" customWidth="1"/>
    <col min="8704" max="8704" width="9.625" style="374" customWidth="1"/>
    <col min="8705" max="8705" width="1.25" style="374" customWidth="1"/>
    <col min="8706" max="8706" width="9.625" style="374" customWidth="1"/>
    <col min="8707" max="8707" width="1.25" style="374" customWidth="1"/>
    <col min="8708" max="8708" width="9.625" style="374" customWidth="1"/>
    <col min="8709" max="8709" width="1.25" style="374" customWidth="1"/>
    <col min="8710" max="8710" width="9.625" style="374" customWidth="1"/>
    <col min="8711" max="8711" width="1.25" style="374" customWidth="1"/>
    <col min="8712" max="8951" width="9" style="374" customWidth="1"/>
    <col min="8952" max="8952" width="1.25" style="374" customWidth="1"/>
    <col min="8953" max="8953" width="0.75" style="374" customWidth="1"/>
    <col min="8954" max="8954" width="13.625" style="374" customWidth="1"/>
    <col min="8955" max="8955" width="0.75" style="374" customWidth="1"/>
    <col min="8956" max="8956" width="1.25" style="374" customWidth="1"/>
    <col min="8957" max="8957" width="8.125" style="374" customWidth="1"/>
    <col min="8958" max="8958" width="9.625" style="374" customWidth="1"/>
    <col min="8959" max="8959" width="1.375" style="374" customWidth="1"/>
    <col min="8960" max="8960" width="9.625" style="374" customWidth="1"/>
    <col min="8961" max="8961" width="1.25" style="374" customWidth="1"/>
    <col min="8962" max="8962" width="9.625" style="374" customWidth="1"/>
    <col min="8963" max="8963" width="1.25" style="374" customWidth="1"/>
    <col min="8964" max="8964" width="9.625" style="374" customWidth="1"/>
    <col min="8965" max="8965" width="1.25" style="374" customWidth="1"/>
    <col min="8966" max="8966" width="9.625" style="374" customWidth="1"/>
    <col min="8967" max="8967" width="1.25" style="374" customWidth="1"/>
    <col min="8968" max="9207" width="9" style="374" customWidth="1"/>
    <col min="9208" max="9208" width="1.25" style="374" customWidth="1"/>
    <col min="9209" max="9209" width="0.75" style="374" customWidth="1"/>
    <col min="9210" max="9210" width="13.625" style="374" customWidth="1"/>
    <col min="9211" max="9211" width="0.75" style="374" customWidth="1"/>
    <col min="9212" max="9212" width="1.25" style="374" customWidth="1"/>
    <col min="9213" max="9213" width="8.125" style="374" customWidth="1"/>
    <col min="9214" max="9214" width="9.625" style="374" customWidth="1"/>
    <col min="9215" max="9215" width="1.375" style="374" customWidth="1"/>
    <col min="9216" max="9216" width="9.625" style="374" customWidth="1"/>
    <col min="9217" max="9217" width="1.25" style="374" customWidth="1"/>
    <col min="9218" max="9218" width="9.625" style="374" customWidth="1"/>
    <col min="9219" max="9219" width="1.25" style="374" customWidth="1"/>
    <col min="9220" max="9220" width="9.625" style="374" customWidth="1"/>
    <col min="9221" max="9221" width="1.25" style="374" customWidth="1"/>
    <col min="9222" max="9222" width="9.625" style="374" customWidth="1"/>
    <col min="9223" max="9223" width="1.25" style="374" customWidth="1"/>
    <col min="9224" max="9463" width="9" style="374" customWidth="1"/>
    <col min="9464" max="9464" width="1.25" style="374" customWidth="1"/>
    <col min="9465" max="9465" width="0.75" style="374" customWidth="1"/>
    <col min="9466" max="9466" width="13.625" style="374" customWidth="1"/>
    <col min="9467" max="9467" width="0.75" style="374" customWidth="1"/>
    <col min="9468" max="9468" width="1.25" style="374" customWidth="1"/>
    <col min="9469" max="9469" width="8.125" style="374" customWidth="1"/>
    <col min="9470" max="9470" width="9.625" style="374" customWidth="1"/>
    <col min="9471" max="9471" width="1.375" style="374" customWidth="1"/>
    <col min="9472" max="9472" width="9.625" style="374" customWidth="1"/>
    <col min="9473" max="9473" width="1.25" style="374" customWidth="1"/>
    <col min="9474" max="9474" width="9.625" style="374" customWidth="1"/>
    <col min="9475" max="9475" width="1.25" style="374" customWidth="1"/>
    <col min="9476" max="9476" width="9.625" style="374" customWidth="1"/>
    <col min="9477" max="9477" width="1.25" style="374" customWidth="1"/>
    <col min="9478" max="9478" width="9.625" style="374" customWidth="1"/>
    <col min="9479" max="9479" width="1.25" style="374" customWidth="1"/>
    <col min="9480" max="9719" width="9" style="374" customWidth="1"/>
    <col min="9720" max="9720" width="1.25" style="374" customWidth="1"/>
    <col min="9721" max="9721" width="0.75" style="374" customWidth="1"/>
    <col min="9722" max="9722" width="13.625" style="374" customWidth="1"/>
    <col min="9723" max="9723" width="0.75" style="374" customWidth="1"/>
    <col min="9724" max="9724" width="1.25" style="374" customWidth="1"/>
    <col min="9725" max="9725" width="8.125" style="374" customWidth="1"/>
    <col min="9726" max="9726" width="9.625" style="374" customWidth="1"/>
    <col min="9727" max="9727" width="1.375" style="374" customWidth="1"/>
    <col min="9728" max="9728" width="9.625" style="374" customWidth="1"/>
    <col min="9729" max="9729" width="1.25" style="374" customWidth="1"/>
    <col min="9730" max="9730" width="9.625" style="374" customWidth="1"/>
    <col min="9731" max="9731" width="1.25" style="374" customWidth="1"/>
    <col min="9732" max="9732" width="9.625" style="374" customWidth="1"/>
    <col min="9733" max="9733" width="1.25" style="374" customWidth="1"/>
    <col min="9734" max="9734" width="9.625" style="374" customWidth="1"/>
    <col min="9735" max="9735" width="1.25" style="374" customWidth="1"/>
    <col min="9736" max="9975" width="9" style="374" customWidth="1"/>
    <col min="9976" max="9976" width="1.25" style="374" customWidth="1"/>
    <col min="9977" max="9977" width="0.75" style="374" customWidth="1"/>
    <col min="9978" max="9978" width="13.625" style="374" customWidth="1"/>
    <col min="9979" max="9979" width="0.75" style="374" customWidth="1"/>
    <col min="9980" max="9980" width="1.25" style="374" customWidth="1"/>
    <col min="9981" max="9981" width="8.125" style="374" customWidth="1"/>
    <col min="9982" max="9982" width="9.625" style="374" customWidth="1"/>
    <col min="9983" max="9983" width="1.375" style="374" customWidth="1"/>
    <col min="9984" max="9984" width="9.625" style="374" customWidth="1"/>
    <col min="9985" max="9985" width="1.25" style="374" customWidth="1"/>
    <col min="9986" max="9986" width="9.625" style="374" customWidth="1"/>
    <col min="9987" max="9987" width="1.25" style="374" customWidth="1"/>
    <col min="9988" max="9988" width="9.625" style="374" customWidth="1"/>
    <col min="9989" max="9989" width="1.25" style="374" customWidth="1"/>
    <col min="9990" max="9990" width="9.625" style="374" customWidth="1"/>
    <col min="9991" max="9991" width="1.25" style="374" customWidth="1"/>
    <col min="9992" max="10231" width="9" style="374" customWidth="1"/>
    <col min="10232" max="10232" width="1.25" style="374" customWidth="1"/>
    <col min="10233" max="10233" width="0.75" style="374" customWidth="1"/>
    <col min="10234" max="10234" width="13.625" style="374" customWidth="1"/>
    <col min="10235" max="10235" width="0.75" style="374" customWidth="1"/>
    <col min="10236" max="10236" width="1.25" style="374" customWidth="1"/>
    <col min="10237" max="10237" width="8.125" style="374" customWidth="1"/>
    <col min="10238" max="10238" width="9.625" style="374" customWidth="1"/>
    <col min="10239" max="10239" width="1.375" style="374" customWidth="1"/>
    <col min="10240" max="10240" width="9.625" style="374" customWidth="1"/>
    <col min="10241" max="10241" width="1.25" style="374" customWidth="1"/>
    <col min="10242" max="10242" width="9.625" style="374" customWidth="1"/>
    <col min="10243" max="10243" width="1.25" style="374" customWidth="1"/>
    <col min="10244" max="10244" width="9.625" style="374" customWidth="1"/>
    <col min="10245" max="10245" width="1.25" style="374" customWidth="1"/>
    <col min="10246" max="10246" width="9.625" style="374" customWidth="1"/>
    <col min="10247" max="10247" width="1.25" style="374" customWidth="1"/>
    <col min="10248" max="10487" width="9" style="374" customWidth="1"/>
    <col min="10488" max="10488" width="1.25" style="374" customWidth="1"/>
    <col min="10489" max="10489" width="0.75" style="374" customWidth="1"/>
    <col min="10490" max="10490" width="13.625" style="374" customWidth="1"/>
    <col min="10491" max="10491" width="0.75" style="374" customWidth="1"/>
    <col min="10492" max="10492" width="1.25" style="374" customWidth="1"/>
    <col min="10493" max="10493" width="8.125" style="374" customWidth="1"/>
    <col min="10494" max="10494" width="9.625" style="374" customWidth="1"/>
    <col min="10495" max="10495" width="1.375" style="374" customWidth="1"/>
    <col min="10496" max="10496" width="9.625" style="374" customWidth="1"/>
    <col min="10497" max="10497" width="1.25" style="374" customWidth="1"/>
    <col min="10498" max="10498" width="9.625" style="374" customWidth="1"/>
    <col min="10499" max="10499" width="1.25" style="374" customWidth="1"/>
    <col min="10500" max="10500" width="9.625" style="374" customWidth="1"/>
    <col min="10501" max="10501" width="1.25" style="374" customWidth="1"/>
    <col min="10502" max="10502" width="9.625" style="374" customWidth="1"/>
    <col min="10503" max="10503" width="1.25" style="374" customWidth="1"/>
    <col min="10504" max="10743" width="9" style="374" customWidth="1"/>
    <col min="10744" max="10744" width="1.25" style="374" customWidth="1"/>
    <col min="10745" max="10745" width="0.75" style="374" customWidth="1"/>
    <col min="10746" max="10746" width="13.625" style="374" customWidth="1"/>
    <col min="10747" max="10747" width="0.75" style="374" customWidth="1"/>
    <col min="10748" max="10748" width="1.25" style="374" customWidth="1"/>
    <col min="10749" max="10749" width="8.125" style="374" customWidth="1"/>
    <col min="10750" max="10750" width="9.625" style="374" customWidth="1"/>
    <col min="10751" max="10751" width="1.375" style="374" customWidth="1"/>
    <col min="10752" max="10752" width="9.625" style="374" customWidth="1"/>
    <col min="10753" max="10753" width="1.25" style="374" customWidth="1"/>
    <col min="10754" max="10754" width="9.625" style="374" customWidth="1"/>
    <col min="10755" max="10755" width="1.25" style="374" customWidth="1"/>
    <col min="10756" max="10756" width="9.625" style="374" customWidth="1"/>
    <col min="10757" max="10757" width="1.25" style="374" customWidth="1"/>
    <col min="10758" max="10758" width="9.625" style="374" customWidth="1"/>
    <col min="10759" max="10759" width="1.25" style="374" customWidth="1"/>
    <col min="10760" max="10999" width="9" style="374" customWidth="1"/>
    <col min="11000" max="11000" width="1.25" style="374" customWidth="1"/>
    <col min="11001" max="11001" width="0.75" style="374" customWidth="1"/>
    <col min="11002" max="11002" width="13.625" style="374" customWidth="1"/>
    <col min="11003" max="11003" width="0.75" style="374" customWidth="1"/>
    <col min="11004" max="11004" width="1.25" style="374" customWidth="1"/>
    <col min="11005" max="11005" width="8.125" style="374" customWidth="1"/>
    <col min="11006" max="11006" width="9.625" style="374" customWidth="1"/>
    <col min="11007" max="11007" width="1.375" style="374" customWidth="1"/>
    <col min="11008" max="11008" width="9.625" style="374" customWidth="1"/>
    <col min="11009" max="11009" width="1.25" style="374" customWidth="1"/>
    <col min="11010" max="11010" width="9.625" style="374" customWidth="1"/>
    <col min="11011" max="11011" width="1.25" style="374" customWidth="1"/>
    <col min="11012" max="11012" width="9.625" style="374" customWidth="1"/>
    <col min="11013" max="11013" width="1.25" style="374" customWidth="1"/>
    <col min="11014" max="11014" width="9.625" style="374" customWidth="1"/>
    <col min="11015" max="11015" width="1.25" style="374" customWidth="1"/>
    <col min="11016" max="11255" width="9" style="374" customWidth="1"/>
    <col min="11256" max="11256" width="1.25" style="374" customWidth="1"/>
    <col min="11257" max="11257" width="0.75" style="374" customWidth="1"/>
    <col min="11258" max="11258" width="13.625" style="374" customWidth="1"/>
    <col min="11259" max="11259" width="0.75" style="374" customWidth="1"/>
    <col min="11260" max="11260" width="1.25" style="374" customWidth="1"/>
    <col min="11261" max="11261" width="8.125" style="374" customWidth="1"/>
    <col min="11262" max="11262" width="9.625" style="374" customWidth="1"/>
    <col min="11263" max="11263" width="1.375" style="374" customWidth="1"/>
    <col min="11264" max="11264" width="9.625" style="374" customWidth="1"/>
    <col min="11265" max="11265" width="1.25" style="374" customWidth="1"/>
    <col min="11266" max="11266" width="9.625" style="374" customWidth="1"/>
    <col min="11267" max="11267" width="1.25" style="374" customWidth="1"/>
    <col min="11268" max="11268" width="9.625" style="374" customWidth="1"/>
    <col min="11269" max="11269" width="1.25" style="374" customWidth="1"/>
    <col min="11270" max="11270" width="9.625" style="374" customWidth="1"/>
    <col min="11271" max="11271" width="1.25" style="374" customWidth="1"/>
    <col min="11272" max="11511" width="9" style="374" customWidth="1"/>
    <col min="11512" max="11512" width="1.25" style="374" customWidth="1"/>
    <col min="11513" max="11513" width="0.75" style="374" customWidth="1"/>
    <col min="11514" max="11514" width="13.625" style="374" customWidth="1"/>
    <col min="11515" max="11515" width="0.75" style="374" customWidth="1"/>
    <col min="11516" max="11516" width="1.25" style="374" customWidth="1"/>
    <col min="11517" max="11517" width="8.125" style="374" customWidth="1"/>
    <col min="11518" max="11518" width="9.625" style="374" customWidth="1"/>
    <col min="11519" max="11519" width="1.375" style="374" customWidth="1"/>
    <col min="11520" max="11520" width="9.625" style="374" customWidth="1"/>
    <col min="11521" max="11521" width="1.25" style="374" customWidth="1"/>
    <col min="11522" max="11522" width="9.625" style="374" customWidth="1"/>
    <col min="11523" max="11523" width="1.25" style="374" customWidth="1"/>
    <col min="11524" max="11524" width="9.625" style="374" customWidth="1"/>
    <col min="11525" max="11525" width="1.25" style="374" customWidth="1"/>
    <col min="11526" max="11526" width="9.625" style="374" customWidth="1"/>
    <col min="11527" max="11527" width="1.25" style="374" customWidth="1"/>
    <col min="11528" max="11767" width="9" style="374" customWidth="1"/>
    <col min="11768" max="11768" width="1.25" style="374" customWidth="1"/>
    <col min="11769" max="11769" width="0.75" style="374" customWidth="1"/>
    <col min="11770" max="11770" width="13.625" style="374" customWidth="1"/>
    <col min="11771" max="11771" width="0.75" style="374" customWidth="1"/>
    <col min="11772" max="11772" width="1.25" style="374" customWidth="1"/>
    <col min="11773" max="11773" width="8.125" style="374" customWidth="1"/>
    <col min="11774" max="11774" width="9.625" style="374" customWidth="1"/>
    <col min="11775" max="11775" width="1.375" style="374" customWidth="1"/>
    <col min="11776" max="11776" width="9.625" style="374" customWidth="1"/>
    <col min="11777" max="11777" width="1.25" style="374" customWidth="1"/>
    <col min="11778" max="11778" width="9.625" style="374" customWidth="1"/>
    <col min="11779" max="11779" width="1.25" style="374" customWidth="1"/>
    <col min="11780" max="11780" width="9.625" style="374" customWidth="1"/>
    <col min="11781" max="11781" width="1.25" style="374" customWidth="1"/>
    <col min="11782" max="11782" width="9.625" style="374" customWidth="1"/>
    <col min="11783" max="11783" width="1.25" style="374" customWidth="1"/>
    <col min="11784" max="12023" width="9" style="374" customWidth="1"/>
    <col min="12024" max="12024" width="1.25" style="374" customWidth="1"/>
    <col min="12025" max="12025" width="0.75" style="374" customWidth="1"/>
    <col min="12026" max="12026" width="13.625" style="374" customWidth="1"/>
    <col min="12027" max="12027" width="0.75" style="374" customWidth="1"/>
    <col min="12028" max="12028" width="1.25" style="374" customWidth="1"/>
    <col min="12029" max="12029" width="8.125" style="374" customWidth="1"/>
    <col min="12030" max="12030" width="9.625" style="374" customWidth="1"/>
    <col min="12031" max="12031" width="1.375" style="374" customWidth="1"/>
    <col min="12032" max="12032" width="9.625" style="374" customWidth="1"/>
    <col min="12033" max="12033" width="1.25" style="374" customWidth="1"/>
    <col min="12034" max="12034" width="9.625" style="374" customWidth="1"/>
    <col min="12035" max="12035" width="1.25" style="374" customWidth="1"/>
    <col min="12036" max="12036" width="9.625" style="374" customWidth="1"/>
    <col min="12037" max="12037" width="1.25" style="374" customWidth="1"/>
    <col min="12038" max="12038" width="9.625" style="374" customWidth="1"/>
    <col min="12039" max="12039" width="1.25" style="374" customWidth="1"/>
    <col min="12040" max="12279" width="9" style="374" customWidth="1"/>
    <col min="12280" max="12280" width="1.25" style="374" customWidth="1"/>
    <col min="12281" max="12281" width="0.75" style="374" customWidth="1"/>
    <col min="12282" max="12282" width="13.625" style="374" customWidth="1"/>
    <col min="12283" max="12283" width="0.75" style="374" customWidth="1"/>
    <col min="12284" max="12284" width="1.25" style="374" customWidth="1"/>
    <col min="12285" max="12285" width="8.125" style="374" customWidth="1"/>
    <col min="12286" max="12286" width="9.625" style="374" customWidth="1"/>
    <col min="12287" max="12287" width="1.375" style="374" customWidth="1"/>
    <col min="12288" max="12288" width="9.625" style="374" customWidth="1"/>
    <col min="12289" max="12289" width="1.25" style="374" customWidth="1"/>
    <col min="12290" max="12290" width="9.625" style="374" customWidth="1"/>
    <col min="12291" max="12291" width="1.25" style="374" customWidth="1"/>
    <col min="12292" max="12292" width="9.625" style="374" customWidth="1"/>
    <col min="12293" max="12293" width="1.25" style="374" customWidth="1"/>
    <col min="12294" max="12294" width="9.625" style="374" customWidth="1"/>
    <col min="12295" max="12295" width="1.25" style="374" customWidth="1"/>
    <col min="12296" max="12535" width="9" style="374" customWidth="1"/>
    <col min="12536" max="12536" width="1.25" style="374" customWidth="1"/>
    <col min="12537" max="12537" width="0.75" style="374" customWidth="1"/>
    <col min="12538" max="12538" width="13.625" style="374" customWidth="1"/>
    <col min="12539" max="12539" width="0.75" style="374" customWidth="1"/>
    <col min="12540" max="12540" width="1.25" style="374" customWidth="1"/>
    <col min="12541" max="12541" width="8.125" style="374" customWidth="1"/>
    <col min="12542" max="12542" width="9.625" style="374" customWidth="1"/>
    <col min="12543" max="12543" width="1.375" style="374" customWidth="1"/>
    <col min="12544" max="12544" width="9.625" style="374" customWidth="1"/>
    <col min="12545" max="12545" width="1.25" style="374" customWidth="1"/>
    <col min="12546" max="12546" width="9.625" style="374" customWidth="1"/>
    <col min="12547" max="12547" width="1.25" style="374" customWidth="1"/>
    <col min="12548" max="12548" width="9.625" style="374" customWidth="1"/>
    <col min="12549" max="12549" width="1.25" style="374" customWidth="1"/>
    <col min="12550" max="12550" width="9.625" style="374" customWidth="1"/>
    <col min="12551" max="12551" width="1.25" style="374" customWidth="1"/>
    <col min="12552" max="12791" width="9" style="374" customWidth="1"/>
    <col min="12792" max="12792" width="1.25" style="374" customWidth="1"/>
    <col min="12793" max="12793" width="0.75" style="374" customWidth="1"/>
    <col min="12794" max="12794" width="13.625" style="374" customWidth="1"/>
    <col min="12795" max="12795" width="0.75" style="374" customWidth="1"/>
    <col min="12796" max="12796" width="1.25" style="374" customWidth="1"/>
    <col min="12797" max="12797" width="8.125" style="374" customWidth="1"/>
    <col min="12798" max="12798" width="9.625" style="374" customWidth="1"/>
    <col min="12799" max="12799" width="1.375" style="374" customWidth="1"/>
    <col min="12800" max="12800" width="9.625" style="374" customWidth="1"/>
    <col min="12801" max="12801" width="1.25" style="374" customWidth="1"/>
    <col min="12802" max="12802" width="9.625" style="374" customWidth="1"/>
    <col min="12803" max="12803" width="1.25" style="374" customWidth="1"/>
    <col min="12804" max="12804" width="9.625" style="374" customWidth="1"/>
    <col min="12805" max="12805" width="1.25" style="374" customWidth="1"/>
    <col min="12806" max="12806" width="9.625" style="374" customWidth="1"/>
    <col min="12807" max="12807" width="1.25" style="374" customWidth="1"/>
    <col min="12808" max="13047" width="9" style="374" customWidth="1"/>
    <col min="13048" max="13048" width="1.25" style="374" customWidth="1"/>
    <col min="13049" max="13049" width="0.75" style="374" customWidth="1"/>
    <col min="13050" max="13050" width="13.625" style="374" customWidth="1"/>
    <col min="13051" max="13051" width="0.75" style="374" customWidth="1"/>
    <col min="13052" max="13052" width="1.25" style="374" customWidth="1"/>
    <col min="13053" max="13053" width="8.125" style="374" customWidth="1"/>
    <col min="13054" max="13054" width="9.625" style="374" customWidth="1"/>
    <col min="13055" max="13055" width="1.375" style="374" customWidth="1"/>
    <col min="13056" max="13056" width="9.625" style="374" customWidth="1"/>
    <col min="13057" max="13057" width="1.25" style="374" customWidth="1"/>
    <col min="13058" max="13058" width="9.625" style="374" customWidth="1"/>
    <col min="13059" max="13059" width="1.25" style="374" customWidth="1"/>
    <col min="13060" max="13060" width="9.625" style="374" customWidth="1"/>
    <col min="13061" max="13061" width="1.25" style="374" customWidth="1"/>
    <col min="13062" max="13062" width="9.625" style="374" customWidth="1"/>
    <col min="13063" max="13063" width="1.25" style="374" customWidth="1"/>
    <col min="13064" max="13303" width="9" style="374" customWidth="1"/>
    <col min="13304" max="13304" width="1.25" style="374" customWidth="1"/>
    <col min="13305" max="13305" width="0.75" style="374" customWidth="1"/>
    <col min="13306" max="13306" width="13.625" style="374" customWidth="1"/>
    <col min="13307" max="13307" width="0.75" style="374" customWidth="1"/>
    <col min="13308" max="13308" width="1.25" style="374" customWidth="1"/>
    <col min="13309" max="13309" width="8.125" style="374" customWidth="1"/>
    <col min="13310" max="13310" width="9.625" style="374" customWidth="1"/>
    <col min="13311" max="13311" width="1.375" style="374" customWidth="1"/>
    <col min="13312" max="13312" width="9.625" style="374" customWidth="1"/>
    <col min="13313" max="13313" width="1.25" style="374" customWidth="1"/>
    <col min="13314" max="13314" width="9.625" style="374" customWidth="1"/>
    <col min="13315" max="13315" width="1.25" style="374" customWidth="1"/>
    <col min="13316" max="13316" width="9.625" style="374" customWidth="1"/>
    <col min="13317" max="13317" width="1.25" style="374" customWidth="1"/>
    <col min="13318" max="13318" width="9.625" style="374" customWidth="1"/>
    <col min="13319" max="13319" width="1.25" style="374" customWidth="1"/>
    <col min="13320" max="13559" width="9" style="374" customWidth="1"/>
    <col min="13560" max="13560" width="1.25" style="374" customWidth="1"/>
    <col min="13561" max="13561" width="0.75" style="374" customWidth="1"/>
    <col min="13562" max="13562" width="13.625" style="374" customWidth="1"/>
    <col min="13563" max="13563" width="0.75" style="374" customWidth="1"/>
    <col min="13564" max="13564" width="1.25" style="374" customWidth="1"/>
    <col min="13565" max="13565" width="8.125" style="374" customWidth="1"/>
    <col min="13566" max="13566" width="9.625" style="374" customWidth="1"/>
    <col min="13567" max="13567" width="1.375" style="374" customWidth="1"/>
    <col min="13568" max="13568" width="9.625" style="374" customWidth="1"/>
    <col min="13569" max="13569" width="1.25" style="374" customWidth="1"/>
    <col min="13570" max="13570" width="9.625" style="374" customWidth="1"/>
    <col min="13571" max="13571" width="1.25" style="374" customWidth="1"/>
    <col min="13572" max="13572" width="9.625" style="374" customWidth="1"/>
    <col min="13573" max="13573" width="1.25" style="374" customWidth="1"/>
    <col min="13574" max="13574" width="9.625" style="374" customWidth="1"/>
    <col min="13575" max="13575" width="1.25" style="374" customWidth="1"/>
    <col min="13576" max="13815" width="9" style="374" customWidth="1"/>
    <col min="13816" max="13816" width="1.25" style="374" customWidth="1"/>
    <col min="13817" max="13817" width="0.75" style="374" customWidth="1"/>
    <col min="13818" max="13818" width="13.625" style="374" customWidth="1"/>
    <col min="13819" max="13819" width="0.75" style="374" customWidth="1"/>
    <col min="13820" max="13820" width="1.25" style="374" customWidth="1"/>
    <col min="13821" max="13821" width="8.125" style="374" customWidth="1"/>
    <col min="13822" max="13822" width="9.625" style="374" customWidth="1"/>
    <col min="13823" max="13823" width="1.375" style="374" customWidth="1"/>
    <col min="13824" max="13824" width="9.625" style="374" customWidth="1"/>
    <col min="13825" max="13825" width="1.25" style="374" customWidth="1"/>
    <col min="13826" max="13826" width="9.625" style="374" customWidth="1"/>
    <col min="13827" max="13827" width="1.25" style="374" customWidth="1"/>
    <col min="13828" max="13828" width="9.625" style="374" customWidth="1"/>
    <col min="13829" max="13829" width="1.25" style="374" customWidth="1"/>
    <col min="13830" max="13830" width="9.625" style="374" customWidth="1"/>
    <col min="13831" max="13831" width="1.25" style="374" customWidth="1"/>
    <col min="13832" max="14071" width="9" style="374" customWidth="1"/>
    <col min="14072" max="14072" width="1.25" style="374" customWidth="1"/>
    <col min="14073" max="14073" width="0.75" style="374" customWidth="1"/>
    <col min="14074" max="14074" width="13.625" style="374" customWidth="1"/>
    <col min="14075" max="14075" width="0.75" style="374" customWidth="1"/>
    <col min="14076" max="14076" width="1.25" style="374" customWidth="1"/>
    <col min="14077" max="14077" width="8.125" style="374" customWidth="1"/>
    <col min="14078" max="14078" width="9.625" style="374" customWidth="1"/>
    <col min="14079" max="14079" width="1.375" style="374" customWidth="1"/>
    <col min="14080" max="14080" width="9.625" style="374" customWidth="1"/>
    <col min="14081" max="14081" width="1.25" style="374" customWidth="1"/>
    <col min="14082" max="14082" width="9.625" style="374" customWidth="1"/>
    <col min="14083" max="14083" width="1.25" style="374" customWidth="1"/>
    <col min="14084" max="14084" width="9.625" style="374" customWidth="1"/>
    <col min="14085" max="14085" width="1.25" style="374" customWidth="1"/>
    <col min="14086" max="14086" width="9.625" style="374" customWidth="1"/>
    <col min="14087" max="14087" width="1.25" style="374" customWidth="1"/>
    <col min="14088" max="14327" width="9" style="374" customWidth="1"/>
    <col min="14328" max="14328" width="1.25" style="374" customWidth="1"/>
    <col min="14329" max="14329" width="0.75" style="374" customWidth="1"/>
    <col min="14330" max="14330" width="13.625" style="374" customWidth="1"/>
    <col min="14331" max="14331" width="0.75" style="374" customWidth="1"/>
    <col min="14332" max="14332" width="1.25" style="374" customWidth="1"/>
    <col min="14333" max="14333" width="8.125" style="374" customWidth="1"/>
    <col min="14334" max="14334" width="9.625" style="374" customWidth="1"/>
    <col min="14335" max="14335" width="1.375" style="374" customWidth="1"/>
    <col min="14336" max="14336" width="9.625" style="374" customWidth="1"/>
    <col min="14337" max="14337" width="1.25" style="374" customWidth="1"/>
    <col min="14338" max="14338" width="9.625" style="374" customWidth="1"/>
    <col min="14339" max="14339" width="1.25" style="374" customWidth="1"/>
    <col min="14340" max="14340" width="9.625" style="374" customWidth="1"/>
    <col min="14341" max="14341" width="1.25" style="374" customWidth="1"/>
    <col min="14342" max="14342" width="9.625" style="374" customWidth="1"/>
    <col min="14343" max="14343" width="1.25" style="374" customWidth="1"/>
    <col min="14344" max="14583" width="9" style="374" customWidth="1"/>
    <col min="14584" max="14584" width="1.25" style="374" customWidth="1"/>
    <col min="14585" max="14585" width="0.75" style="374" customWidth="1"/>
    <col min="14586" max="14586" width="13.625" style="374" customWidth="1"/>
    <col min="14587" max="14587" width="0.75" style="374" customWidth="1"/>
    <col min="14588" max="14588" width="1.25" style="374" customWidth="1"/>
    <col min="14589" max="14589" width="8.125" style="374" customWidth="1"/>
    <col min="14590" max="14590" width="9.625" style="374" customWidth="1"/>
    <col min="14591" max="14591" width="1.375" style="374" customWidth="1"/>
    <col min="14592" max="14592" width="9.625" style="374" customWidth="1"/>
    <col min="14593" max="14593" width="1.25" style="374" customWidth="1"/>
    <col min="14594" max="14594" width="9.625" style="374" customWidth="1"/>
    <col min="14595" max="14595" width="1.25" style="374" customWidth="1"/>
    <col min="14596" max="14596" width="9.625" style="374" customWidth="1"/>
    <col min="14597" max="14597" width="1.25" style="374" customWidth="1"/>
    <col min="14598" max="14598" width="9.625" style="374" customWidth="1"/>
    <col min="14599" max="14599" width="1.25" style="374" customWidth="1"/>
    <col min="14600" max="14839" width="9" style="374" customWidth="1"/>
    <col min="14840" max="14840" width="1.25" style="374" customWidth="1"/>
    <col min="14841" max="14841" width="0.75" style="374" customWidth="1"/>
    <col min="14842" max="14842" width="13.625" style="374" customWidth="1"/>
    <col min="14843" max="14843" width="0.75" style="374" customWidth="1"/>
    <col min="14844" max="14844" width="1.25" style="374" customWidth="1"/>
    <col min="14845" max="14845" width="8.125" style="374" customWidth="1"/>
    <col min="14846" max="14846" width="9.625" style="374" customWidth="1"/>
    <col min="14847" max="14847" width="1.375" style="374" customWidth="1"/>
    <col min="14848" max="14848" width="9.625" style="374" customWidth="1"/>
    <col min="14849" max="14849" width="1.25" style="374" customWidth="1"/>
    <col min="14850" max="14850" width="9.625" style="374" customWidth="1"/>
    <col min="14851" max="14851" width="1.25" style="374" customWidth="1"/>
    <col min="14852" max="14852" width="9.625" style="374" customWidth="1"/>
    <col min="14853" max="14853" width="1.25" style="374" customWidth="1"/>
    <col min="14854" max="14854" width="9.625" style="374" customWidth="1"/>
    <col min="14855" max="14855" width="1.25" style="374" customWidth="1"/>
    <col min="14856" max="15095" width="9" style="374" customWidth="1"/>
    <col min="15096" max="15096" width="1.25" style="374" customWidth="1"/>
    <col min="15097" max="15097" width="0.75" style="374" customWidth="1"/>
    <col min="15098" max="15098" width="13.625" style="374" customWidth="1"/>
    <col min="15099" max="15099" width="0.75" style="374" customWidth="1"/>
    <col min="15100" max="15100" width="1.25" style="374" customWidth="1"/>
    <col min="15101" max="15101" width="8.125" style="374" customWidth="1"/>
    <col min="15102" max="15102" width="9.625" style="374" customWidth="1"/>
    <col min="15103" max="15103" width="1.375" style="374" customWidth="1"/>
    <col min="15104" max="15104" width="9.625" style="374" customWidth="1"/>
    <col min="15105" max="15105" width="1.25" style="374" customWidth="1"/>
    <col min="15106" max="15106" width="9.625" style="374" customWidth="1"/>
    <col min="15107" max="15107" width="1.25" style="374" customWidth="1"/>
    <col min="15108" max="15108" width="9.625" style="374" customWidth="1"/>
    <col min="15109" max="15109" width="1.25" style="374" customWidth="1"/>
    <col min="15110" max="15110" width="9.625" style="374" customWidth="1"/>
    <col min="15111" max="15111" width="1.25" style="374" customWidth="1"/>
    <col min="15112" max="15351" width="9" style="374" customWidth="1"/>
    <col min="15352" max="15352" width="1.25" style="374" customWidth="1"/>
    <col min="15353" max="15353" width="0.75" style="374" customWidth="1"/>
    <col min="15354" max="15354" width="13.625" style="374" customWidth="1"/>
    <col min="15355" max="15355" width="0.75" style="374" customWidth="1"/>
    <col min="15356" max="15356" width="1.25" style="374" customWidth="1"/>
    <col min="15357" max="15357" width="8.125" style="374" customWidth="1"/>
    <col min="15358" max="15358" width="9.625" style="374" customWidth="1"/>
    <col min="15359" max="15359" width="1.375" style="374" customWidth="1"/>
    <col min="15360" max="15360" width="9.625" style="374" customWidth="1"/>
    <col min="15361" max="15361" width="1.25" style="374" customWidth="1"/>
    <col min="15362" max="15362" width="9.625" style="374" customWidth="1"/>
    <col min="15363" max="15363" width="1.25" style="374" customWidth="1"/>
    <col min="15364" max="15364" width="9.625" style="374" customWidth="1"/>
    <col min="15365" max="15365" width="1.25" style="374" customWidth="1"/>
    <col min="15366" max="15366" width="9.625" style="374" customWidth="1"/>
    <col min="15367" max="15367" width="1.25" style="374" customWidth="1"/>
    <col min="15368" max="15607" width="9" style="374" customWidth="1"/>
    <col min="15608" max="15608" width="1.25" style="374" customWidth="1"/>
    <col min="15609" max="15609" width="0.75" style="374" customWidth="1"/>
    <col min="15610" max="15610" width="13.625" style="374" customWidth="1"/>
    <col min="15611" max="15611" width="0.75" style="374" customWidth="1"/>
    <col min="15612" max="15612" width="1.25" style="374" customWidth="1"/>
    <col min="15613" max="15613" width="8.125" style="374" customWidth="1"/>
    <col min="15614" max="15614" width="9.625" style="374" customWidth="1"/>
    <col min="15615" max="15615" width="1.375" style="374" customWidth="1"/>
    <col min="15616" max="15616" width="9.625" style="374" customWidth="1"/>
    <col min="15617" max="15617" width="1.25" style="374" customWidth="1"/>
    <col min="15618" max="15618" width="9.625" style="374" customWidth="1"/>
    <col min="15619" max="15619" width="1.25" style="374" customWidth="1"/>
    <col min="15620" max="15620" width="9.625" style="374" customWidth="1"/>
    <col min="15621" max="15621" width="1.25" style="374" customWidth="1"/>
    <col min="15622" max="15622" width="9.625" style="374" customWidth="1"/>
    <col min="15623" max="15623" width="1.25" style="374" customWidth="1"/>
    <col min="15624" max="15863" width="9" style="374" customWidth="1"/>
    <col min="15864" max="15864" width="1.25" style="374" customWidth="1"/>
    <col min="15865" max="15865" width="0.75" style="374" customWidth="1"/>
    <col min="15866" max="15866" width="13.625" style="374" customWidth="1"/>
    <col min="15867" max="15867" width="0.75" style="374" customWidth="1"/>
    <col min="15868" max="15868" width="1.25" style="374" customWidth="1"/>
    <col min="15869" max="15869" width="8.125" style="374" customWidth="1"/>
    <col min="15870" max="15870" width="9.625" style="374" customWidth="1"/>
    <col min="15871" max="15871" width="1.375" style="374" customWidth="1"/>
    <col min="15872" max="15872" width="9.625" style="374" customWidth="1"/>
    <col min="15873" max="15873" width="1.25" style="374" customWidth="1"/>
    <col min="15874" max="15874" width="9.625" style="374" customWidth="1"/>
    <col min="15875" max="15875" width="1.25" style="374" customWidth="1"/>
    <col min="15876" max="15876" width="9.625" style="374" customWidth="1"/>
    <col min="15877" max="15877" width="1.25" style="374" customWidth="1"/>
    <col min="15878" max="15878" width="9.625" style="374" customWidth="1"/>
    <col min="15879" max="15879" width="1.25" style="374" customWidth="1"/>
    <col min="15880" max="16119" width="9" style="374" customWidth="1"/>
    <col min="16120" max="16120" width="1.25" style="374" customWidth="1"/>
    <col min="16121" max="16121" width="0.75" style="374" customWidth="1"/>
    <col min="16122" max="16122" width="13.625" style="374" customWidth="1"/>
    <col min="16123" max="16123" width="0.75" style="374" customWidth="1"/>
    <col min="16124" max="16124" width="1.25" style="374" customWidth="1"/>
    <col min="16125" max="16125" width="8.125" style="374" customWidth="1"/>
    <col min="16126" max="16126" width="9.625" style="374" customWidth="1"/>
    <col min="16127" max="16127" width="1.375" style="374" customWidth="1"/>
    <col min="16128" max="16128" width="9.625" style="374" customWidth="1"/>
    <col min="16129" max="16129" width="1.25" style="374" customWidth="1"/>
    <col min="16130" max="16130" width="9.625" style="374" customWidth="1"/>
    <col min="16131" max="16131" width="1.25" style="374" customWidth="1"/>
    <col min="16132" max="16132" width="9.625" style="374" customWidth="1"/>
    <col min="16133" max="16133" width="1.25" style="374" customWidth="1"/>
    <col min="16134" max="16134" width="9.625" style="374" customWidth="1"/>
    <col min="16135" max="16135" width="1.25" style="374" customWidth="1"/>
    <col min="16136" max="16384" width="9" style="374" customWidth="1"/>
  </cols>
  <sheetData>
    <row r="1" spans="1:8" s="373" customFormat="1" ht="18" customHeight="1">
      <c r="A1" s="72" t="s">
        <v>103</v>
      </c>
    </row>
    <row r="2" spans="1:8" s="373" customFormat="1" ht="18" customHeight="1">
      <c r="A2" s="72"/>
    </row>
    <row r="3" spans="1:8" s="71" customFormat="1" ht="18" customHeight="1">
      <c r="A3" s="73" t="s">
        <v>16</v>
      </c>
      <c r="G3" s="43" t="s">
        <v>414</v>
      </c>
    </row>
    <row r="4" spans="1:8" s="374" customFormat="1" ht="22.5" customHeight="1">
      <c r="A4" s="304" t="s">
        <v>290</v>
      </c>
      <c r="B4" s="307"/>
      <c r="C4" s="288" t="s">
        <v>45</v>
      </c>
      <c r="D4" s="288" t="s">
        <v>105</v>
      </c>
      <c r="E4" s="304" t="s">
        <v>108</v>
      </c>
      <c r="F4" s="304"/>
      <c r="G4" s="304"/>
      <c r="H4" s="383"/>
    </row>
    <row r="5" spans="1:8" s="374" customFormat="1" ht="22.5" customHeight="1">
      <c r="A5" s="308"/>
      <c r="B5" s="309"/>
      <c r="C5" s="289"/>
      <c r="D5" s="289"/>
      <c r="E5" s="95" t="s">
        <v>35</v>
      </c>
      <c r="F5" s="98" t="s">
        <v>38</v>
      </c>
      <c r="G5" s="29" t="s">
        <v>7</v>
      </c>
      <c r="H5" s="383"/>
    </row>
    <row r="6" spans="1:8" s="374" customFormat="1" ht="27" customHeight="1">
      <c r="A6" s="305" t="s">
        <v>335</v>
      </c>
      <c r="B6" s="306"/>
      <c r="C6" s="85">
        <f>SUM(C9:C10)</f>
        <v>29</v>
      </c>
      <c r="D6" s="90">
        <f>SUM(D9:D10)</f>
        <v>158</v>
      </c>
      <c r="E6" s="96">
        <f>SUM(E9:E10)</f>
        <v>479</v>
      </c>
      <c r="F6" s="99">
        <f>SUM(F9:F10)</f>
        <v>360</v>
      </c>
      <c r="G6" s="101">
        <f>SUM(G9:G10)</f>
        <v>839</v>
      </c>
      <c r="H6" s="383"/>
    </row>
    <row r="7" spans="1:8" s="374" customFormat="1" ht="27" customHeight="1">
      <c r="A7" s="296" t="s">
        <v>328</v>
      </c>
      <c r="B7" s="77" t="s">
        <v>109</v>
      </c>
      <c r="C7" s="85">
        <v>15</v>
      </c>
      <c r="D7" s="90">
        <v>93</v>
      </c>
      <c r="E7" s="96">
        <v>335</v>
      </c>
      <c r="F7" s="99">
        <v>225</v>
      </c>
      <c r="G7" s="101">
        <v>560</v>
      </c>
      <c r="H7" s="383"/>
    </row>
    <row r="8" spans="1:8" s="374" customFormat="1" ht="27" customHeight="1">
      <c r="A8" s="297"/>
      <c r="B8" s="78" t="s">
        <v>112</v>
      </c>
      <c r="C8" s="400">
        <v>4</v>
      </c>
      <c r="D8" s="401">
        <v>8</v>
      </c>
      <c r="E8" s="402">
        <v>3</v>
      </c>
      <c r="F8" s="403">
        <v>2</v>
      </c>
      <c r="G8" s="404">
        <v>5</v>
      </c>
      <c r="H8" s="383"/>
    </row>
    <row r="9" spans="1:8" s="374" customFormat="1" ht="27" customHeight="1">
      <c r="A9" s="298"/>
      <c r="B9" s="78" t="s">
        <v>7</v>
      </c>
      <c r="C9" s="400">
        <v>19</v>
      </c>
      <c r="D9" s="401">
        <v>101</v>
      </c>
      <c r="E9" s="402">
        <v>338</v>
      </c>
      <c r="F9" s="403">
        <v>227</v>
      </c>
      <c r="G9" s="404">
        <v>565</v>
      </c>
      <c r="H9" s="383"/>
    </row>
    <row r="10" spans="1:8" s="374" customFormat="1" ht="27" customHeight="1">
      <c r="A10" s="74" t="s">
        <v>329</v>
      </c>
      <c r="B10" s="79" t="s">
        <v>109</v>
      </c>
      <c r="C10" s="405">
        <v>10</v>
      </c>
      <c r="D10" s="406">
        <v>57</v>
      </c>
      <c r="E10" s="407">
        <v>141</v>
      </c>
      <c r="F10" s="408">
        <v>133</v>
      </c>
      <c r="G10" s="409">
        <v>274</v>
      </c>
      <c r="H10" s="383"/>
    </row>
    <row r="11" spans="1:8" s="374" customFormat="1" ht="18" customHeight="1">
      <c r="A11" s="75"/>
      <c r="B11" s="75"/>
      <c r="C11" s="75"/>
      <c r="D11" s="75"/>
      <c r="E11" s="75"/>
      <c r="G11" s="102"/>
      <c r="H11" s="383"/>
    </row>
    <row r="12" spans="1:8" s="71" customFormat="1" ht="18" customHeight="1">
      <c r="A12" s="73" t="s">
        <v>250</v>
      </c>
      <c r="B12" s="80"/>
      <c r="F12" s="100" t="s">
        <v>415</v>
      </c>
    </row>
    <row r="13" spans="1:8" s="374" customFormat="1" ht="22.15" customHeight="1">
      <c r="A13" s="76" t="s">
        <v>336</v>
      </c>
      <c r="B13" s="81" t="s">
        <v>115</v>
      </c>
      <c r="C13" s="86" t="s">
        <v>118</v>
      </c>
      <c r="D13" s="91" t="s">
        <v>119</v>
      </c>
      <c r="E13" s="97" t="s">
        <v>120</v>
      </c>
      <c r="F13" s="97" t="s">
        <v>31</v>
      </c>
    </row>
    <row r="14" spans="1:8" s="374" customFormat="1" ht="27" customHeight="1">
      <c r="A14" s="299" t="s">
        <v>48</v>
      </c>
      <c r="B14" s="77" t="s">
        <v>35</v>
      </c>
      <c r="C14" s="87">
        <f t="shared" ref="C14:F16" si="0">C17+C20</f>
        <v>151</v>
      </c>
      <c r="D14" s="92">
        <f t="shared" si="0"/>
        <v>114</v>
      </c>
      <c r="E14" s="92">
        <f t="shared" si="0"/>
        <v>32</v>
      </c>
      <c r="F14" s="92">
        <f t="shared" si="0"/>
        <v>5</v>
      </c>
    </row>
    <row r="15" spans="1:8" s="374" customFormat="1" ht="27" customHeight="1">
      <c r="A15" s="300"/>
      <c r="B15" s="82" t="s">
        <v>38</v>
      </c>
      <c r="C15" s="88">
        <f t="shared" si="0"/>
        <v>150</v>
      </c>
      <c r="D15" s="93">
        <f t="shared" si="0"/>
        <v>112</v>
      </c>
      <c r="E15" s="93">
        <f t="shared" si="0"/>
        <v>37</v>
      </c>
      <c r="F15" s="93">
        <f t="shared" si="0"/>
        <v>1</v>
      </c>
    </row>
    <row r="16" spans="1:8" s="374" customFormat="1" ht="27" customHeight="1">
      <c r="A16" s="301"/>
      <c r="B16" s="79" t="s">
        <v>7</v>
      </c>
      <c r="C16" s="89">
        <f t="shared" si="0"/>
        <v>301</v>
      </c>
      <c r="D16" s="94">
        <f t="shared" si="0"/>
        <v>226</v>
      </c>
      <c r="E16" s="94">
        <f t="shared" si="0"/>
        <v>69</v>
      </c>
      <c r="F16" s="94">
        <f t="shared" si="0"/>
        <v>6</v>
      </c>
    </row>
    <row r="17" spans="1:6" s="374" customFormat="1" ht="27" customHeight="1">
      <c r="A17" s="299" t="s">
        <v>328</v>
      </c>
      <c r="B17" s="83" t="s">
        <v>35</v>
      </c>
      <c r="C17" s="410">
        <v>84</v>
      </c>
      <c r="D17" s="92">
        <v>78</v>
      </c>
      <c r="E17" s="92">
        <v>4</v>
      </c>
      <c r="F17" s="92">
        <v>2</v>
      </c>
    </row>
    <row r="18" spans="1:6" s="374" customFormat="1" ht="27" customHeight="1">
      <c r="A18" s="300"/>
      <c r="B18" s="82" t="s">
        <v>38</v>
      </c>
      <c r="C18" s="88">
        <v>63</v>
      </c>
      <c r="D18" s="93">
        <v>61</v>
      </c>
      <c r="E18" s="93">
        <v>2</v>
      </c>
      <c r="F18" s="93">
        <v>0</v>
      </c>
    </row>
    <row r="19" spans="1:6" s="374" customFormat="1" ht="27" customHeight="1">
      <c r="A19" s="300"/>
      <c r="B19" s="82" t="s">
        <v>7</v>
      </c>
      <c r="C19" s="88">
        <v>147</v>
      </c>
      <c r="D19" s="93">
        <v>139</v>
      </c>
      <c r="E19" s="93">
        <v>6</v>
      </c>
      <c r="F19" s="93">
        <v>2</v>
      </c>
    </row>
    <row r="20" spans="1:6" s="374" customFormat="1" ht="27" customHeight="1">
      <c r="A20" s="302" t="s">
        <v>274</v>
      </c>
      <c r="B20" s="78" t="s">
        <v>35</v>
      </c>
      <c r="C20" s="411">
        <v>67</v>
      </c>
      <c r="D20" s="412">
        <v>36</v>
      </c>
      <c r="E20" s="412">
        <v>28</v>
      </c>
      <c r="F20" s="412">
        <v>3</v>
      </c>
    </row>
    <row r="21" spans="1:6" s="374" customFormat="1" ht="27" customHeight="1">
      <c r="A21" s="302"/>
      <c r="B21" s="82" t="s">
        <v>38</v>
      </c>
      <c r="C21" s="88">
        <v>87</v>
      </c>
      <c r="D21" s="93">
        <v>51</v>
      </c>
      <c r="E21" s="93">
        <v>35</v>
      </c>
      <c r="F21" s="93">
        <v>1</v>
      </c>
    </row>
    <row r="22" spans="1:6" s="374" customFormat="1" ht="27" customHeight="1">
      <c r="A22" s="303"/>
      <c r="B22" s="84" t="s">
        <v>7</v>
      </c>
      <c r="C22" s="89">
        <v>154</v>
      </c>
      <c r="D22" s="94">
        <v>87</v>
      </c>
      <c r="E22" s="94">
        <v>63</v>
      </c>
      <c r="F22" s="94">
        <v>4</v>
      </c>
    </row>
    <row r="23" spans="1:6" s="374" customFormat="1" ht="24" customHeight="1">
      <c r="A23" s="35" t="s">
        <v>424</v>
      </c>
      <c r="B23" s="35"/>
      <c r="C23" s="35"/>
      <c r="D23" s="35"/>
      <c r="E23" s="35"/>
      <c r="F23" s="43" t="s">
        <v>82</v>
      </c>
    </row>
  </sheetData>
  <mergeCells count="9">
    <mergeCell ref="A7:A9"/>
    <mergeCell ref="A14:A16"/>
    <mergeCell ref="A17:A19"/>
    <mergeCell ref="A20:A22"/>
    <mergeCell ref="E4:G4"/>
    <mergeCell ref="A6:B6"/>
    <mergeCell ref="A4:B5"/>
    <mergeCell ref="C4:C5"/>
    <mergeCell ref="D4:D5"/>
  </mergeCells>
  <phoneticPr fontId="3"/>
  <pageMargins left="0.70866141732283472" right="0.59055118110236227" top="0.78740157480314965" bottom="0.78740157480314965" header="0.51181102362204722" footer="0.51181102362204722"/>
  <pageSetup paperSize="9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6">
    <pageSetUpPr fitToPage="1"/>
  </sheetPr>
  <dimension ref="A1:H42"/>
  <sheetViews>
    <sheetView showGridLines="0" tabSelected="1" zoomScale="120" zoomScaleNormal="120" workbookViewId="0">
      <selection activeCell="A44" sqref="A44"/>
    </sheetView>
  </sheetViews>
  <sheetFormatPr defaultRowHeight="18" customHeight="1"/>
  <cols>
    <col min="1" max="1" width="19.5" style="35" customWidth="1"/>
    <col min="2" max="7" width="13.125" style="35" customWidth="1"/>
    <col min="8" max="8" width="11.75" style="35" customWidth="1"/>
    <col min="9" max="246" width="9" style="103" customWidth="1"/>
    <col min="247" max="247" width="1.25" style="103" customWidth="1"/>
    <col min="248" max="248" width="0.625" style="103" customWidth="1"/>
    <col min="249" max="249" width="13.75" style="103" customWidth="1"/>
    <col min="250" max="250" width="0.625" style="103" customWidth="1"/>
    <col min="251" max="251" width="1.25" style="103" customWidth="1"/>
    <col min="252" max="252" width="8.125" style="103" customWidth="1"/>
    <col min="253" max="253" width="9.625" style="103" customWidth="1"/>
    <col min="254" max="254" width="1.25" style="103" customWidth="1"/>
    <col min="255" max="255" width="9.625" style="103" customWidth="1"/>
    <col min="256" max="256" width="1.25" style="103" customWidth="1"/>
    <col min="257" max="257" width="9.625" style="103" customWidth="1"/>
    <col min="258" max="258" width="1.25" style="103" customWidth="1"/>
    <col min="259" max="259" width="9.625" style="103" customWidth="1"/>
    <col min="260" max="260" width="1.375" style="103" customWidth="1"/>
    <col min="261" max="261" width="9.625" style="103" customWidth="1"/>
    <col min="262" max="262" width="1.375" style="103" customWidth="1"/>
    <col min="263" max="502" width="9" style="103" customWidth="1"/>
    <col min="503" max="503" width="1.25" style="103" customWidth="1"/>
    <col min="504" max="504" width="0.625" style="103" customWidth="1"/>
    <col min="505" max="505" width="13.75" style="103" customWidth="1"/>
    <col min="506" max="506" width="0.625" style="103" customWidth="1"/>
    <col min="507" max="507" width="1.25" style="103" customWidth="1"/>
    <col min="508" max="508" width="8.125" style="103" customWidth="1"/>
    <col min="509" max="509" width="9.625" style="103" customWidth="1"/>
    <col min="510" max="510" width="1.25" style="103" customWidth="1"/>
    <col min="511" max="511" width="9.625" style="103" customWidth="1"/>
    <col min="512" max="512" width="1.25" style="103" customWidth="1"/>
    <col min="513" max="513" width="9.625" style="103" customWidth="1"/>
    <col min="514" max="514" width="1.25" style="103" customWidth="1"/>
    <col min="515" max="515" width="9.625" style="103" customWidth="1"/>
    <col min="516" max="516" width="1.375" style="103" customWidth="1"/>
    <col min="517" max="517" width="9.625" style="103" customWidth="1"/>
    <col min="518" max="518" width="1.375" style="103" customWidth="1"/>
    <col min="519" max="758" width="9" style="103" customWidth="1"/>
    <col min="759" max="759" width="1.25" style="103" customWidth="1"/>
    <col min="760" max="760" width="0.625" style="103" customWidth="1"/>
    <col min="761" max="761" width="13.75" style="103" customWidth="1"/>
    <col min="762" max="762" width="0.625" style="103" customWidth="1"/>
    <col min="763" max="763" width="1.25" style="103" customWidth="1"/>
    <col min="764" max="764" width="8.125" style="103" customWidth="1"/>
    <col min="765" max="765" width="9.625" style="103" customWidth="1"/>
    <col min="766" max="766" width="1.25" style="103" customWidth="1"/>
    <col min="767" max="767" width="9.625" style="103" customWidth="1"/>
    <col min="768" max="768" width="1.25" style="103" customWidth="1"/>
    <col min="769" max="769" width="9.625" style="103" customWidth="1"/>
    <col min="770" max="770" width="1.25" style="103" customWidth="1"/>
    <col min="771" max="771" width="9.625" style="103" customWidth="1"/>
    <col min="772" max="772" width="1.375" style="103" customWidth="1"/>
    <col min="773" max="773" width="9.625" style="103" customWidth="1"/>
    <col min="774" max="774" width="1.375" style="103" customWidth="1"/>
    <col min="775" max="1014" width="9" style="103" customWidth="1"/>
    <col min="1015" max="1015" width="1.25" style="103" customWidth="1"/>
    <col min="1016" max="1016" width="0.625" style="103" customWidth="1"/>
    <col min="1017" max="1017" width="13.75" style="103" customWidth="1"/>
    <col min="1018" max="1018" width="0.625" style="103" customWidth="1"/>
    <col min="1019" max="1019" width="1.25" style="103" customWidth="1"/>
    <col min="1020" max="1020" width="8.125" style="103" customWidth="1"/>
    <col min="1021" max="1021" width="9.625" style="103" customWidth="1"/>
    <col min="1022" max="1022" width="1.25" style="103" customWidth="1"/>
    <col min="1023" max="1023" width="9.625" style="103" customWidth="1"/>
    <col min="1024" max="1024" width="1.25" style="103" customWidth="1"/>
    <col min="1025" max="1025" width="9.625" style="103" customWidth="1"/>
    <col min="1026" max="1026" width="1.25" style="103" customWidth="1"/>
    <col min="1027" max="1027" width="9.625" style="103" customWidth="1"/>
    <col min="1028" max="1028" width="1.375" style="103" customWidth="1"/>
    <col min="1029" max="1029" width="9.625" style="103" customWidth="1"/>
    <col min="1030" max="1030" width="1.375" style="103" customWidth="1"/>
    <col min="1031" max="1270" width="9" style="103" customWidth="1"/>
    <col min="1271" max="1271" width="1.25" style="103" customWidth="1"/>
    <col min="1272" max="1272" width="0.625" style="103" customWidth="1"/>
    <col min="1273" max="1273" width="13.75" style="103" customWidth="1"/>
    <col min="1274" max="1274" width="0.625" style="103" customWidth="1"/>
    <col min="1275" max="1275" width="1.25" style="103" customWidth="1"/>
    <col min="1276" max="1276" width="8.125" style="103" customWidth="1"/>
    <col min="1277" max="1277" width="9.625" style="103" customWidth="1"/>
    <col min="1278" max="1278" width="1.25" style="103" customWidth="1"/>
    <col min="1279" max="1279" width="9.625" style="103" customWidth="1"/>
    <col min="1280" max="1280" width="1.25" style="103" customWidth="1"/>
    <col min="1281" max="1281" width="9.625" style="103" customWidth="1"/>
    <col min="1282" max="1282" width="1.25" style="103" customWidth="1"/>
    <col min="1283" max="1283" width="9.625" style="103" customWidth="1"/>
    <col min="1284" max="1284" width="1.375" style="103" customWidth="1"/>
    <col min="1285" max="1285" width="9.625" style="103" customWidth="1"/>
    <col min="1286" max="1286" width="1.375" style="103" customWidth="1"/>
    <col min="1287" max="1526" width="9" style="103" customWidth="1"/>
    <col min="1527" max="1527" width="1.25" style="103" customWidth="1"/>
    <col min="1528" max="1528" width="0.625" style="103" customWidth="1"/>
    <col min="1529" max="1529" width="13.75" style="103" customWidth="1"/>
    <col min="1530" max="1530" width="0.625" style="103" customWidth="1"/>
    <col min="1531" max="1531" width="1.25" style="103" customWidth="1"/>
    <col min="1532" max="1532" width="8.125" style="103" customWidth="1"/>
    <col min="1533" max="1533" width="9.625" style="103" customWidth="1"/>
    <col min="1534" max="1534" width="1.25" style="103" customWidth="1"/>
    <col min="1535" max="1535" width="9.625" style="103" customWidth="1"/>
    <col min="1536" max="1536" width="1.25" style="103" customWidth="1"/>
    <col min="1537" max="1537" width="9.625" style="103" customWidth="1"/>
    <col min="1538" max="1538" width="1.25" style="103" customWidth="1"/>
    <col min="1539" max="1539" width="9.625" style="103" customWidth="1"/>
    <col min="1540" max="1540" width="1.375" style="103" customWidth="1"/>
    <col min="1541" max="1541" width="9.625" style="103" customWidth="1"/>
    <col min="1542" max="1542" width="1.375" style="103" customWidth="1"/>
    <col min="1543" max="1782" width="9" style="103" customWidth="1"/>
    <col min="1783" max="1783" width="1.25" style="103" customWidth="1"/>
    <col min="1784" max="1784" width="0.625" style="103" customWidth="1"/>
    <col min="1785" max="1785" width="13.75" style="103" customWidth="1"/>
    <col min="1786" max="1786" width="0.625" style="103" customWidth="1"/>
    <col min="1787" max="1787" width="1.25" style="103" customWidth="1"/>
    <col min="1788" max="1788" width="8.125" style="103" customWidth="1"/>
    <col min="1789" max="1789" width="9.625" style="103" customWidth="1"/>
    <col min="1790" max="1790" width="1.25" style="103" customWidth="1"/>
    <col min="1791" max="1791" width="9.625" style="103" customWidth="1"/>
    <col min="1792" max="1792" width="1.25" style="103" customWidth="1"/>
    <col min="1793" max="1793" width="9.625" style="103" customWidth="1"/>
    <col min="1794" max="1794" width="1.25" style="103" customWidth="1"/>
    <col min="1795" max="1795" width="9.625" style="103" customWidth="1"/>
    <col min="1796" max="1796" width="1.375" style="103" customWidth="1"/>
    <col min="1797" max="1797" width="9.625" style="103" customWidth="1"/>
    <col min="1798" max="1798" width="1.375" style="103" customWidth="1"/>
    <col min="1799" max="2038" width="9" style="103" customWidth="1"/>
    <col min="2039" max="2039" width="1.25" style="103" customWidth="1"/>
    <col min="2040" max="2040" width="0.625" style="103" customWidth="1"/>
    <col min="2041" max="2041" width="13.75" style="103" customWidth="1"/>
    <col min="2042" max="2042" width="0.625" style="103" customWidth="1"/>
    <col min="2043" max="2043" width="1.25" style="103" customWidth="1"/>
    <col min="2044" max="2044" width="8.125" style="103" customWidth="1"/>
    <col min="2045" max="2045" width="9.625" style="103" customWidth="1"/>
    <col min="2046" max="2046" width="1.25" style="103" customWidth="1"/>
    <col min="2047" max="2047" width="9.625" style="103" customWidth="1"/>
    <col min="2048" max="2048" width="1.25" style="103" customWidth="1"/>
    <col min="2049" max="2049" width="9.625" style="103" customWidth="1"/>
    <col min="2050" max="2050" width="1.25" style="103" customWidth="1"/>
    <col min="2051" max="2051" width="9.625" style="103" customWidth="1"/>
    <col min="2052" max="2052" width="1.375" style="103" customWidth="1"/>
    <col min="2053" max="2053" width="9.625" style="103" customWidth="1"/>
    <col min="2054" max="2054" width="1.375" style="103" customWidth="1"/>
    <col min="2055" max="2294" width="9" style="103" customWidth="1"/>
    <col min="2295" max="2295" width="1.25" style="103" customWidth="1"/>
    <col min="2296" max="2296" width="0.625" style="103" customWidth="1"/>
    <col min="2297" max="2297" width="13.75" style="103" customWidth="1"/>
    <col min="2298" max="2298" width="0.625" style="103" customWidth="1"/>
    <col min="2299" max="2299" width="1.25" style="103" customWidth="1"/>
    <col min="2300" max="2300" width="8.125" style="103" customWidth="1"/>
    <col min="2301" max="2301" width="9.625" style="103" customWidth="1"/>
    <col min="2302" max="2302" width="1.25" style="103" customWidth="1"/>
    <col min="2303" max="2303" width="9.625" style="103" customWidth="1"/>
    <col min="2304" max="2304" width="1.25" style="103" customWidth="1"/>
    <col min="2305" max="2305" width="9.625" style="103" customWidth="1"/>
    <col min="2306" max="2306" width="1.25" style="103" customWidth="1"/>
    <col min="2307" max="2307" width="9.625" style="103" customWidth="1"/>
    <col min="2308" max="2308" width="1.375" style="103" customWidth="1"/>
    <col min="2309" max="2309" width="9.625" style="103" customWidth="1"/>
    <col min="2310" max="2310" width="1.375" style="103" customWidth="1"/>
    <col min="2311" max="2550" width="9" style="103" customWidth="1"/>
    <col min="2551" max="2551" width="1.25" style="103" customWidth="1"/>
    <col min="2552" max="2552" width="0.625" style="103" customWidth="1"/>
    <col min="2553" max="2553" width="13.75" style="103" customWidth="1"/>
    <col min="2554" max="2554" width="0.625" style="103" customWidth="1"/>
    <col min="2555" max="2555" width="1.25" style="103" customWidth="1"/>
    <col min="2556" max="2556" width="8.125" style="103" customWidth="1"/>
    <col min="2557" max="2557" width="9.625" style="103" customWidth="1"/>
    <col min="2558" max="2558" width="1.25" style="103" customWidth="1"/>
    <col min="2559" max="2559" width="9.625" style="103" customWidth="1"/>
    <col min="2560" max="2560" width="1.25" style="103" customWidth="1"/>
    <col min="2561" max="2561" width="9.625" style="103" customWidth="1"/>
    <col min="2562" max="2562" width="1.25" style="103" customWidth="1"/>
    <col min="2563" max="2563" width="9.625" style="103" customWidth="1"/>
    <col min="2564" max="2564" width="1.375" style="103" customWidth="1"/>
    <col min="2565" max="2565" width="9.625" style="103" customWidth="1"/>
    <col min="2566" max="2566" width="1.375" style="103" customWidth="1"/>
    <col min="2567" max="2806" width="9" style="103" customWidth="1"/>
    <col min="2807" max="2807" width="1.25" style="103" customWidth="1"/>
    <col min="2808" max="2808" width="0.625" style="103" customWidth="1"/>
    <col min="2809" max="2809" width="13.75" style="103" customWidth="1"/>
    <col min="2810" max="2810" width="0.625" style="103" customWidth="1"/>
    <col min="2811" max="2811" width="1.25" style="103" customWidth="1"/>
    <col min="2812" max="2812" width="8.125" style="103" customWidth="1"/>
    <col min="2813" max="2813" width="9.625" style="103" customWidth="1"/>
    <col min="2814" max="2814" width="1.25" style="103" customWidth="1"/>
    <col min="2815" max="2815" width="9.625" style="103" customWidth="1"/>
    <col min="2816" max="2816" width="1.25" style="103" customWidth="1"/>
    <col min="2817" max="2817" width="9.625" style="103" customWidth="1"/>
    <col min="2818" max="2818" width="1.25" style="103" customWidth="1"/>
    <col min="2819" max="2819" width="9.625" style="103" customWidth="1"/>
    <col min="2820" max="2820" width="1.375" style="103" customWidth="1"/>
    <col min="2821" max="2821" width="9.625" style="103" customWidth="1"/>
    <col min="2822" max="2822" width="1.375" style="103" customWidth="1"/>
    <col min="2823" max="3062" width="9" style="103" customWidth="1"/>
    <col min="3063" max="3063" width="1.25" style="103" customWidth="1"/>
    <col min="3064" max="3064" width="0.625" style="103" customWidth="1"/>
    <col min="3065" max="3065" width="13.75" style="103" customWidth="1"/>
    <col min="3066" max="3066" width="0.625" style="103" customWidth="1"/>
    <col min="3067" max="3067" width="1.25" style="103" customWidth="1"/>
    <col min="3068" max="3068" width="8.125" style="103" customWidth="1"/>
    <col min="3069" max="3069" width="9.625" style="103" customWidth="1"/>
    <col min="3070" max="3070" width="1.25" style="103" customWidth="1"/>
    <col min="3071" max="3071" width="9.625" style="103" customWidth="1"/>
    <col min="3072" max="3072" width="1.25" style="103" customWidth="1"/>
    <col min="3073" max="3073" width="9.625" style="103" customWidth="1"/>
    <col min="3074" max="3074" width="1.25" style="103" customWidth="1"/>
    <col min="3075" max="3075" width="9.625" style="103" customWidth="1"/>
    <col min="3076" max="3076" width="1.375" style="103" customWidth="1"/>
    <col min="3077" max="3077" width="9.625" style="103" customWidth="1"/>
    <col min="3078" max="3078" width="1.375" style="103" customWidth="1"/>
    <col min="3079" max="3318" width="9" style="103" customWidth="1"/>
    <col min="3319" max="3319" width="1.25" style="103" customWidth="1"/>
    <col min="3320" max="3320" width="0.625" style="103" customWidth="1"/>
    <col min="3321" max="3321" width="13.75" style="103" customWidth="1"/>
    <col min="3322" max="3322" width="0.625" style="103" customWidth="1"/>
    <col min="3323" max="3323" width="1.25" style="103" customWidth="1"/>
    <col min="3324" max="3324" width="8.125" style="103" customWidth="1"/>
    <col min="3325" max="3325" width="9.625" style="103" customWidth="1"/>
    <col min="3326" max="3326" width="1.25" style="103" customWidth="1"/>
    <col min="3327" max="3327" width="9.625" style="103" customWidth="1"/>
    <col min="3328" max="3328" width="1.25" style="103" customWidth="1"/>
    <col min="3329" max="3329" width="9.625" style="103" customWidth="1"/>
    <col min="3330" max="3330" width="1.25" style="103" customWidth="1"/>
    <col min="3331" max="3331" width="9.625" style="103" customWidth="1"/>
    <col min="3332" max="3332" width="1.375" style="103" customWidth="1"/>
    <col min="3333" max="3333" width="9.625" style="103" customWidth="1"/>
    <col min="3334" max="3334" width="1.375" style="103" customWidth="1"/>
    <col min="3335" max="3574" width="9" style="103" customWidth="1"/>
    <col min="3575" max="3575" width="1.25" style="103" customWidth="1"/>
    <col min="3576" max="3576" width="0.625" style="103" customWidth="1"/>
    <col min="3577" max="3577" width="13.75" style="103" customWidth="1"/>
    <col min="3578" max="3578" width="0.625" style="103" customWidth="1"/>
    <col min="3579" max="3579" width="1.25" style="103" customWidth="1"/>
    <col min="3580" max="3580" width="8.125" style="103" customWidth="1"/>
    <col min="3581" max="3581" width="9.625" style="103" customWidth="1"/>
    <col min="3582" max="3582" width="1.25" style="103" customWidth="1"/>
    <col min="3583" max="3583" width="9.625" style="103" customWidth="1"/>
    <col min="3584" max="3584" width="1.25" style="103" customWidth="1"/>
    <col min="3585" max="3585" width="9.625" style="103" customWidth="1"/>
    <col min="3586" max="3586" width="1.25" style="103" customWidth="1"/>
    <col min="3587" max="3587" width="9.625" style="103" customWidth="1"/>
    <col min="3588" max="3588" width="1.375" style="103" customWidth="1"/>
    <col min="3589" max="3589" width="9.625" style="103" customWidth="1"/>
    <col min="3590" max="3590" width="1.375" style="103" customWidth="1"/>
    <col min="3591" max="3830" width="9" style="103" customWidth="1"/>
    <col min="3831" max="3831" width="1.25" style="103" customWidth="1"/>
    <col min="3832" max="3832" width="0.625" style="103" customWidth="1"/>
    <col min="3833" max="3833" width="13.75" style="103" customWidth="1"/>
    <col min="3834" max="3834" width="0.625" style="103" customWidth="1"/>
    <col min="3835" max="3835" width="1.25" style="103" customWidth="1"/>
    <col min="3836" max="3836" width="8.125" style="103" customWidth="1"/>
    <col min="3837" max="3837" width="9.625" style="103" customWidth="1"/>
    <col min="3838" max="3838" width="1.25" style="103" customWidth="1"/>
    <col min="3839" max="3839" width="9.625" style="103" customWidth="1"/>
    <col min="3840" max="3840" width="1.25" style="103" customWidth="1"/>
    <col min="3841" max="3841" width="9.625" style="103" customWidth="1"/>
    <col min="3842" max="3842" width="1.25" style="103" customWidth="1"/>
    <col min="3843" max="3843" width="9.625" style="103" customWidth="1"/>
    <col min="3844" max="3844" width="1.375" style="103" customWidth="1"/>
    <col min="3845" max="3845" width="9.625" style="103" customWidth="1"/>
    <col min="3846" max="3846" width="1.375" style="103" customWidth="1"/>
    <col min="3847" max="4086" width="9" style="103" customWidth="1"/>
    <col min="4087" max="4087" width="1.25" style="103" customWidth="1"/>
    <col min="4088" max="4088" width="0.625" style="103" customWidth="1"/>
    <col min="4089" max="4089" width="13.75" style="103" customWidth="1"/>
    <col min="4090" max="4090" width="0.625" style="103" customWidth="1"/>
    <col min="4091" max="4091" width="1.25" style="103" customWidth="1"/>
    <col min="4092" max="4092" width="8.125" style="103" customWidth="1"/>
    <col min="4093" max="4093" width="9.625" style="103" customWidth="1"/>
    <col min="4094" max="4094" width="1.25" style="103" customWidth="1"/>
    <col min="4095" max="4095" width="9.625" style="103" customWidth="1"/>
    <col min="4096" max="4096" width="1.25" style="103" customWidth="1"/>
    <col min="4097" max="4097" width="9.625" style="103" customWidth="1"/>
    <col min="4098" max="4098" width="1.25" style="103" customWidth="1"/>
    <col min="4099" max="4099" width="9.625" style="103" customWidth="1"/>
    <col min="4100" max="4100" width="1.375" style="103" customWidth="1"/>
    <col min="4101" max="4101" width="9.625" style="103" customWidth="1"/>
    <col min="4102" max="4102" width="1.375" style="103" customWidth="1"/>
    <col min="4103" max="4342" width="9" style="103" customWidth="1"/>
    <col min="4343" max="4343" width="1.25" style="103" customWidth="1"/>
    <col min="4344" max="4344" width="0.625" style="103" customWidth="1"/>
    <col min="4345" max="4345" width="13.75" style="103" customWidth="1"/>
    <col min="4346" max="4346" width="0.625" style="103" customWidth="1"/>
    <col min="4347" max="4347" width="1.25" style="103" customWidth="1"/>
    <col min="4348" max="4348" width="8.125" style="103" customWidth="1"/>
    <col min="4349" max="4349" width="9.625" style="103" customWidth="1"/>
    <col min="4350" max="4350" width="1.25" style="103" customWidth="1"/>
    <col min="4351" max="4351" width="9.625" style="103" customWidth="1"/>
    <col min="4352" max="4352" width="1.25" style="103" customWidth="1"/>
    <col min="4353" max="4353" width="9.625" style="103" customWidth="1"/>
    <col min="4354" max="4354" width="1.25" style="103" customWidth="1"/>
    <col min="4355" max="4355" width="9.625" style="103" customWidth="1"/>
    <col min="4356" max="4356" width="1.375" style="103" customWidth="1"/>
    <col min="4357" max="4357" width="9.625" style="103" customWidth="1"/>
    <col min="4358" max="4358" width="1.375" style="103" customWidth="1"/>
    <col min="4359" max="4598" width="9" style="103" customWidth="1"/>
    <col min="4599" max="4599" width="1.25" style="103" customWidth="1"/>
    <col min="4600" max="4600" width="0.625" style="103" customWidth="1"/>
    <col min="4601" max="4601" width="13.75" style="103" customWidth="1"/>
    <col min="4602" max="4602" width="0.625" style="103" customWidth="1"/>
    <col min="4603" max="4603" width="1.25" style="103" customWidth="1"/>
    <col min="4604" max="4604" width="8.125" style="103" customWidth="1"/>
    <col min="4605" max="4605" width="9.625" style="103" customWidth="1"/>
    <col min="4606" max="4606" width="1.25" style="103" customWidth="1"/>
    <col min="4607" max="4607" width="9.625" style="103" customWidth="1"/>
    <col min="4608" max="4608" width="1.25" style="103" customWidth="1"/>
    <col min="4609" max="4609" width="9.625" style="103" customWidth="1"/>
    <col min="4610" max="4610" width="1.25" style="103" customWidth="1"/>
    <col min="4611" max="4611" width="9.625" style="103" customWidth="1"/>
    <col min="4612" max="4612" width="1.375" style="103" customWidth="1"/>
    <col min="4613" max="4613" width="9.625" style="103" customWidth="1"/>
    <col min="4614" max="4614" width="1.375" style="103" customWidth="1"/>
    <col min="4615" max="4854" width="9" style="103" customWidth="1"/>
    <col min="4855" max="4855" width="1.25" style="103" customWidth="1"/>
    <col min="4856" max="4856" width="0.625" style="103" customWidth="1"/>
    <col min="4857" max="4857" width="13.75" style="103" customWidth="1"/>
    <col min="4858" max="4858" width="0.625" style="103" customWidth="1"/>
    <col min="4859" max="4859" width="1.25" style="103" customWidth="1"/>
    <col min="4860" max="4860" width="8.125" style="103" customWidth="1"/>
    <col min="4861" max="4861" width="9.625" style="103" customWidth="1"/>
    <col min="4862" max="4862" width="1.25" style="103" customWidth="1"/>
    <col min="4863" max="4863" width="9.625" style="103" customWidth="1"/>
    <col min="4864" max="4864" width="1.25" style="103" customWidth="1"/>
    <col min="4865" max="4865" width="9.625" style="103" customWidth="1"/>
    <col min="4866" max="4866" width="1.25" style="103" customWidth="1"/>
    <col min="4867" max="4867" width="9.625" style="103" customWidth="1"/>
    <col min="4868" max="4868" width="1.375" style="103" customWidth="1"/>
    <col min="4869" max="4869" width="9.625" style="103" customWidth="1"/>
    <col min="4870" max="4870" width="1.375" style="103" customWidth="1"/>
    <col min="4871" max="5110" width="9" style="103" customWidth="1"/>
    <col min="5111" max="5111" width="1.25" style="103" customWidth="1"/>
    <col min="5112" max="5112" width="0.625" style="103" customWidth="1"/>
    <col min="5113" max="5113" width="13.75" style="103" customWidth="1"/>
    <col min="5114" max="5114" width="0.625" style="103" customWidth="1"/>
    <col min="5115" max="5115" width="1.25" style="103" customWidth="1"/>
    <col min="5116" max="5116" width="8.125" style="103" customWidth="1"/>
    <col min="5117" max="5117" width="9.625" style="103" customWidth="1"/>
    <col min="5118" max="5118" width="1.25" style="103" customWidth="1"/>
    <col min="5119" max="5119" width="9.625" style="103" customWidth="1"/>
    <col min="5120" max="5120" width="1.25" style="103" customWidth="1"/>
    <col min="5121" max="5121" width="9.625" style="103" customWidth="1"/>
    <col min="5122" max="5122" width="1.25" style="103" customWidth="1"/>
    <col min="5123" max="5123" width="9.625" style="103" customWidth="1"/>
    <col min="5124" max="5124" width="1.375" style="103" customWidth="1"/>
    <col min="5125" max="5125" width="9.625" style="103" customWidth="1"/>
    <col min="5126" max="5126" width="1.375" style="103" customWidth="1"/>
    <col min="5127" max="5366" width="9" style="103" customWidth="1"/>
    <col min="5367" max="5367" width="1.25" style="103" customWidth="1"/>
    <col min="5368" max="5368" width="0.625" style="103" customWidth="1"/>
    <col min="5369" max="5369" width="13.75" style="103" customWidth="1"/>
    <col min="5370" max="5370" width="0.625" style="103" customWidth="1"/>
    <col min="5371" max="5371" width="1.25" style="103" customWidth="1"/>
    <col min="5372" max="5372" width="8.125" style="103" customWidth="1"/>
    <col min="5373" max="5373" width="9.625" style="103" customWidth="1"/>
    <col min="5374" max="5374" width="1.25" style="103" customWidth="1"/>
    <col min="5375" max="5375" width="9.625" style="103" customWidth="1"/>
    <col min="5376" max="5376" width="1.25" style="103" customWidth="1"/>
    <col min="5377" max="5377" width="9.625" style="103" customWidth="1"/>
    <col min="5378" max="5378" width="1.25" style="103" customWidth="1"/>
    <col min="5379" max="5379" width="9.625" style="103" customWidth="1"/>
    <col min="5380" max="5380" width="1.375" style="103" customWidth="1"/>
    <col min="5381" max="5381" width="9.625" style="103" customWidth="1"/>
    <col min="5382" max="5382" width="1.375" style="103" customWidth="1"/>
    <col min="5383" max="5622" width="9" style="103" customWidth="1"/>
    <col min="5623" max="5623" width="1.25" style="103" customWidth="1"/>
    <col min="5624" max="5624" width="0.625" style="103" customWidth="1"/>
    <col min="5625" max="5625" width="13.75" style="103" customWidth="1"/>
    <col min="5626" max="5626" width="0.625" style="103" customWidth="1"/>
    <col min="5627" max="5627" width="1.25" style="103" customWidth="1"/>
    <col min="5628" max="5628" width="8.125" style="103" customWidth="1"/>
    <col min="5629" max="5629" width="9.625" style="103" customWidth="1"/>
    <col min="5630" max="5630" width="1.25" style="103" customWidth="1"/>
    <col min="5631" max="5631" width="9.625" style="103" customWidth="1"/>
    <col min="5632" max="5632" width="1.25" style="103" customWidth="1"/>
    <col min="5633" max="5633" width="9.625" style="103" customWidth="1"/>
    <col min="5634" max="5634" width="1.25" style="103" customWidth="1"/>
    <col min="5635" max="5635" width="9.625" style="103" customWidth="1"/>
    <col min="5636" max="5636" width="1.375" style="103" customWidth="1"/>
    <col min="5637" max="5637" width="9.625" style="103" customWidth="1"/>
    <col min="5638" max="5638" width="1.375" style="103" customWidth="1"/>
    <col min="5639" max="5878" width="9" style="103" customWidth="1"/>
    <col min="5879" max="5879" width="1.25" style="103" customWidth="1"/>
    <col min="5880" max="5880" width="0.625" style="103" customWidth="1"/>
    <col min="5881" max="5881" width="13.75" style="103" customWidth="1"/>
    <col min="5882" max="5882" width="0.625" style="103" customWidth="1"/>
    <col min="5883" max="5883" width="1.25" style="103" customWidth="1"/>
    <col min="5884" max="5884" width="8.125" style="103" customWidth="1"/>
    <col min="5885" max="5885" width="9.625" style="103" customWidth="1"/>
    <col min="5886" max="5886" width="1.25" style="103" customWidth="1"/>
    <col min="5887" max="5887" width="9.625" style="103" customWidth="1"/>
    <col min="5888" max="5888" width="1.25" style="103" customWidth="1"/>
    <col min="5889" max="5889" width="9.625" style="103" customWidth="1"/>
    <col min="5890" max="5890" width="1.25" style="103" customWidth="1"/>
    <col min="5891" max="5891" width="9.625" style="103" customWidth="1"/>
    <col min="5892" max="5892" width="1.375" style="103" customWidth="1"/>
    <col min="5893" max="5893" width="9.625" style="103" customWidth="1"/>
    <col min="5894" max="5894" width="1.375" style="103" customWidth="1"/>
    <col min="5895" max="6134" width="9" style="103" customWidth="1"/>
    <col min="6135" max="6135" width="1.25" style="103" customWidth="1"/>
    <col min="6136" max="6136" width="0.625" style="103" customWidth="1"/>
    <col min="6137" max="6137" width="13.75" style="103" customWidth="1"/>
    <col min="6138" max="6138" width="0.625" style="103" customWidth="1"/>
    <col min="6139" max="6139" width="1.25" style="103" customWidth="1"/>
    <col min="6140" max="6140" width="8.125" style="103" customWidth="1"/>
    <col min="6141" max="6141" width="9.625" style="103" customWidth="1"/>
    <col min="6142" max="6142" width="1.25" style="103" customWidth="1"/>
    <col min="6143" max="6143" width="9.625" style="103" customWidth="1"/>
    <col min="6144" max="6144" width="1.25" style="103" customWidth="1"/>
    <col min="6145" max="6145" width="9.625" style="103" customWidth="1"/>
    <col min="6146" max="6146" width="1.25" style="103" customWidth="1"/>
    <col min="6147" max="6147" width="9.625" style="103" customWidth="1"/>
    <col min="6148" max="6148" width="1.375" style="103" customWidth="1"/>
    <col min="6149" max="6149" width="9.625" style="103" customWidth="1"/>
    <col min="6150" max="6150" width="1.375" style="103" customWidth="1"/>
    <col min="6151" max="6390" width="9" style="103" customWidth="1"/>
    <col min="6391" max="6391" width="1.25" style="103" customWidth="1"/>
    <col min="6392" max="6392" width="0.625" style="103" customWidth="1"/>
    <col min="6393" max="6393" width="13.75" style="103" customWidth="1"/>
    <col min="6394" max="6394" width="0.625" style="103" customWidth="1"/>
    <col min="6395" max="6395" width="1.25" style="103" customWidth="1"/>
    <col min="6396" max="6396" width="8.125" style="103" customWidth="1"/>
    <col min="6397" max="6397" width="9.625" style="103" customWidth="1"/>
    <col min="6398" max="6398" width="1.25" style="103" customWidth="1"/>
    <col min="6399" max="6399" width="9.625" style="103" customWidth="1"/>
    <col min="6400" max="6400" width="1.25" style="103" customWidth="1"/>
    <col min="6401" max="6401" width="9.625" style="103" customWidth="1"/>
    <col min="6402" max="6402" width="1.25" style="103" customWidth="1"/>
    <col min="6403" max="6403" width="9.625" style="103" customWidth="1"/>
    <col min="6404" max="6404" width="1.375" style="103" customWidth="1"/>
    <col min="6405" max="6405" width="9.625" style="103" customWidth="1"/>
    <col min="6406" max="6406" width="1.375" style="103" customWidth="1"/>
    <col min="6407" max="6646" width="9" style="103" customWidth="1"/>
    <col min="6647" max="6647" width="1.25" style="103" customWidth="1"/>
    <col min="6648" max="6648" width="0.625" style="103" customWidth="1"/>
    <col min="6649" max="6649" width="13.75" style="103" customWidth="1"/>
    <col min="6650" max="6650" width="0.625" style="103" customWidth="1"/>
    <col min="6651" max="6651" width="1.25" style="103" customWidth="1"/>
    <col min="6652" max="6652" width="8.125" style="103" customWidth="1"/>
    <col min="6653" max="6653" width="9.625" style="103" customWidth="1"/>
    <col min="6654" max="6654" width="1.25" style="103" customWidth="1"/>
    <col min="6655" max="6655" width="9.625" style="103" customWidth="1"/>
    <col min="6656" max="6656" width="1.25" style="103" customWidth="1"/>
    <col min="6657" max="6657" width="9.625" style="103" customWidth="1"/>
    <col min="6658" max="6658" width="1.25" style="103" customWidth="1"/>
    <col min="6659" max="6659" width="9.625" style="103" customWidth="1"/>
    <col min="6660" max="6660" width="1.375" style="103" customWidth="1"/>
    <col min="6661" max="6661" width="9.625" style="103" customWidth="1"/>
    <col min="6662" max="6662" width="1.375" style="103" customWidth="1"/>
    <col min="6663" max="6902" width="9" style="103" customWidth="1"/>
    <col min="6903" max="6903" width="1.25" style="103" customWidth="1"/>
    <col min="6904" max="6904" width="0.625" style="103" customWidth="1"/>
    <col min="6905" max="6905" width="13.75" style="103" customWidth="1"/>
    <col min="6906" max="6906" width="0.625" style="103" customWidth="1"/>
    <col min="6907" max="6907" width="1.25" style="103" customWidth="1"/>
    <col min="6908" max="6908" width="8.125" style="103" customWidth="1"/>
    <col min="6909" max="6909" width="9.625" style="103" customWidth="1"/>
    <col min="6910" max="6910" width="1.25" style="103" customWidth="1"/>
    <col min="6911" max="6911" width="9.625" style="103" customWidth="1"/>
    <col min="6912" max="6912" width="1.25" style="103" customWidth="1"/>
    <col min="6913" max="6913" width="9.625" style="103" customWidth="1"/>
    <col min="6914" max="6914" width="1.25" style="103" customWidth="1"/>
    <col min="6915" max="6915" width="9.625" style="103" customWidth="1"/>
    <col min="6916" max="6916" width="1.375" style="103" customWidth="1"/>
    <col min="6917" max="6917" width="9.625" style="103" customWidth="1"/>
    <col min="6918" max="6918" width="1.375" style="103" customWidth="1"/>
    <col min="6919" max="7158" width="9" style="103" customWidth="1"/>
    <col min="7159" max="7159" width="1.25" style="103" customWidth="1"/>
    <col min="7160" max="7160" width="0.625" style="103" customWidth="1"/>
    <col min="7161" max="7161" width="13.75" style="103" customWidth="1"/>
    <col min="7162" max="7162" width="0.625" style="103" customWidth="1"/>
    <col min="7163" max="7163" width="1.25" style="103" customWidth="1"/>
    <col min="7164" max="7164" width="8.125" style="103" customWidth="1"/>
    <col min="7165" max="7165" width="9.625" style="103" customWidth="1"/>
    <col min="7166" max="7166" width="1.25" style="103" customWidth="1"/>
    <col min="7167" max="7167" width="9.625" style="103" customWidth="1"/>
    <col min="7168" max="7168" width="1.25" style="103" customWidth="1"/>
    <col min="7169" max="7169" width="9.625" style="103" customWidth="1"/>
    <col min="7170" max="7170" width="1.25" style="103" customWidth="1"/>
    <col min="7171" max="7171" width="9.625" style="103" customWidth="1"/>
    <col min="7172" max="7172" width="1.375" style="103" customWidth="1"/>
    <col min="7173" max="7173" width="9.625" style="103" customWidth="1"/>
    <col min="7174" max="7174" width="1.375" style="103" customWidth="1"/>
    <col min="7175" max="7414" width="9" style="103" customWidth="1"/>
    <col min="7415" max="7415" width="1.25" style="103" customWidth="1"/>
    <col min="7416" max="7416" width="0.625" style="103" customWidth="1"/>
    <col min="7417" max="7417" width="13.75" style="103" customWidth="1"/>
    <col min="7418" max="7418" width="0.625" style="103" customWidth="1"/>
    <col min="7419" max="7419" width="1.25" style="103" customWidth="1"/>
    <col min="7420" max="7420" width="8.125" style="103" customWidth="1"/>
    <col min="7421" max="7421" width="9.625" style="103" customWidth="1"/>
    <col min="7422" max="7422" width="1.25" style="103" customWidth="1"/>
    <col min="7423" max="7423" width="9.625" style="103" customWidth="1"/>
    <col min="7424" max="7424" width="1.25" style="103" customWidth="1"/>
    <col min="7425" max="7425" width="9.625" style="103" customWidth="1"/>
    <col min="7426" max="7426" width="1.25" style="103" customWidth="1"/>
    <col min="7427" max="7427" width="9.625" style="103" customWidth="1"/>
    <col min="7428" max="7428" width="1.375" style="103" customWidth="1"/>
    <col min="7429" max="7429" width="9.625" style="103" customWidth="1"/>
    <col min="7430" max="7430" width="1.375" style="103" customWidth="1"/>
    <col min="7431" max="7670" width="9" style="103" customWidth="1"/>
    <col min="7671" max="7671" width="1.25" style="103" customWidth="1"/>
    <col min="7672" max="7672" width="0.625" style="103" customWidth="1"/>
    <col min="7673" max="7673" width="13.75" style="103" customWidth="1"/>
    <col min="7674" max="7674" width="0.625" style="103" customWidth="1"/>
    <col min="7675" max="7675" width="1.25" style="103" customWidth="1"/>
    <col min="7676" max="7676" width="8.125" style="103" customWidth="1"/>
    <col min="7677" max="7677" width="9.625" style="103" customWidth="1"/>
    <col min="7678" max="7678" width="1.25" style="103" customWidth="1"/>
    <col min="7679" max="7679" width="9.625" style="103" customWidth="1"/>
    <col min="7680" max="7680" width="1.25" style="103" customWidth="1"/>
    <col min="7681" max="7681" width="9.625" style="103" customWidth="1"/>
    <col min="7682" max="7682" width="1.25" style="103" customWidth="1"/>
    <col min="7683" max="7683" width="9.625" style="103" customWidth="1"/>
    <col min="7684" max="7684" width="1.375" style="103" customWidth="1"/>
    <col min="7685" max="7685" width="9.625" style="103" customWidth="1"/>
    <col min="7686" max="7686" width="1.375" style="103" customWidth="1"/>
    <col min="7687" max="7926" width="9" style="103" customWidth="1"/>
    <col min="7927" max="7927" width="1.25" style="103" customWidth="1"/>
    <col min="7928" max="7928" width="0.625" style="103" customWidth="1"/>
    <col min="7929" max="7929" width="13.75" style="103" customWidth="1"/>
    <col min="7930" max="7930" width="0.625" style="103" customWidth="1"/>
    <col min="7931" max="7931" width="1.25" style="103" customWidth="1"/>
    <col min="7932" max="7932" width="8.125" style="103" customWidth="1"/>
    <col min="7933" max="7933" width="9.625" style="103" customWidth="1"/>
    <col min="7934" max="7934" width="1.25" style="103" customWidth="1"/>
    <col min="7935" max="7935" width="9.625" style="103" customWidth="1"/>
    <col min="7936" max="7936" width="1.25" style="103" customWidth="1"/>
    <col min="7937" max="7937" width="9.625" style="103" customWidth="1"/>
    <col min="7938" max="7938" width="1.25" style="103" customWidth="1"/>
    <col min="7939" max="7939" width="9.625" style="103" customWidth="1"/>
    <col min="7940" max="7940" width="1.375" style="103" customWidth="1"/>
    <col min="7941" max="7941" width="9.625" style="103" customWidth="1"/>
    <col min="7942" max="7942" width="1.375" style="103" customWidth="1"/>
    <col min="7943" max="8182" width="9" style="103" customWidth="1"/>
    <col min="8183" max="8183" width="1.25" style="103" customWidth="1"/>
    <col min="8184" max="8184" width="0.625" style="103" customWidth="1"/>
    <col min="8185" max="8185" width="13.75" style="103" customWidth="1"/>
    <col min="8186" max="8186" width="0.625" style="103" customWidth="1"/>
    <col min="8187" max="8187" width="1.25" style="103" customWidth="1"/>
    <col min="8188" max="8188" width="8.125" style="103" customWidth="1"/>
    <col min="8189" max="8189" width="9.625" style="103" customWidth="1"/>
    <col min="8190" max="8190" width="1.25" style="103" customWidth="1"/>
    <col min="8191" max="8191" width="9.625" style="103" customWidth="1"/>
    <col min="8192" max="8192" width="1.25" style="103" customWidth="1"/>
    <col min="8193" max="8193" width="9.625" style="103" customWidth="1"/>
    <col min="8194" max="8194" width="1.25" style="103" customWidth="1"/>
    <col min="8195" max="8195" width="9.625" style="103" customWidth="1"/>
    <col min="8196" max="8196" width="1.375" style="103" customWidth="1"/>
    <col min="8197" max="8197" width="9.625" style="103" customWidth="1"/>
    <col min="8198" max="8198" width="1.375" style="103" customWidth="1"/>
    <col min="8199" max="8438" width="9" style="103" customWidth="1"/>
    <col min="8439" max="8439" width="1.25" style="103" customWidth="1"/>
    <col min="8440" max="8440" width="0.625" style="103" customWidth="1"/>
    <col min="8441" max="8441" width="13.75" style="103" customWidth="1"/>
    <col min="8442" max="8442" width="0.625" style="103" customWidth="1"/>
    <col min="8443" max="8443" width="1.25" style="103" customWidth="1"/>
    <col min="8444" max="8444" width="8.125" style="103" customWidth="1"/>
    <col min="8445" max="8445" width="9.625" style="103" customWidth="1"/>
    <col min="8446" max="8446" width="1.25" style="103" customWidth="1"/>
    <col min="8447" max="8447" width="9.625" style="103" customWidth="1"/>
    <col min="8448" max="8448" width="1.25" style="103" customWidth="1"/>
    <col min="8449" max="8449" width="9.625" style="103" customWidth="1"/>
    <col min="8450" max="8450" width="1.25" style="103" customWidth="1"/>
    <col min="8451" max="8451" width="9.625" style="103" customWidth="1"/>
    <col min="8452" max="8452" width="1.375" style="103" customWidth="1"/>
    <col min="8453" max="8453" width="9.625" style="103" customWidth="1"/>
    <col min="8454" max="8454" width="1.375" style="103" customWidth="1"/>
    <col min="8455" max="8694" width="9" style="103" customWidth="1"/>
    <col min="8695" max="8695" width="1.25" style="103" customWidth="1"/>
    <col min="8696" max="8696" width="0.625" style="103" customWidth="1"/>
    <col min="8697" max="8697" width="13.75" style="103" customWidth="1"/>
    <col min="8698" max="8698" width="0.625" style="103" customWidth="1"/>
    <col min="8699" max="8699" width="1.25" style="103" customWidth="1"/>
    <col min="8700" max="8700" width="8.125" style="103" customWidth="1"/>
    <col min="8701" max="8701" width="9.625" style="103" customWidth="1"/>
    <col min="8702" max="8702" width="1.25" style="103" customWidth="1"/>
    <col min="8703" max="8703" width="9.625" style="103" customWidth="1"/>
    <col min="8704" max="8704" width="1.25" style="103" customWidth="1"/>
    <col min="8705" max="8705" width="9.625" style="103" customWidth="1"/>
    <col min="8706" max="8706" width="1.25" style="103" customWidth="1"/>
    <col min="8707" max="8707" width="9.625" style="103" customWidth="1"/>
    <col min="8708" max="8708" width="1.375" style="103" customWidth="1"/>
    <col min="8709" max="8709" width="9.625" style="103" customWidth="1"/>
    <col min="8710" max="8710" width="1.375" style="103" customWidth="1"/>
    <col min="8711" max="8950" width="9" style="103" customWidth="1"/>
    <col min="8951" max="8951" width="1.25" style="103" customWidth="1"/>
    <col min="8952" max="8952" width="0.625" style="103" customWidth="1"/>
    <col min="8953" max="8953" width="13.75" style="103" customWidth="1"/>
    <col min="8954" max="8954" width="0.625" style="103" customWidth="1"/>
    <col min="8955" max="8955" width="1.25" style="103" customWidth="1"/>
    <col min="8956" max="8956" width="8.125" style="103" customWidth="1"/>
    <col min="8957" max="8957" width="9.625" style="103" customWidth="1"/>
    <col min="8958" max="8958" width="1.25" style="103" customWidth="1"/>
    <col min="8959" max="8959" width="9.625" style="103" customWidth="1"/>
    <col min="8960" max="8960" width="1.25" style="103" customWidth="1"/>
    <col min="8961" max="8961" width="9.625" style="103" customWidth="1"/>
    <col min="8962" max="8962" width="1.25" style="103" customWidth="1"/>
    <col min="8963" max="8963" width="9.625" style="103" customWidth="1"/>
    <col min="8964" max="8964" width="1.375" style="103" customWidth="1"/>
    <col min="8965" max="8965" width="9.625" style="103" customWidth="1"/>
    <col min="8966" max="8966" width="1.375" style="103" customWidth="1"/>
    <col min="8967" max="9206" width="9" style="103" customWidth="1"/>
    <col min="9207" max="9207" width="1.25" style="103" customWidth="1"/>
    <col min="9208" max="9208" width="0.625" style="103" customWidth="1"/>
    <col min="9209" max="9209" width="13.75" style="103" customWidth="1"/>
    <col min="9210" max="9210" width="0.625" style="103" customWidth="1"/>
    <col min="9211" max="9211" width="1.25" style="103" customWidth="1"/>
    <col min="9212" max="9212" width="8.125" style="103" customWidth="1"/>
    <col min="9213" max="9213" width="9.625" style="103" customWidth="1"/>
    <col min="9214" max="9214" width="1.25" style="103" customWidth="1"/>
    <col min="9215" max="9215" width="9.625" style="103" customWidth="1"/>
    <col min="9216" max="9216" width="1.25" style="103" customWidth="1"/>
    <col min="9217" max="9217" width="9.625" style="103" customWidth="1"/>
    <col min="9218" max="9218" width="1.25" style="103" customWidth="1"/>
    <col min="9219" max="9219" width="9.625" style="103" customWidth="1"/>
    <col min="9220" max="9220" width="1.375" style="103" customWidth="1"/>
    <col min="9221" max="9221" width="9.625" style="103" customWidth="1"/>
    <col min="9222" max="9222" width="1.375" style="103" customWidth="1"/>
    <col min="9223" max="9462" width="9" style="103" customWidth="1"/>
    <col min="9463" max="9463" width="1.25" style="103" customWidth="1"/>
    <col min="9464" max="9464" width="0.625" style="103" customWidth="1"/>
    <col min="9465" max="9465" width="13.75" style="103" customWidth="1"/>
    <col min="9466" max="9466" width="0.625" style="103" customWidth="1"/>
    <col min="9467" max="9467" width="1.25" style="103" customWidth="1"/>
    <col min="9468" max="9468" width="8.125" style="103" customWidth="1"/>
    <col min="9469" max="9469" width="9.625" style="103" customWidth="1"/>
    <col min="9470" max="9470" width="1.25" style="103" customWidth="1"/>
    <col min="9471" max="9471" width="9.625" style="103" customWidth="1"/>
    <col min="9472" max="9472" width="1.25" style="103" customWidth="1"/>
    <col min="9473" max="9473" width="9.625" style="103" customWidth="1"/>
    <col min="9474" max="9474" width="1.25" style="103" customWidth="1"/>
    <col min="9475" max="9475" width="9.625" style="103" customWidth="1"/>
    <col min="9476" max="9476" width="1.375" style="103" customWidth="1"/>
    <col min="9477" max="9477" width="9.625" style="103" customWidth="1"/>
    <col min="9478" max="9478" width="1.375" style="103" customWidth="1"/>
    <col min="9479" max="9718" width="9" style="103" customWidth="1"/>
    <col min="9719" max="9719" width="1.25" style="103" customWidth="1"/>
    <col min="9720" max="9720" width="0.625" style="103" customWidth="1"/>
    <col min="9721" max="9721" width="13.75" style="103" customWidth="1"/>
    <col min="9722" max="9722" width="0.625" style="103" customWidth="1"/>
    <col min="9723" max="9723" width="1.25" style="103" customWidth="1"/>
    <col min="9724" max="9724" width="8.125" style="103" customWidth="1"/>
    <col min="9725" max="9725" width="9.625" style="103" customWidth="1"/>
    <col min="9726" max="9726" width="1.25" style="103" customWidth="1"/>
    <col min="9727" max="9727" width="9.625" style="103" customWidth="1"/>
    <col min="9728" max="9728" width="1.25" style="103" customWidth="1"/>
    <col min="9729" max="9729" width="9.625" style="103" customWidth="1"/>
    <col min="9730" max="9730" width="1.25" style="103" customWidth="1"/>
    <col min="9731" max="9731" width="9.625" style="103" customWidth="1"/>
    <col min="9732" max="9732" width="1.375" style="103" customWidth="1"/>
    <col min="9733" max="9733" width="9.625" style="103" customWidth="1"/>
    <col min="9734" max="9734" width="1.375" style="103" customWidth="1"/>
    <col min="9735" max="9974" width="9" style="103" customWidth="1"/>
    <col min="9975" max="9975" width="1.25" style="103" customWidth="1"/>
    <col min="9976" max="9976" width="0.625" style="103" customWidth="1"/>
    <col min="9977" max="9977" width="13.75" style="103" customWidth="1"/>
    <col min="9978" max="9978" width="0.625" style="103" customWidth="1"/>
    <col min="9979" max="9979" width="1.25" style="103" customWidth="1"/>
    <col min="9980" max="9980" width="8.125" style="103" customWidth="1"/>
    <col min="9981" max="9981" width="9.625" style="103" customWidth="1"/>
    <col min="9982" max="9982" width="1.25" style="103" customWidth="1"/>
    <col min="9983" max="9983" width="9.625" style="103" customWidth="1"/>
    <col min="9984" max="9984" width="1.25" style="103" customWidth="1"/>
    <col min="9985" max="9985" width="9.625" style="103" customWidth="1"/>
    <col min="9986" max="9986" width="1.25" style="103" customWidth="1"/>
    <col min="9987" max="9987" width="9.625" style="103" customWidth="1"/>
    <col min="9988" max="9988" width="1.375" style="103" customWidth="1"/>
    <col min="9989" max="9989" width="9.625" style="103" customWidth="1"/>
    <col min="9990" max="9990" width="1.375" style="103" customWidth="1"/>
    <col min="9991" max="10230" width="9" style="103" customWidth="1"/>
    <col min="10231" max="10231" width="1.25" style="103" customWidth="1"/>
    <col min="10232" max="10232" width="0.625" style="103" customWidth="1"/>
    <col min="10233" max="10233" width="13.75" style="103" customWidth="1"/>
    <col min="10234" max="10234" width="0.625" style="103" customWidth="1"/>
    <col min="10235" max="10235" width="1.25" style="103" customWidth="1"/>
    <col min="10236" max="10236" width="8.125" style="103" customWidth="1"/>
    <col min="10237" max="10237" width="9.625" style="103" customWidth="1"/>
    <col min="10238" max="10238" width="1.25" style="103" customWidth="1"/>
    <col min="10239" max="10239" width="9.625" style="103" customWidth="1"/>
    <col min="10240" max="10240" width="1.25" style="103" customWidth="1"/>
    <col min="10241" max="10241" width="9.625" style="103" customWidth="1"/>
    <col min="10242" max="10242" width="1.25" style="103" customWidth="1"/>
    <col min="10243" max="10243" width="9.625" style="103" customWidth="1"/>
    <col min="10244" max="10244" width="1.375" style="103" customWidth="1"/>
    <col min="10245" max="10245" width="9.625" style="103" customWidth="1"/>
    <col min="10246" max="10246" width="1.375" style="103" customWidth="1"/>
    <col min="10247" max="10486" width="9" style="103" customWidth="1"/>
    <col min="10487" max="10487" width="1.25" style="103" customWidth="1"/>
    <col min="10488" max="10488" width="0.625" style="103" customWidth="1"/>
    <col min="10489" max="10489" width="13.75" style="103" customWidth="1"/>
    <col min="10490" max="10490" width="0.625" style="103" customWidth="1"/>
    <col min="10491" max="10491" width="1.25" style="103" customWidth="1"/>
    <col min="10492" max="10492" width="8.125" style="103" customWidth="1"/>
    <col min="10493" max="10493" width="9.625" style="103" customWidth="1"/>
    <col min="10494" max="10494" width="1.25" style="103" customWidth="1"/>
    <col min="10495" max="10495" width="9.625" style="103" customWidth="1"/>
    <col min="10496" max="10496" width="1.25" style="103" customWidth="1"/>
    <col min="10497" max="10497" width="9.625" style="103" customWidth="1"/>
    <col min="10498" max="10498" width="1.25" style="103" customWidth="1"/>
    <col min="10499" max="10499" width="9.625" style="103" customWidth="1"/>
    <col min="10500" max="10500" width="1.375" style="103" customWidth="1"/>
    <col min="10501" max="10501" width="9.625" style="103" customWidth="1"/>
    <col min="10502" max="10502" width="1.375" style="103" customWidth="1"/>
    <col min="10503" max="10742" width="9" style="103" customWidth="1"/>
    <col min="10743" max="10743" width="1.25" style="103" customWidth="1"/>
    <col min="10744" max="10744" width="0.625" style="103" customWidth="1"/>
    <col min="10745" max="10745" width="13.75" style="103" customWidth="1"/>
    <col min="10746" max="10746" width="0.625" style="103" customWidth="1"/>
    <col min="10747" max="10747" width="1.25" style="103" customWidth="1"/>
    <col min="10748" max="10748" width="8.125" style="103" customWidth="1"/>
    <col min="10749" max="10749" width="9.625" style="103" customWidth="1"/>
    <col min="10750" max="10750" width="1.25" style="103" customWidth="1"/>
    <col min="10751" max="10751" width="9.625" style="103" customWidth="1"/>
    <col min="10752" max="10752" width="1.25" style="103" customWidth="1"/>
    <col min="10753" max="10753" width="9.625" style="103" customWidth="1"/>
    <col min="10754" max="10754" width="1.25" style="103" customWidth="1"/>
    <col min="10755" max="10755" width="9.625" style="103" customWidth="1"/>
    <col min="10756" max="10756" width="1.375" style="103" customWidth="1"/>
    <col min="10757" max="10757" width="9.625" style="103" customWidth="1"/>
    <col min="10758" max="10758" width="1.375" style="103" customWidth="1"/>
    <col min="10759" max="10998" width="9" style="103" customWidth="1"/>
    <col min="10999" max="10999" width="1.25" style="103" customWidth="1"/>
    <col min="11000" max="11000" width="0.625" style="103" customWidth="1"/>
    <col min="11001" max="11001" width="13.75" style="103" customWidth="1"/>
    <col min="11002" max="11002" width="0.625" style="103" customWidth="1"/>
    <col min="11003" max="11003" width="1.25" style="103" customWidth="1"/>
    <col min="11004" max="11004" width="8.125" style="103" customWidth="1"/>
    <col min="11005" max="11005" width="9.625" style="103" customWidth="1"/>
    <col min="11006" max="11006" width="1.25" style="103" customWidth="1"/>
    <col min="11007" max="11007" width="9.625" style="103" customWidth="1"/>
    <col min="11008" max="11008" width="1.25" style="103" customWidth="1"/>
    <col min="11009" max="11009" width="9.625" style="103" customWidth="1"/>
    <col min="11010" max="11010" width="1.25" style="103" customWidth="1"/>
    <col min="11011" max="11011" width="9.625" style="103" customWidth="1"/>
    <col min="11012" max="11012" width="1.375" style="103" customWidth="1"/>
    <col min="11013" max="11013" width="9.625" style="103" customWidth="1"/>
    <col min="11014" max="11014" width="1.375" style="103" customWidth="1"/>
    <col min="11015" max="11254" width="9" style="103" customWidth="1"/>
    <col min="11255" max="11255" width="1.25" style="103" customWidth="1"/>
    <col min="11256" max="11256" width="0.625" style="103" customWidth="1"/>
    <col min="11257" max="11257" width="13.75" style="103" customWidth="1"/>
    <col min="11258" max="11258" width="0.625" style="103" customWidth="1"/>
    <col min="11259" max="11259" width="1.25" style="103" customWidth="1"/>
    <col min="11260" max="11260" width="8.125" style="103" customWidth="1"/>
    <col min="11261" max="11261" width="9.625" style="103" customWidth="1"/>
    <col min="11262" max="11262" width="1.25" style="103" customWidth="1"/>
    <col min="11263" max="11263" width="9.625" style="103" customWidth="1"/>
    <col min="11264" max="11264" width="1.25" style="103" customWidth="1"/>
    <col min="11265" max="11265" width="9.625" style="103" customWidth="1"/>
    <col min="11266" max="11266" width="1.25" style="103" customWidth="1"/>
    <col min="11267" max="11267" width="9.625" style="103" customWidth="1"/>
    <col min="11268" max="11268" width="1.375" style="103" customWidth="1"/>
    <col min="11269" max="11269" width="9.625" style="103" customWidth="1"/>
    <col min="11270" max="11270" width="1.375" style="103" customWidth="1"/>
    <col min="11271" max="11510" width="9" style="103" customWidth="1"/>
    <col min="11511" max="11511" width="1.25" style="103" customWidth="1"/>
    <col min="11512" max="11512" width="0.625" style="103" customWidth="1"/>
    <col min="11513" max="11513" width="13.75" style="103" customWidth="1"/>
    <col min="11514" max="11514" width="0.625" style="103" customWidth="1"/>
    <col min="11515" max="11515" width="1.25" style="103" customWidth="1"/>
    <col min="11516" max="11516" width="8.125" style="103" customWidth="1"/>
    <col min="11517" max="11517" width="9.625" style="103" customWidth="1"/>
    <col min="11518" max="11518" width="1.25" style="103" customWidth="1"/>
    <col min="11519" max="11519" width="9.625" style="103" customWidth="1"/>
    <col min="11520" max="11520" width="1.25" style="103" customWidth="1"/>
    <col min="11521" max="11521" width="9.625" style="103" customWidth="1"/>
    <col min="11522" max="11522" width="1.25" style="103" customWidth="1"/>
    <col min="11523" max="11523" width="9.625" style="103" customWidth="1"/>
    <col min="11524" max="11524" width="1.375" style="103" customWidth="1"/>
    <col min="11525" max="11525" width="9.625" style="103" customWidth="1"/>
    <col min="11526" max="11526" width="1.375" style="103" customWidth="1"/>
    <col min="11527" max="11766" width="9" style="103" customWidth="1"/>
    <col min="11767" max="11767" width="1.25" style="103" customWidth="1"/>
    <col min="11768" max="11768" width="0.625" style="103" customWidth="1"/>
    <col min="11769" max="11769" width="13.75" style="103" customWidth="1"/>
    <col min="11770" max="11770" width="0.625" style="103" customWidth="1"/>
    <col min="11771" max="11771" width="1.25" style="103" customWidth="1"/>
    <col min="11772" max="11772" width="8.125" style="103" customWidth="1"/>
    <col min="11773" max="11773" width="9.625" style="103" customWidth="1"/>
    <col min="11774" max="11774" width="1.25" style="103" customWidth="1"/>
    <col min="11775" max="11775" width="9.625" style="103" customWidth="1"/>
    <col min="11776" max="11776" width="1.25" style="103" customWidth="1"/>
    <col min="11777" max="11777" width="9.625" style="103" customWidth="1"/>
    <col min="11778" max="11778" width="1.25" style="103" customWidth="1"/>
    <col min="11779" max="11779" width="9.625" style="103" customWidth="1"/>
    <col min="11780" max="11780" width="1.375" style="103" customWidth="1"/>
    <col min="11781" max="11781" width="9.625" style="103" customWidth="1"/>
    <col min="11782" max="11782" width="1.375" style="103" customWidth="1"/>
    <col min="11783" max="12022" width="9" style="103" customWidth="1"/>
    <col min="12023" max="12023" width="1.25" style="103" customWidth="1"/>
    <col min="12024" max="12024" width="0.625" style="103" customWidth="1"/>
    <col min="12025" max="12025" width="13.75" style="103" customWidth="1"/>
    <col min="12026" max="12026" width="0.625" style="103" customWidth="1"/>
    <col min="12027" max="12027" width="1.25" style="103" customWidth="1"/>
    <col min="12028" max="12028" width="8.125" style="103" customWidth="1"/>
    <col min="12029" max="12029" width="9.625" style="103" customWidth="1"/>
    <col min="12030" max="12030" width="1.25" style="103" customWidth="1"/>
    <col min="12031" max="12031" width="9.625" style="103" customWidth="1"/>
    <col min="12032" max="12032" width="1.25" style="103" customWidth="1"/>
    <col min="12033" max="12033" width="9.625" style="103" customWidth="1"/>
    <col min="12034" max="12034" width="1.25" style="103" customWidth="1"/>
    <col min="12035" max="12035" width="9.625" style="103" customWidth="1"/>
    <col min="12036" max="12036" width="1.375" style="103" customWidth="1"/>
    <col min="12037" max="12037" width="9.625" style="103" customWidth="1"/>
    <col min="12038" max="12038" width="1.375" style="103" customWidth="1"/>
    <col min="12039" max="12278" width="9" style="103" customWidth="1"/>
    <col min="12279" max="12279" width="1.25" style="103" customWidth="1"/>
    <col min="12280" max="12280" width="0.625" style="103" customWidth="1"/>
    <col min="12281" max="12281" width="13.75" style="103" customWidth="1"/>
    <col min="12282" max="12282" width="0.625" style="103" customWidth="1"/>
    <col min="12283" max="12283" width="1.25" style="103" customWidth="1"/>
    <col min="12284" max="12284" width="8.125" style="103" customWidth="1"/>
    <col min="12285" max="12285" width="9.625" style="103" customWidth="1"/>
    <col min="12286" max="12286" width="1.25" style="103" customWidth="1"/>
    <col min="12287" max="12287" width="9.625" style="103" customWidth="1"/>
    <col min="12288" max="12288" width="1.25" style="103" customWidth="1"/>
    <col min="12289" max="12289" width="9.625" style="103" customWidth="1"/>
    <col min="12290" max="12290" width="1.25" style="103" customWidth="1"/>
    <col min="12291" max="12291" width="9.625" style="103" customWidth="1"/>
    <col min="12292" max="12292" width="1.375" style="103" customWidth="1"/>
    <col min="12293" max="12293" width="9.625" style="103" customWidth="1"/>
    <col min="12294" max="12294" width="1.375" style="103" customWidth="1"/>
    <col min="12295" max="12534" width="9" style="103" customWidth="1"/>
    <col min="12535" max="12535" width="1.25" style="103" customWidth="1"/>
    <col min="12536" max="12536" width="0.625" style="103" customWidth="1"/>
    <col min="12537" max="12537" width="13.75" style="103" customWidth="1"/>
    <col min="12538" max="12538" width="0.625" style="103" customWidth="1"/>
    <col min="12539" max="12539" width="1.25" style="103" customWidth="1"/>
    <col min="12540" max="12540" width="8.125" style="103" customWidth="1"/>
    <col min="12541" max="12541" width="9.625" style="103" customWidth="1"/>
    <col min="12542" max="12542" width="1.25" style="103" customWidth="1"/>
    <col min="12543" max="12543" width="9.625" style="103" customWidth="1"/>
    <col min="12544" max="12544" width="1.25" style="103" customWidth="1"/>
    <col min="12545" max="12545" width="9.625" style="103" customWidth="1"/>
    <col min="12546" max="12546" width="1.25" style="103" customWidth="1"/>
    <col min="12547" max="12547" width="9.625" style="103" customWidth="1"/>
    <col min="12548" max="12548" width="1.375" style="103" customWidth="1"/>
    <col min="12549" max="12549" width="9.625" style="103" customWidth="1"/>
    <col min="12550" max="12550" width="1.375" style="103" customWidth="1"/>
    <col min="12551" max="12790" width="9" style="103" customWidth="1"/>
    <col min="12791" max="12791" width="1.25" style="103" customWidth="1"/>
    <col min="12792" max="12792" width="0.625" style="103" customWidth="1"/>
    <col min="12793" max="12793" width="13.75" style="103" customWidth="1"/>
    <col min="12794" max="12794" width="0.625" style="103" customWidth="1"/>
    <col min="12795" max="12795" width="1.25" style="103" customWidth="1"/>
    <col min="12796" max="12796" width="8.125" style="103" customWidth="1"/>
    <col min="12797" max="12797" width="9.625" style="103" customWidth="1"/>
    <col min="12798" max="12798" width="1.25" style="103" customWidth="1"/>
    <col min="12799" max="12799" width="9.625" style="103" customWidth="1"/>
    <col min="12800" max="12800" width="1.25" style="103" customWidth="1"/>
    <col min="12801" max="12801" width="9.625" style="103" customWidth="1"/>
    <col min="12802" max="12802" width="1.25" style="103" customWidth="1"/>
    <col min="12803" max="12803" width="9.625" style="103" customWidth="1"/>
    <col min="12804" max="12804" width="1.375" style="103" customWidth="1"/>
    <col min="12805" max="12805" width="9.625" style="103" customWidth="1"/>
    <col min="12806" max="12806" width="1.375" style="103" customWidth="1"/>
    <col min="12807" max="13046" width="9" style="103" customWidth="1"/>
    <col min="13047" max="13047" width="1.25" style="103" customWidth="1"/>
    <col min="13048" max="13048" width="0.625" style="103" customWidth="1"/>
    <col min="13049" max="13049" width="13.75" style="103" customWidth="1"/>
    <col min="13050" max="13050" width="0.625" style="103" customWidth="1"/>
    <col min="13051" max="13051" width="1.25" style="103" customWidth="1"/>
    <col min="13052" max="13052" width="8.125" style="103" customWidth="1"/>
    <col min="13053" max="13053" width="9.625" style="103" customWidth="1"/>
    <col min="13054" max="13054" width="1.25" style="103" customWidth="1"/>
    <col min="13055" max="13055" width="9.625" style="103" customWidth="1"/>
    <col min="13056" max="13056" width="1.25" style="103" customWidth="1"/>
    <col min="13057" max="13057" width="9.625" style="103" customWidth="1"/>
    <col min="13058" max="13058" width="1.25" style="103" customWidth="1"/>
    <col min="13059" max="13059" width="9.625" style="103" customWidth="1"/>
    <col min="13060" max="13060" width="1.375" style="103" customWidth="1"/>
    <col min="13061" max="13061" width="9.625" style="103" customWidth="1"/>
    <col min="13062" max="13062" width="1.375" style="103" customWidth="1"/>
    <col min="13063" max="13302" width="9" style="103" customWidth="1"/>
    <col min="13303" max="13303" width="1.25" style="103" customWidth="1"/>
    <col min="13304" max="13304" width="0.625" style="103" customWidth="1"/>
    <col min="13305" max="13305" width="13.75" style="103" customWidth="1"/>
    <col min="13306" max="13306" width="0.625" style="103" customWidth="1"/>
    <col min="13307" max="13307" width="1.25" style="103" customWidth="1"/>
    <col min="13308" max="13308" width="8.125" style="103" customWidth="1"/>
    <col min="13309" max="13309" width="9.625" style="103" customWidth="1"/>
    <col min="13310" max="13310" width="1.25" style="103" customWidth="1"/>
    <col min="13311" max="13311" width="9.625" style="103" customWidth="1"/>
    <col min="13312" max="13312" width="1.25" style="103" customWidth="1"/>
    <col min="13313" max="13313" width="9.625" style="103" customWidth="1"/>
    <col min="13314" max="13314" width="1.25" style="103" customWidth="1"/>
    <col min="13315" max="13315" width="9.625" style="103" customWidth="1"/>
    <col min="13316" max="13316" width="1.375" style="103" customWidth="1"/>
    <col min="13317" max="13317" width="9.625" style="103" customWidth="1"/>
    <col min="13318" max="13318" width="1.375" style="103" customWidth="1"/>
    <col min="13319" max="13558" width="9" style="103" customWidth="1"/>
    <col min="13559" max="13559" width="1.25" style="103" customWidth="1"/>
    <col min="13560" max="13560" width="0.625" style="103" customWidth="1"/>
    <col min="13561" max="13561" width="13.75" style="103" customWidth="1"/>
    <col min="13562" max="13562" width="0.625" style="103" customWidth="1"/>
    <col min="13563" max="13563" width="1.25" style="103" customWidth="1"/>
    <col min="13564" max="13564" width="8.125" style="103" customWidth="1"/>
    <col min="13565" max="13565" width="9.625" style="103" customWidth="1"/>
    <col min="13566" max="13566" width="1.25" style="103" customWidth="1"/>
    <col min="13567" max="13567" width="9.625" style="103" customWidth="1"/>
    <col min="13568" max="13568" width="1.25" style="103" customWidth="1"/>
    <col min="13569" max="13569" width="9.625" style="103" customWidth="1"/>
    <col min="13570" max="13570" width="1.25" style="103" customWidth="1"/>
    <col min="13571" max="13571" width="9.625" style="103" customWidth="1"/>
    <col min="13572" max="13572" width="1.375" style="103" customWidth="1"/>
    <col min="13573" max="13573" width="9.625" style="103" customWidth="1"/>
    <col min="13574" max="13574" width="1.375" style="103" customWidth="1"/>
    <col min="13575" max="13814" width="9" style="103" customWidth="1"/>
    <col min="13815" max="13815" width="1.25" style="103" customWidth="1"/>
    <col min="13816" max="13816" width="0.625" style="103" customWidth="1"/>
    <col min="13817" max="13817" width="13.75" style="103" customWidth="1"/>
    <col min="13818" max="13818" width="0.625" style="103" customWidth="1"/>
    <col min="13819" max="13819" width="1.25" style="103" customWidth="1"/>
    <col min="13820" max="13820" width="8.125" style="103" customWidth="1"/>
    <col min="13821" max="13821" width="9.625" style="103" customWidth="1"/>
    <col min="13822" max="13822" width="1.25" style="103" customWidth="1"/>
    <col min="13823" max="13823" width="9.625" style="103" customWidth="1"/>
    <col min="13824" max="13824" width="1.25" style="103" customWidth="1"/>
    <col min="13825" max="13825" width="9.625" style="103" customWidth="1"/>
    <col min="13826" max="13826" width="1.25" style="103" customWidth="1"/>
    <col min="13827" max="13827" width="9.625" style="103" customWidth="1"/>
    <col min="13828" max="13828" width="1.375" style="103" customWidth="1"/>
    <col min="13829" max="13829" width="9.625" style="103" customWidth="1"/>
    <col min="13830" max="13830" width="1.375" style="103" customWidth="1"/>
    <col min="13831" max="14070" width="9" style="103" customWidth="1"/>
    <col min="14071" max="14071" width="1.25" style="103" customWidth="1"/>
    <col min="14072" max="14072" width="0.625" style="103" customWidth="1"/>
    <col min="14073" max="14073" width="13.75" style="103" customWidth="1"/>
    <col min="14074" max="14074" width="0.625" style="103" customWidth="1"/>
    <col min="14075" max="14075" width="1.25" style="103" customWidth="1"/>
    <col min="14076" max="14076" width="8.125" style="103" customWidth="1"/>
    <col min="14077" max="14077" width="9.625" style="103" customWidth="1"/>
    <col min="14078" max="14078" width="1.25" style="103" customWidth="1"/>
    <col min="14079" max="14079" width="9.625" style="103" customWidth="1"/>
    <col min="14080" max="14080" width="1.25" style="103" customWidth="1"/>
    <col min="14081" max="14081" width="9.625" style="103" customWidth="1"/>
    <col min="14082" max="14082" width="1.25" style="103" customWidth="1"/>
    <col min="14083" max="14083" width="9.625" style="103" customWidth="1"/>
    <col min="14084" max="14084" width="1.375" style="103" customWidth="1"/>
    <col min="14085" max="14085" width="9.625" style="103" customWidth="1"/>
    <col min="14086" max="14086" width="1.375" style="103" customWidth="1"/>
    <col min="14087" max="14326" width="9" style="103" customWidth="1"/>
    <col min="14327" max="14327" width="1.25" style="103" customWidth="1"/>
    <col min="14328" max="14328" width="0.625" style="103" customWidth="1"/>
    <col min="14329" max="14329" width="13.75" style="103" customWidth="1"/>
    <col min="14330" max="14330" width="0.625" style="103" customWidth="1"/>
    <col min="14331" max="14331" width="1.25" style="103" customWidth="1"/>
    <col min="14332" max="14332" width="8.125" style="103" customWidth="1"/>
    <col min="14333" max="14333" width="9.625" style="103" customWidth="1"/>
    <col min="14334" max="14334" width="1.25" style="103" customWidth="1"/>
    <col min="14335" max="14335" width="9.625" style="103" customWidth="1"/>
    <col min="14336" max="14336" width="1.25" style="103" customWidth="1"/>
    <col min="14337" max="14337" width="9.625" style="103" customWidth="1"/>
    <col min="14338" max="14338" width="1.25" style="103" customWidth="1"/>
    <col min="14339" max="14339" width="9.625" style="103" customWidth="1"/>
    <col min="14340" max="14340" width="1.375" style="103" customWidth="1"/>
    <col min="14341" max="14341" width="9.625" style="103" customWidth="1"/>
    <col min="14342" max="14342" width="1.375" style="103" customWidth="1"/>
    <col min="14343" max="14582" width="9" style="103" customWidth="1"/>
    <col min="14583" max="14583" width="1.25" style="103" customWidth="1"/>
    <col min="14584" max="14584" width="0.625" style="103" customWidth="1"/>
    <col min="14585" max="14585" width="13.75" style="103" customWidth="1"/>
    <col min="14586" max="14586" width="0.625" style="103" customWidth="1"/>
    <col min="14587" max="14587" width="1.25" style="103" customWidth="1"/>
    <col min="14588" max="14588" width="8.125" style="103" customWidth="1"/>
    <col min="14589" max="14589" width="9.625" style="103" customWidth="1"/>
    <col min="14590" max="14590" width="1.25" style="103" customWidth="1"/>
    <col min="14591" max="14591" width="9.625" style="103" customWidth="1"/>
    <col min="14592" max="14592" width="1.25" style="103" customWidth="1"/>
    <col min="14593" max="14593" width="9.625" style="103" customWidth="1"/>
    <col min="14594" max="14594" width="1.25" style="103" customWidth="1"/>
    <col min="14595" max="14595" width="9.625" style="103" customWidth="1"/>
    <col min="14596" max="14596" width="1.375" style="103" customWidth="1"/>
    <col min="14597" max="14597" width="9.625" style="103" customWidth="1"/>
    <col min="14598" max="14598" width="1.375" style="103" customWidth="1"/>
    <col min="14599" max="14838" width="9" style="103" customWidth="1"/>
    <col min="14839" max="14839" width="1.25" style="103" customWidth="1"/>
    <col min="14840" max="14840" width="0.625" style="103" customWidth="1"/>
    <col min="14841" max="14841" width="13.75" style="103" customWidth="1"/>
    <col min="14842" max="14842" width="0.625" style="103" customWidth="1"/>
    <col min="14843" max="14843" width="1.25" style="103" customWidth="1"/>
    <col min="14844" max="14844" width="8.125" style="103" customWidth="1"/>
    <col min="14845" max="14845" width="9.625" style="103" customWidth="1"/>
    <col min="14846" max="14846" width="1.25" style="103" customWidth="1"/>
    <col min="14847" max="14847" width="9.625" style="103" customWidth="1"/>
    <col min="14848" max="14848" width="1.25" style="103" customWidth="1"/>
    <col min="14849" max="14849" width="9.625" style="103" customWidth="1"/>
    <col min="14850" max="14850" width="1.25" style="103" customWidth="1"/>
    <col min="14851" max="14851" width="9.625" style="103" customWidth="1"/>
    <col min="14852" max="14852" width="1.375" style="103" customWidth="1"/>
    <col min="14853" max="14853" width="9.625" style="103" customWidth="1"/>
    <col min="14854" max="14854" width="1.375" style="103" customWidth="1"/>
    <col min="14855" max="15094" width="9" style="103" customWidth="1"/>
    <col min="15095" max="15095" width="1.25" style="103" customWidth="1"/>
    <col min="15096" max="15096" width="0.625" style="103" customWidth="1"/>
    <col min="15097" max="15097" width="13.75" style="103" customWidth="1"/>
    <col min="15098" max="15098" width="0.625" style="103" customWidth="1"/>
    <col min="15099" max="15099" width="1.25" style="103" customWidth="1"/>
    <col min="15100" max="15100" width="8.125" style="103" customWidth="1"/>
    <col min="15101" max="15101" width="9.625" style="103" customWidth="1"/>
    <col min="15102" max="15102" width="1.25" style="103" customWidth="1"/>
    <col min="15103" max="15103" width="9.625" style="103" customWidth="1"/>
    <col min="15104" max="15104" width="1.25" style="103" customWidth="1"/>
    <col min="15105" max="15105" width="9.625" style="103" customWidth="1"/>
    <col min="15106" max="15106" width="1.25" style="103" customWidth="1"/>
    <col min="15107" max="15107" width="9.625" style="103" customWidth="1"/>
    <col min="15108" max="15108" width="1.375" style="103" customWidth="1"/>
    <col min="15109" max="15109" width="9.625" style="103" customWidth="1"/>
    <col min="15110" max="15110" width="1.375" style="103" customWidth="1"/>
    <col min="15111" max="15350" width="9" style="103" customWidth="1"/>
    <col min="15351" max="15351" width="1.25" style="103" customWidth="1"/>
    <col min="15352" max="15352" width="0.625" style="103" customWidth="1"/>
    <col min="15353" max="15353" width="13.75" style="103" customWidth="1"/>
    <col min="15354" max="15354" width="0.625" style="103" customWidth="1"/>
    <col min="15355" max="15355" width="1.25" style="103" customWidth="1"/>
    <col min="15356" max="15356" width="8.125" style="103" customWidth="1"/>
    <col min="15357" max="15357" width="9.625" style="103" customWidth="1"/>
    <col min="15358" max="15358" width="1.25" style="103" customWidth="1"/>
    <col min="15359" max="15359" width="9.625" style="103" customWidth="1"/>
    <col min="15360" max="15360" width="1.25" style="103" customWidth="1"/>
    <col min="15361" max="15361" width="9.625" style="103" customWidth="1"/>
    <col min="15362" max="15362" width="1.25" style="103" customWidth="1"/>
    <col min="15363" max="15363" width="9.625" style="103" customWidth="1"/>
    <col min="15364" max="15364" width="1.375" style="103" customWidth="1"/>
    <col min="15365" max="15365" width="9.625" style="103" customWidth="1"/>
    <col min="15366" max="15366" width="1.375" style="103" customWidth="1"/>
    <col min="15367" max="15606" width="9" style="103" customWidth="1"/>
    <col min="15607" max="15607" width="1.25" style="103" customWidth="1"/>
    <col min="15608" max="15608" width="0.625" style="103" customWidth="1"/>
    <col min="15609" max="15609" width="13.75" style="103" customWidth="1"/>
    <col min="15610" max="15610" width="0.625" style="103" customWidth="1"/>
    <col min="15611" max="15611" width="1.25" style="103" customWidth="1"/>
    <col min="15612" max="15612" width="8.125" style="103" customWidth="1"/>
    <col min="15613" max="15613" width="9.625" style="103" customWidth="1"/>
    <col min="15614" max="15614" width="1.25" style="103" customWidth="1"/>
    <col min="15615" max="15615" width="9.625" style="103" customWidth="1"/>
    <col min="15616" max="15616" width="1.25" style="103" customWidth="1"/>
    <col min="15617" max="15617" width="9.625" style="103" customWidth="1"/>
    <col min="15618" max="15618" width="1.25" style="103" customWidth="1"/>
    <col min="15619" max="15619" width="9.625" style="103" customWidth="1"/>
    <col min="15620" max="15620" width="1.375" style="103" customWidth="1"/>
    <col min="15621" max="15621" width="9.625" style="103" customWidth="1"/>
    <col min="15622" max="15622" width="1.375" style="103" customWidth="1"/>
    <col min="15623" max="15862" width="9" style="103" customWidth="1"/>
    <col min="15863" max="15863" width="1.25" style="103" customWidth="1"/>
    <col min="15864" max="15864" width="0.625" style="103" customWidth="1"/>
    <col min="15865" max="15865" width="13.75" style="103" customWidth="1"/>
    <col min="15866" max="15866" width="0.625" style="103" customWidth="1"/>
    <col min="15867" max="15867" width="1.25" style="103" customWidth="1"/>
    <col min="15868" max="15868" width="8.125" style="103" customWidth="1"/>
    <col min="15869" max="15869" width="9.625" style="103" customWidth="1"/>
    <col min="15870" max="15870" width="1.25" style="103" customWidth="1"/>
    <col min="15871" max="15871" width="9.625" style="103" customWidth="1"/>
    <col min="15872" max="15872" width="1.25" style="103" customWidth="1"/>
    <col min="15873" max="15873" width="9.625" style="103" customWidth="1"/>
    <col min="15874" max="15874" width="1.25" style="103" customWidth="1"/>
    <col min="15875" max="15875" width="9.625" style="103" customWidth="1"/>
    <col min="15876" max="15876" width="1.375" style="103" customWidth="1"/>
    <col min="15877" max="15877" width="9.625" style="103" customWidth="1"/>
    <col min="15878" max="15878" width="1.375" style="103" customWidth="1"/>
    <col min="15879" max="16118" width="9" style="103" customWidth="1"/>
    <col min="16119" max="16119" width="1.25" style="103" customWidth="1"/>
    <col min="16120" max="16120" width="0.625" style="103" customWidth="1"/>
    <col min="16121" max="16121" width="13.75" style="103" customWidth="1"/>
    <col min="16122" max="16122" width="0.625" style="103" customWidth="1"/>
    <col min="16123" max="16123" width="1.25" style="103" customWidth="1"/>
    <col min="16124" max="16124" width="8.125" style="103" customWidth="1"/>
    <col min="16125" max="16125" width="9.625" style="103" customWidth="1"/>
    <col min="16126" max="16126" width="1.25" style="103" customWidth="1"/>
    <col min="16127" max="16127" width="9.625" style="103" customWidth="1"/>
    <col min="16128" max="16128" width="1.25" style="103" customWidth="1"/>
    <col min="16129" max="16129" width="9.625" style="103" customWidth="1"/>
    <col min="16130" max="16130" width="1.25" style="103" customWidth="1"/>
    <col min="16131" max="16131" width="9.625" style="103" customWidth="1"/>
    <col min="16132" max="16132" width="1.375" style="103" customWidth="1"/>
    <col min="16133" max="16133" width="9.625" style="103" customWidth="1"/>
    <col min="16134" max="16134" width="1.375" style="103" customWidth="1"/>
    <col min="16135" max="16384" width="9" style="103" customWidth="1"/>
  </cols>
  <sheetData>
    <row r="1" spans="1:8" s="36" customFormat="1" ht="18" customHeight="1">
      <c r="A1" s="38" t="s">
        <v>361</v>
      </c>
    </row>
    <row r="2" spans="1:8" s="35" customFormat="1" ht="18" customHeight="1">
      <c r="A2" s="39"/>
      <c r="B2" s="43"/>
      <c r="C2" s="43"/>
      <c r="E2" s="43"/>
      <c r="F2" s="43"/>
      <c r="H2" s="43" t="s">
        <v>429</v>
      </c>
    </row>
    <row r="3" spans="1:8" s="37" customFormat="1" ht="13.15" customHeight="1">
      <c r="A3" s="286" t="s">
        <v>62</v>
      </c>
      <c r="B3" s="307" t="s">
        <v>64</v>
      </c>
      <c r="C3" s="290" t="s">
        <v>37</v>
      </c>
      <c r="D3" s="54"/>
      <c r="E3" s="290" t="s">
        <v>360</v>
      </c>
      <c r="F3" s="54"/>
      <c r="G3" s="294" t="s">
        <v>107</v>
      </c>
      <c r="H3" s="112"/>
    </row>
    <row r="4" spans="1:8" s="35" customFormat="1" ht="32.450000000000003" customHeight="1">
      <c r="A4" s="287"/>
      <c r="B4" s="309"/>
      <c r="C4" s="291"/>
      <c r="D4" s="55" t="s">
        <v>41</v>
      </c>
      <c r="E4" s="291"/>
      <c r="F4" s="55" t="s">
        <v>41</v>
      </c>
      <c r="G4" s="295"/>
      <c r="H4" s="69" t="s">
        <v>364</v>
      </c>
    </row>
    <row r="5" spans="1:8" s="35" customFormat="1" ht="21" customHeight="1">
      <c r="A5" s="40" t="s">
        <v>13</v>
      </c>
      <c r="B5" s="104">
        <v>23287</v>
      </c>
      <c r="C5" s="49">
        <v>13042</v>
      </c>
      <c r="D5" s="108">
        <f t="shared" ref="D5:D38" si="0">C5/B5*100</f>
        <v>56.005496629020477</v>
      </c>
      <c r="E5" s="61">
        <v>4137</v>
      </c>
      <c r="F5" s="108">
        <f t="shared" ref="F5:F38" si="1">E5/B5*100</f>
        <v>17.765276763859664</v>
      </c>
      <c r="G5" s="61">
        <v>4087</v>
      </c>
      <c r="H5" s="113">
        <f t="shared" ref="H5:H38" si="2">G5/B5*100</f>
        <v>17.550564692747024</v>
      </c>
    </row>
    <row r="6" spans="1:8" s="35" customFormat="1" ht="21" customHeight="1">
      <c r="A6" s="41" t="s">
        <v>67</v>
      </c>
      <c r="B6" s="105">
        <f>SUM(B7:B38)</f>
        <v>22132</v>
      </c>
      <c r="C6" s="50">
        <f>SUM(C7:C38)</f>
        <v>12548</v>
      </c>
      <c r="D6" s="109">
        <f t="shared" si="0"/>
        <v>56.696186517260074</v>
      </c>
      <c r="E6" s="62">
        <f>SUM(E7:E38)</f>
        <v>3908</v>
      </c>
      <c r="F6" s="109">
        <f t="shared" si="1"/>
        <v>17.657690222302548</v>
      </c>
      <c r="G6" s="413">
        <f>SUM(G7:G38)</f>
        <v>3811</v>
      </c>
      <c r="H6" s="114">
        <f t="shared" si="2"/>
        <v>17.219410807879992</v>
      </c>
    </row>
    <row r="7" spans="1:8" s="35" customFormat="1" ht="21" customHeight="1">
      <c r="A7" s="32" t="s">
        <v>69</v>
      </c>
      <c r="B7" s="106">
        <v>4073</v>
      </c>
      <c r="C7" s="51">
        <v>2769</v>
      </c>
      <c r="D7" s="110">
        <f t="shared" si="0"/>
        <v>67.984286766511175</v>
      </c>
      <c r="E7" s="63">
        <v>519</v>
      </c>
      <c r="F7" s="110">
        <f t="shared" si="1"/>
        <v>12.742450282347164</v>
      </c>
      <c r="G7" s="66">
        <v>375</v>
      </c>
      <c r="H7" s="67">
        <f t="shared" si="2"/>
        <v>9.206972747360668</v>
      </c>
    </row>
    <row r="8" spans="1:8" s="35" customFormat="1" ht="21" customHeight="1">
      <c r="A8" s="32" t="s">
        <v>43</v>
      </c>
      <c r="B8" s="106">
        <v>1754</v>
      </c>
      <c r="C8" s="51">
        <v>1129</v>
      </c>
      <c r="D8" s="110">
        <f t="shared" si="0"/>
        <v>64.367160775370579</v>
      </c>
      <c r="E8" s="63">
        <v>267</v>
      </c>
      <c r="F8" s="110">
        <f t="shared" si="1"/>
        <v>15.222348916761689</v>
      </c>
      <c r="G8" s="66">
        <v>277</v>
      </c>
      <c r="H8" s="67">
        <f t="shared" si="2"/>
        <v>15.792474344355758</v>
      </c>
    </row>
    <row r="9" spans="1:8" s="35" customFormat="1" ht="21" customHeight="1">
      <c r="A9" s="32" t="s">
        <v>72</v>
      </c>
      <c r="B9" s="106">
        <v>2764</v>
      </c>
      <c r="C9" s="51">
        <v>1992</v>
      </c>
      <c r="D9" s="110">
        <f t="shared" si="0"/>
        <v>72.069464544138924</v>
      </c>
      <c r="E9" s="63">
        <v>279</v>
      </c>
      <c r="F9" s="110">
        <f t="shared" si="1"/>
        <v>10.094066570188133</v>
      </c>
      <c r="G9" s="66">
        <v>212</v>
      </c>
      <c r="H9" s="67">
        <f t="shared" si="2"/>
        <v>7.6700434153400874</v>
      </c>
    </row>
    <row r="10" spans="1:8" s="35" customFormat="1" ht="21" customHeight="1">
      <c r="A10" s="32" t="s">
        <v>73</v>
      </c>
      <c r="B10" s="106">
        <v>967</v>
      </c>
      <c r="C10" s="51">
        <v>392</v>
      </c>
      <c r="D10" s="110">
        <f t="shared" si="0"/>
        <v>40.537745604963803</v>
      </c>
      <c r="E10" s="63">
        <v>228</v>
      </c>
      <c r="F10" s="110">
        <f t="shared" si="1"/>
        <v>23.57807652533609</v>
      </c>
      <c r="G10" s="66">
        <v>286</v>
      </c>
      <c r="H10" s="67">
        <f t="shared" si="2"/>
        <v>29.576008273009307</v>
      </c>
    </row>
    <row r="11" spans="1:8" s="35" customFormat="1" ht="21" customHeight="1">
      <c r="A11" s="32" t="s">
        <v>1</v>
      </c>
      <c r="B11" s="106">
        <v>602</v>
      </c>
      <c r="C11" s="51">
        <v>214</v>
      </c>
      <c r="D11" s="110">
        <f t="shared" si="0"/>
        <v>35.548172757475086</v>
      </c>
      <c r="E11" s="63">
        <v>208</v>
      </c>
      <c r="F11" s="110">
        <f t="shared" si="1"/>
        <v>34.551495016611291</v>
      </c>
      <c r="G11" s="66">
        <v>124</v>
      </c>
      <c r="H11" s="67">
        <f t="shared" si="2"/>
        <v>20.598006644518271</v>
      </c>
    </row>
    <row r="12" spans="1:8" s="35" customFormat="1" ht="21" customHeight="1">
      <c r="A12" s="32" t="s">
        <v>83</v>
      </c>
      <c r="B12" s="106">
        <v>327</v>
      </c>
      <c r="C12" s="51">
        <v>42</v>
      </c>
      <c r="D12" s="110">
        <f t="shared" si="0"/>
        <v>12.844036697247708</v>
      </c>
      <c r="E12" s="63">
        <v>101</v>
      </c>
      <c r="F12" s="110">
        <f t="shared" si="1"/>
        <v>30.886850152905197</v>
      </c>
      <c r="G12" s="64">
        <v>157</v>
      </c>
      <c r="H12" s="67">
        <f t="shared" si="2"/>
        <v>48.01223241590214</v>
      </c>
    </row>
    <row r="13" spans="1:8" s="35" customFormat="1" ht="21" customHeight="1">
      <c r="A13" s="32" t="s">
        <v>22</v>
      </c>
      <c r="B13" s="106">
        <v>519</v>
      </c>
      <c r="C13" s="51">
        <v>265</v>
      </c>
      <c r="D13" s="110">
        <f t="shared" si="0"/>
        <v>51.059730250481692</v>
      </c>
      <c r="E13" s="63">
        <v>96</v>
      </c>
      <c r="F13" s="110">
        <f t="shared" si="1"/>
        <v>18.497109826589593</v>
      </c>
      <c r="G13" s="66">
        <v>115</v>
      </c>
      <c r="H13" s="67">
        <f t="shared" si="2"/>
        <v>22.157996146435451</v>
      </c>
    </row>
    <row r="14" spans="1:8" s="35" customFormat="1" ht="21" customHeight="1">
      <c r="A14" s="32" t="s">
        <v>71</v>
      </c>
      <c r="B14" s="106">
        <v>540</v>
      </c>
      <c r="C14" s="51">
        <v>420</v>
      </c>
      <c r="D14" s="110">
        <f t="shared" si="0"/>
        <v>77.777777777777786</v>
      </c>
      <c r="E14" s="63">
        <v>76</v>
      </c>
      <c r="F14" s="110">
        <f t="shared" si="1"/>
        <v>14.074074074074074</v>
      </c>
      <c r="G14" s="64">
        <v>14</v>
      </c>
      <c r="H14" s="67">
        <f t="shared" si="2"/>
        <v>2.5925925925925926</v>
      </c>
    </row>
    <row r="15" spans="1:8" s="35" customFormat="1" ht="21" customHeight="1">
      <c r="A15" s="32" t="s">
        <v>75</v>
      </c>
      <c r="B15" s="106">
        <v>642</v>
      </c>
      <c r="C15" s="51">
        <v>342</v>
      </c>
      <c r="D15" s="110">
        <f t="shared" si="0"/>
        <v>53.271028037383175</v>
      </c>
      <c r="E15" s="63">
        <v>141</v>
      </c>
      <c r="F15" s="110">
        <f t="shared" si="1"/>
        <v>21.962616822429908</v>
      </c>
      <c r="G15" s="66">
        <v>112</v>
      </c>
      <c r="H15" s="67">
        <f t="shared" si="2"/>
        <v>17.445482866043612</v>
      </c>
    </row>
    <row r="16" spans="1:8" ht="21" customHeight="1">
      <c r="A16" s="209" t="s">
        <v>29</v>
      </c>
      <c r="B16" s="210">
        <v>334</v>
      </c>
      <c r="C16" s="211">
        <v>178</v>
      </c>
      <c r="D16" s="212">
        <f t="shared" si="0"/>
        <v>53.293413173652695</v>
      </c>
      <c r="E16" s="213">
        <v>70</v>
      </c>
      <c r="F16" s="214">
        <f t="shared" si="1"/>
        <v>20.958083832335326</v>
      </c>
      <c r="G16" s="215">
        <v>58</v>
      </c>
      <c r="H16" s="216">
        <f t="shared" si="2"/>
        <v>17.365269461077844</v>
      </c>
    </row>
    <row r="17" spans="1:8" ht="21" customHeight="1">
      <c r="A17" s="32" t="s">
        <v>91</v>
      </c>
      <c r="B17" s="106">
        <v>204</v>
      </c>
      <c r="C17" s="51">
        <v>35</v>
      </c>
      <c r="D17" s="110">
        <f t="shared" si="0"/>
        <v>17.156862745098039</v>
      </c>
      <c r="E17" s="63">
        <v>40</v>
      </c>
      <c r="F17" s="110">
        <f t="shared" si="1"/>
        <v>19.607843137254903</v>
      </c>
      <c r="G17" s="66">
        <v>114</v>
      </c>
      <c r="H17" s="67">
        <f t="shared" si="2"/>
        <v>55.882352941176471</v>
      </c>
    </row>
    <row r="18" spans="1:8" ht="21" customHeight="1">
      <c r="A18" s="32" t="s">
        <v>40</v>
      </c>
      <c r="B18" s="106">
        <v>65</v>
      </c>
      <c r="C18" s="51">
        <v>3</v>
      </c>
      <c r="D18" s="110">
        <f t="shared" si="0"/>
        <v>4.6153846153846159</v>
      </c>
      <c r="E18" s="63">
        <v>9</v>
      </c>
      <c r="F18" s="110">
        <f t="shared" si="1"/>
        <v>13.846153846153847</v>
      </c>
      <c r="G18" s="64">
        <v>52</v>
      </c>
      <c r="H18" s="67">
        <f t="shared" si="2"/>
        <v>80</v>
      </c>
    </row>
    <row r="19" spans="1:8" ht="21" customHeight="1">
      <c r="A19" s="32" t="s">
        <v>36</v>
      </c>
      <c r="B19" s="106">
        <v>185</v>
      </c>
      <c r="C19" s="51">
        <v>26</v>
      </c>
      <c r="D19" s="110">
        <f t="shared" si="0"/>
        <v>14.054054054054054</v>
      </c>
      <c r="E19" s="63">
        <v>66</v>
      </c>
      <c r="F19" s="110">
        <f t="shared" si="1"/>
        <v>35.675675675675677</v>
      </c>
      <c r="G19" s="66">
        <v>61</v>
      </c>
      <c r="H19" s="67">
        <f t="shared" si="2"/>
        <v>32.972972972972975</v>
      </c>
    </row>
    <row r="20" spans="1:8" ht="21" customHeight="1">
      <c r="A20" s="32" t="s">
        <v>0</v>
      </c>
      <c r="B20" s="106">
        <v>1488</v>
      </c>
      <c r="C20" s="51">
        <v>932</v>
      </c>
      <c r="D20" s="110">
        <f t="shared" si="0"/>
        <v>62.634408602150536</v>
      </c>
      <c r="E20" s="63">
        <v>288</v>
      </c>
      <c r="F20" s="110">
        <f t="shared" si="1"/>
        <v>19.35483870967742</v>
      </c>
      <c r="G20" s="66">
        <v>89</v>
      </c>
      <c r="H20" s="67">
        <f t="shared" si="2"/>
        <v>5.981182795698925</v>
      </c>
    </row>
    <row r="21" spans="1:8" ht="21" customHeight="1">
      <c r="A21" s="32" t="s">
        <v>51</v>
      </c>
      <c r="B21" s="106">
        <v>1174</v>
      </c>
      <c r="C21" s="51">
        <v>1001</v>
      </c>
      <c r="D21" s="110">
        <f t="shared" si="0"/>
        <v>85.264054514480421</v>
      </c>
      <c r="E21" s="63">
        <v>94</v>
      </c>
      <c r="F21" s="110">
        <f t="shared" si="1"/>
        <v>8.0068143100511087</v>
      </c>
      <c r="G21" s="66">
        <v>11</v>
      </c>
      <c r="H21" s="67">
        <f t="shared" si="2"/>
        <v>0.9369676320272573</v>
      </c>
    </row>
    <row r="22" spans="1:8" ht="21" customHeight="1">
      <c r="A22" s="32" t="s">
        <v>76</v>
      </c>
      <c r="B22" s="106">
        <v>1078</v>
      </c>
      <c r="C22" s="51">
        <v>658</v>
      </c>
      <c r="D22" s="110">
        <f t="shared" si="0"/>
        <v>61.038961038961034</v>
      </c>
      <c r="E22" s="63">
        <v>109</v>
      </c>
      <c r="F22" s="110">
        <f t="shared" si="1"/>
        <v>10.111317254174397</v>
      </c>
      <c r="G22" s="66">
        <v>156</v>
      </c>
      <c r="H22" s="67">
        <f t="shared" si="2"/>
        <v>14.471243042671613</v>
      </c>
    </row>
    <row r="23" spans="1:8" ht="21" customHeight="1">
      <c r="A23" s="27" t="s">
        <v>362</v>
      </c>
      <c r="B23" s="106">
        <v>812</v>
      </c>
      <c r="C23" s="51">
        <v>292</v>
      </c>
      <c r="D23" s="110">
        <f t="shared" si="0"/>
        <v>35.960591133004925</v>
      </c>
      <c r="E23" s="63">
        <v>166</v>
      </c>
      <c r="F23" s="110">
        <f t="shared" si="1"/>
        <v>20.44334975369458</v>
      </c>
      <c r="G23" s="66">
        <v>291</v>
      </c>
      <c r="H23" s="67">
        <f t="shared" si="2"/>
        <v>35.837438423645317</v>
      </c>
    </row>
    <row r="24" spans="1:8" ht="21" customHeight="1">
      <c r="A24" s="32" t="s">
        <v>70</v>
      </c>
      <c r="B24" s="106">
        <v>683</v>
      </c>
      <c r="C24" s="51">
        <v>434</v>
      </c>
      <c r="D24" s="110">
        <f t="shared" si="0"/>
        <v>63.543191800878475</v>
      </c>
      <c r="E24" s="63">
        <v>114</v>
      </c>
      <c r="F24" s="110">
        <f t="shared" si="1"/>
        <v>16.691068814055637</v>
      </c>
      <c r="G24" s="64">
        <v>83</v>
      </c>
      <c r="H24" s="67">
        <f t="shared" si="2"/>
        <v>12.152269399707174</v>
      </c>
    </row>
    <row r="25" spans="1:8" ht="21" customHeight="1">
      <c r="A25" s="32" t="s">
        <v>24</v>
      </c>
      <c r="B25" s="106">
        <v>119</v>
      </c>
      <c r="C25" s="51">
        <v>17</v>
      </c>
      <c r="D25" s="110">
        <f t="shared" si="0"/>
        <v>14.285714285714285</v>
      </c>
      <c r="E25" s="63">
        <v>24</v>
      </c>
      <c r="F25" s="110">
        <f t="shared" si="1"/>
        <v>20.168067226890756</v>
      </c>
      <c r="G25" s="64">
        <v>75</v>
      </c>
      <c r="H25" s="67">
        <f t="shared" si="2"/>
        <v>63.02521008403361</v>
      </c>
    </row>
    <row r="26" spans="1:8" ht="21" customHeight="1">
      <c r="A26" s="32" t="s">
        <v>77</v>
      </c>
      <c r="B26" s="106">
        <v>205</v>
      </c>
      <c r="C26" s="51">
        <v>49</v>
      </c>
      <c r="D26" s="110">
        <f t="shared" si="0"/>
        <v>23.902439024390244</v>
      </c>
      <c r="E26" s="63">
        <v>98</v>
      </c>
      <c r="F26" s="110">
        <f t="shared" si="1"/>
        <v>47.804878048780488</v>
      </c>
      <c r="G26" s="64">
        <v>41</v>
      </c>
      <c r="H26" s="67">
        <f t="shared" si="2"/>
        <v>20</v>
      </c>
    </row>
    <row r="27" spans="1:8" ht="21" customHeight="1">
      <c r="A27" s="32" t="s">
        <v>79</v>
      </c>
      <c r="B27" s="106">
        <v>88</v>
      </c>
      <c r="C27" s="51">
        <v>13</v>
      </c>
      <c r="D27" s="110">
        <f t="shared" si="0"/>
        <v>14.772727272727273</v>
      </c>
      <c r="E27" s="63">
        <v>15</v>
      </c>
      <c r="F27" s="110">
        <f t="shared" si="1"/>
        <v>17.045454545454543</v>
      </c>
      <c r="G27" s="64">
        <v>53</v>
      </c>
      <c r="H27" s="67">
        <f t="shared" si="2"/>
        <v>60.227272727272727</v>
      </c>
    </row>
    <row r="28" spans="1:8" ht="21" customHeight="1">
      <c r="A28" s="32" t="s">
        <v>85</v>
      </c>
      <c r="B28" s="106">
        <v>436</v>
      </c>
      <c r="C28" s="51">
        <v>91</v>
      </c>
      <c r="D28" s="110">
        <f t="shared" si="0"/>
        <v>20.871559633027523</v>
      </c>
      <c r="E28" s="63">
        <v>138</v>
      </c>
      <c r="F28" s="110">
        <f t="shared" si="1"/>
        <v>31.651376146788991</v>
      </c>
      <c r="G28" s="64">
        <v>172</v>
      </c>
      <c r="H28" s="67">
        <f t="shared" si="2"/>
        <v>39.449541284403672</v>
      </c>
    </row>
    <row r="29" spans="1:8" ht="21" customHeight="1">
      <c r="A29" s="32" t="s">
        <v>88</v>
      </c>
      <c r="B29" s="106">
        <v>691</v>
      </c>
      <c r="C29" s="51">
        <v>374</v>
      </c>
      <c r="D29" s="110">
        <f t="shared" si="0"/>
        <v>54.124457308248921</v>
      </c>
      <c r="E29" s="64">
        <v>112</v>
      </c>
      <c r="F29" s="110">
        <f t="shared" si="1"/>
        <v>16.208393632416787</v>
      </c>
      <c r="G29" s="64">
        <v>173</v>
      </c>
      <c r="H29" s="67">
        <f t="shared" si="2"/>
        <v>25.03617945007236</v>
      </c>
    </row>
    <row r="30" spans="1:8" ht="21" customHeight="1">
      <c r="A30" s="32" t="s">
        <v>25</v>
      </c>
      <c r="B30" s="106">
        <v>130</v>
      </c>
      <c r="C30" s="51">
        <v>11</v>
      </c>
      <c r="D30" s="110">
        <f t="shared" si="0"/>
        <v>8.4615384615384617</v>
      </c>
      <c r="E30" s="63">
        <v>33</v>
      </c>
      <c r="F30" s="110">
        <f t="shared" si="1"/>
        <v>25.384615384615383</v>
      </c>
      <c r="G30" s="64">
        <v>73</v>
      </c>
      <c r="H30" s="67">
        <f t="shared" si="2"/>
        <v>56.153846153846153</v>
      </c>
    </row>
    <row r="31" spans="1:8" ht="21" customHeight="1">
      <c r="A31" s="32" t="s">
        <v>11</v>
      </c>
      <c r="B31" s="106">
        <v>165</v>
      </c>
      <c r="C31" s="51">
        <v>7</v>
      </c>
      <c r="D31" s="110">
        <f t="shared" si="0"/>
        <v>4.2424242424242431</v>
      </c>
      <c r="E31" s="63">
        <v>42</v>
      </c>
      <c r="F31" s="110">
        <f t="shared" si="1"/>
        <v>25.454545454545453</v>
      </c>
      <c r="G31" s="64">
        <v>102</v>
      </c>
      <c r="H31" s="67">
        <f t="shared" si="2"/>
        <v>61.818181818181813</v>
      </c>
    </row>
    <row r="32" spans="1:8" ht="21" customHeight="1">
      <c r="A32" s="27" t="s">
        <v>90</v>
      </c>
      <c r="B32" s="106">
        <v>123</v>
      </c>
      <c r="C32" s="51">
        <v>57</v>
      </c>
      <c r="D32" s="110">
        <f t="shared" si="0"/>
        <v>46.341463414634148</v>
      </c>
      <c r="E32" s="63">
        <v>42</v>
      </c>
      <c r="F32" s="110">
        <f t="shared" si="1"/>
        <v>34.146341463414636</v>
      </c>
      <c r="G32" s="64">
        <v>17</v>
      </c>
      <c r="H32" s="67">
        <f t="shared" si="2"/>
        <v>13.821138211382115</v>
      </c>
    </row>
    <row r="33" spans="1:8" ht="21" customHeight="1">
      <c r="A33" s="32" t="s">
        <v>94</v>
      </c>
      <c r="B33" s="106">
        <v>404</v>
      </c>
      <c r="C33" s="51">
        <v>227</v>
      </c>
      <c r="D33" s="110">
        <f t="shared" si="0"/>
        <v>56.188118811881196</v>
      </c>
      <c r="E33" s="64">
        <v>90</v>
      </c>
      <c r="F33" s="110">
        <f t="shared" si="1"/>
        <v>22.277227722772277</v>
      </c>
      <c r="G33" s="64">
        <v>69</v>
      </c>
      <c r="H33" s="67">
        <f t="shared" si="2"/>
        <v>17.079207920792079</v>
      </c>
    </row>
    <row r="34" spans="1:8" ht="21" customHeight="1">
      <c r="A34" s="32" t="s">
        <v>63</v>
      </c>
      <c r="B34" s="106">
        <v>405</v>
      </c>
      <c r="C34" s="51">
        <v>75</v>
      </c>
      <c r="D34" s="110">
        <f t="shared" si="0"/>
        <v>18.518518518518519</v>
      </c>
      <c r="E34" s="64">
        <v>83</v>
      </c>
      <c r="F34" s="110">
        <f t="shared" si="1"/>
        <v>20.493827160493826</v>
      </c>
      <c r="G34" s="64">
        <v>226</v>
      </c>
      <c r="H34" s="67">
        <f t="shared" si="2"/>
        <v>55.802469135802468</v>
      </c>
    </row>
    <row r="35" spans="1:8" ht="21" customHeight="1">
      <c r="A35" s="32" t="s">
        <v>96</v>
      </c>
      <c r="B35" s="106">
        <v>290</v>
      </c>
      <c r="C35" s="51">
        <v>79</v>
      </c>
      <c r="D35" s="110">
        <f t="shared" si="0"/>
        <v>27.241379310344826</v>
      </c>
      <c r="E35" s="63">
        <v>92</v>
      </c>
      <c r="F35" s="110">
        <f t="shared" si="1"/>
        <v>31.724137931034484</v>
      </c>
      <c r="G35" s="64">
        <v>104</v>
      </c>
      <c r="H35" s="67">
        <f t="shared" si="2"/>
        <v>35.862068965517238</v>
      </c>
    </row>
    <row r="36" spans="1:8" ht="21" customHeight="1">
      <c r="A36" s="32" t="s">
        <v>97</v>
      </c>
      <c r="B36" s="106">
        <v>443</v>
      </c>
      <c r="C36" s="51">
        <v>220</v>
      </c>
      <c r="D36" s="110">
        <f t="shared" si="0"/>
        <v>49.661399548532728</v>
      </c>
      <c r="E36" s="64">
        <v>111</v>
      </c>
      <c r="F36" s="110">
        <f t="shared" si="1"/>
        <v>25.056433408577877</v>
      </c>
      <c r="G36" s="64">
        <v>81</v>
      </c>
      <c r="H36" s="67">
        <f t="shared" si="2"/>
        <v>18.284424379232505</v>
      </c>
    </row>
    <row r="37" spans="1:8" ht="21" customHeight="1">
      <c r="A37" s="27" t="s">
        <v>99</v>
      </c>
      <c r="B37" s="106">
        <v>239</v>
      </c>
      <c r="C37" s="51">
        <v>137</v>
      </c>
      <c r="D37" s="110">
        <f t="shared" si="0"/>
        <v>57.322175732217573</v>
      </c>
      <c r="E37" s="64">
        <v>79</v>
      </c>
      <c r="F37" s="110">
        <f t="shared" si="1"/>
        <v>33.054393305439326</v>
      </c>
      <c r="G37" s="64">
        <v>11</v>
      </c>
      <c r="H37" s="67">
        <f t="shared" si="2"/>
        <v>4.6025104602510458</v>
      </c>
    </row>
    <row r="38" spans="1:8" ht="21" customHeight="1">
      <c r="A38" s="28" t="s">
        <v>100</v>
      </c>
      <c r="B38" s="107">
        <v>183</v>
      </c>
      <c r="C38" s="53">
        <v>67</v>
      </c>
      <c r="D38" s="111">
        <f t="shared" si="0"/>
        <v>36.612021857923501</v>
      </c>
      <c r="E38" s="65">
        <v>78</v>
      </c>
      <c r="F38" s="111">
        <f t="shared" si="1"/>
        <v>42.622950819672127</v>
      </c>
      <c r="G38" s="65">
        <v>27</v>
      </c>
      <c r="H38" s="115">
        <f t="shared" si="2"/>
        <v>14.754098360655737</v>
      </c>
    </row>
    <row r="39" spans="1:8" ht="15">
      <c r="C39" s="43"/>
      <c r="H39" s="30" t="s">
        <v>102</v>
      </c>
    </row>
    <row r="40" spans="1:8" ht="15">
      <c r="A40" s="71" t="s">
        <v>425</v>
      </c>
      <c r="C40" s="43"/>
      <c r="H40" s="30"/>
    </row>
    <row r="41" spans="1:8" ht="18" customHeight="1">
      <c r="A41" s="621" t="s">
        <v>431</v>
      </c>
      <c r="B41" s="621"/>
      <c r="C41" s="621"/>
      <c r="D41" s="621"/>
      <c r="E41" s="621"/>
      <c r="F41" s="621"/>
      <c r="G41" s="621"/>
      <c r="H41" s="621"/>
    </row>
    <row r="42" spans="1:8" ht="18" customHeight="1">
      <c r="A42" s="621"/>
      <c r="B42" s="621"/>
      <c r="C42" s="621"/>
      <c r="D42" s="621"/>
      <c r="E42" s="621"/>
      <c r="F42" s="621"/>
      <c r="G42" s="621"/>
      <c r="H42" s="621"/>
    </row>
  </sheetData>
  <mergeCells count="5">
    <mergeCell ref="A3:A4"/>
    <mergeCell ref="B3:B4"/>
    <mergeCell ref="C3:C4"/>
    <mergeCell ref="E3:E4"/>
    <mergeCell ref="G3:G4"/>
  </mergeCells>
  <phoneticPr fontId="3"/>
  <pageMargins left="0.70866141732283472" right="0.59055118110236227" top="0.78740157480314965" bottom="0.78740157480314965" header="0.51181102362204722" footer="0.51181102362204722"/>
  <pageSetup paperSize="9" scale="82" orientation="portrait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F31"/>
  <sheetViews>
    <sheetView showGridLines="0" workbookViewId="0">
      <selection activeCell="E11" sqref="E11"/>
    </sheetView>
  </sheetViews>
  <sheetFormatPr defaultRowHeight="18" customHeight="1"/>
  <cols>
    <col min="1" max="1" width="14.375" style="116" customWidth="1"/>
    <col min="2" max="6" width="12.25" style="117" customWidth="1"/>
    <col min="7" max="246" width="8.875" style="117" customWidth="1"/>
    <col min="247" max="247" width="1.25" style="117" customWidth="1"/>
    <col min="248" max="248" width="0.625" style="117" customWidth="1"/>
    <col min="249" max="249" width="13.75" style="117" customWidth="1"/>
    <col min="250" max="250" width="0.625" style="117" customWidth="1"/>
    <col min="251" max="251" width="1.25" style="117" customWidth="1"/>
    <col min="252" max="252" width="8.125" style="117" customWidth="1"/>
    <col min="253" max="253" width="9.625" style="117" customWidth="1"/>
    <col min="254" max="254" width="1.25" style="117" customWidth="1"/>
    <col min="255" max="255" width="9.625" style="117" customWidth="1"/>
    <col min="256" max="256" width="1.25" style="117" customWidth="1"/>
    <col min="257" max="257" width="9.625" style="117" customWidth="1"/>
    <col min="258" max="258" width="1.25" style="117" customWidth="1"/>
    <col min="259" max="259" width="9.625" style="117" customWidth="1"/>
    <col min="260" max="260" width="1.375" style="117" customWidth="1"/>
    <col min="261" max="261" width="9.625" style="117" customWidth="1"/>
    <col min="262" max="262" width="1.375" style="117" customWidth="1"/>
    <col min="263" max="502" width="8.875" style="117" customWidth="1"/>
    <col min="503" max="503" width="1.25" style="117" customWidth="1"/>
    <col min="504" max="504" width="0.625" style="117" customWidth="1"/>
    <col min="505" max="505" width="13.75" style="117" customWidth="1"/>
    <col min="506" max="506" width="0.625" style="117" customWidth="1"/>
    <col min="507" max="507" width="1.25" style="117" customWidth="1"/>
    <col min="508" max="508" width="8.125" style="117" customWidth="1"/>
    <col min="509" max="509" width="9.625" style="117" customWidth="1"/>
    <col min="510" max="510" width="1.25" style="117" customWidth="1"/>
    <col min="511" max="511" width="9.625" style="117" customWidth="1"/>
    <col min="512" max="512" width="1.25" style="117" customWidth="1"/>
    <col min="513" max="513" width="9.625" style="117" customWidth="1"/>
    <col min="514" max="514" width="1.25" style="117" customWidth="1"/>
    <col min="515" max="515" width="9.625" style="117" customWidth="1"/>
    <col min="516" max="516" width="1.375" style="117" customWidth="1"/>
    <col min="517" max="517" width="9.625" style="117" customWidth="1"/>
    <col min="518" max="518" width="1.375" style="117" customWidth="1"/>
    <col min="519" max="758" width="8.875" style="117" customWidth="1"/>
    <col min="759" max="759" width="1.25" style="117" customWidth="1"/>
    <col min="760" max="760" width="0.625" style="117" customWidth="1"/>
    <col min="761" max="761" width="13.75" style="117" customWidth="1"/>
    <col min="762" max="762" width="0.625" style="117" customWidth="1"/>
    <col min="763" max="763" width="1.25" style="117" customWidth="1"/>
    <col min="764" max="764" width="8.125" style="117" customWidth="1"/>
    <col min="765" max="765" width="9.625" style="117" customWidth="1"/>
    <col min="766" max="766" width="1.25" style="117" customWidth="1"/>
    <col min="767" max="767" width="9.625" style="117" customWidth="1"/>
    <col min="768" max="768" width="1.25" style="117" customWidth="1"/>
    <col min="769" max="769" width="9.625" style="117" customWidth="1"/>
    <col min="770" max="770" width="1.25" style="117" customWidth="1"/>
    <col min="771" max="771" width="9.625" style="117" customWidth="1"/>
    <col min="772" max="772" width="1.375" style="117" customWidth="1"/>
    <col min="773" max="773" width="9.625" style="117" customWidth="1"/>
    <col min="774" max="774" width="1.375" style="117" customWidth="1"/>
    <col min="775" max="1014" width="8.875" style="117" customWidth="1"/>
    <col min="1015" max="1015" width="1.25" style="117" customWidth="1"/>
    <col min="1016" max="1016" width="0.625" style="117" customWidth="1"/>
    <col min="1017" max="1017" width="13.75" style="117" customWidth="1"/>
    <col min="1018" max="1018" width="0.625" style="117" customWidth="1"/>
    <col min="1019" max="1019" width="1.25" style="117" customWidth="1"/>
    <col min="1020" max="1020" width="8.125" style="117" customWidth="1"/>
    <col min="1021" max="1021" width="9.625" style="117" customWidth="1"/>
    <col min="1022" max="1022" width="1.25" style="117" customWidth="1"/>
    <col min="1023" max="1023" width="9.625" style="117" customWidth="1"/>
    <col min="1024" max="1024" width="1.25" style="117" customWidth="1"/>
    <col min="1025" max="1025" width="9.625" style="117" customWidth="1"/>
    <col min="1026" max="1026" width="1.25" style="117" customWidth="1"/>
    <col min="1027" max="1027" width="9.625" style="117" customWidth="1"/>
    <col min="1028" max="1028" width="1.375" style="117" customWidth="1"/>
    <col min="1029" max="1029" width="9.625" style="117" customWidth="1"/>
    <col min="1030" max="1030" width="1.375" style="117" customWidth="1"/>
    <col min="1031" max="1270" width="8.875" style="117" customWidth="1"/>
    <col min="1271" max="1271" width="1.25" style="117" customWidth="1"/>
    <col min="1272" max="1272" width="0.625" style="117" customWidth="1"/>
    <col min="1273" max="1273" width="13.75" style="117" customWidth="1"/>
    <col min="1274" max="1274" width="0.625" style="117" customWidth="1"/>
    <col min="1275" max="1275" width="1.25" style="117" customWidth="1"/>
    <col min="1276" max="1276" width="8.125" style="117" customWidth="1"/>
    <col min="1277" max="1277" width="9.625" style="117" customWidth="1"/>
    <col min="1278" max="1278" width="1.25" style="117" customWidth="1"/>
    <col min="1279" max="1279" width="9.625" style="117" customWidth="1"/>
    <col min="1280" max="1280" width="1.25" style="117" customWidth="1"/>
    <col min="1281" max="1281" width="9.625" style="117" customWidth="1"/>
    <col min="1282" max="1282" width="1.25" style="117" customWidth="1"/>
    <col min="1283" max="1283" width="9.625" style="117" customWidth="1"/>
    <col min="1284" max="1284" width="1.375" style="117" customWidth="1"/>
    <col min="1285" max="1285" width="9.625" style="117" customWidth="1"/>
    <col min="1286" max="1286" width="1.375" style="117" customWidth="1"/>
    <col min="1287" max="1526" width="8.875" style="117" customWidth="1"/>
    <col min="1527" max="1527" width="1.25" style="117" customWidth="1"/>
    <col min="1528" max="1528" width="0.625" style="117" customWidth="1"/>
    <col min="1529" max="1529" width="13.75" style="117" customWidth="1"/>
    <col min="1530" max="1530" width="0.625" style="117" customWidth="1"/>
    <col min="1531" max="1531" width="1.25" style="117" customWidth="1"/>
    <col min="1532" max="1532" width="8.125" style="117" customWidth="1"/>
    <col min="1533" max="1533" width="9.625" style="117" customWidth="1"/>
    <col min="1534" max="1534" width="1.25" style="117" customWidth="1"/>
    <col min="1535" max="1535" width="9.625" style="117" customWidth="1"/>
    <col min="1536" max="1536" width="1.25" style="117" customWidth="1"/>
    <col min="1537" max="1537" width="9.625" style="117" customWidth="1"/>
    <col min="1538" max="1538" width="1.25" style="117" customWidth="1"/>
    <col min="1539" max="1539" width="9.625" style="117" customWidth="1"/>
    <col min="1540" max="1540" width="1.375" style="117" customWidth="1"/>
    <col min="1541" max="1541" width="9.625" style="117" customWidth="1"/>
    <col min="1542" max="1542" width="1.375" style="117" customWidth="1"/>
    <col min="1543" max="1782" width="8.875" style="117" customWidth="1"/>
    <col min="1783" max="1783" width="1.25" style="117" customWidth="1"/>
    <col min="1784" max="1784" width="0.625" style="117" customWidth="1"/>
    <col min="1785" max="1785" width="13.75" style="117" customWidth="1"/>
    <col min="1786" max="1786" width="0.625" style="117" customWidth="1"/>
    <col min="1787" max="1787" width="1.25" style="117" customWidth="1"/>
    <col min="1788" max="1788" width="8.125" style="117" customWidth="1"/>
    <col min="1789" max="1789" width="9.625" style="117" customWidth="1"/>
    <col min="1790" max="1790" width="1.25" style="117" customWidth="1"/>
    <col min="1791" max="1791" width="9.625" style="117" customWidth="1"/>
    <col min="1792" max="1792" width="1.25" style="117" customWidth="1"/>
    <col min="1793" max="1793" width="9.625" style="117" customWidth="1"/>
    <col min="1794" max="1794" width="1.25" style="117" customWidth="1"/>
    <col min="1795" max="1795" width="9.625" style="117" customWidth="1"/>
    <col min="1796" max="1796" width="1.375" style="117" customWidth="1"/>
    <col min="1797" max="1797" width="9.625" style="117" customWidth="1"/>
    <col min="1798" max="1798" width="1.375" style="117" customWidth="1"/>
    <col min="1799" max="2038" width="8.875" style="117" customWidth="1"/>
    <col min="2039" max="2039" width="1.25" style="117" customWidth="1"/>
    <col min="2040" max="2040" width="0.625" style="117" customWidth="1"/>
    <col min="2041" max="2041" width="13.75" style="117" customWidth="1"/>
    <col min="2042" max="2042" width="0.625" style="117" customWidth="1"/>
    <col min="2043" max="2043" width="1.25" style="117" customWidth="1"/>
    <col min="2044" max="2044" width="8.125" style="117" customWidth="1"/>
    <col min="2045" max="2045" width="9.625" style="117" customWidth="1"/>
    <col min="2046" max="2046" width="1.25" style="117" customWidth="1"/>
    <col min="2047" max="2047" width="9.625" style="117" customWidth="1"/>
    <col min="2048" max="2048" width="1.25" style="117" customWidth="1"/>
    <col min="2049" max="2049" width="9.625" style="117" customWidth="1"/>
    <col min="2050" max="2050" width="1.25" style="117" customWidth="1"/>
    <col min="2051" max="2051" width="9.625" style="117" customWidth="1"/>
    <col min="2052" max="2052" width="1.375" style="117" customWidth="1"/>
    <col min="2053" max="2053" width="9.625" style="117" customWidth="1"/>
    <col min="2054" max="2054" width="1.375" style="117" customWidth="1"/>
    <col min="2055" max="2294" width="8.875" style="117" customWidth="1"/>
    <col min="2295" max="2295" width="1.25" style="117" customWidth="1"/>
    <col min="2296" max="2296" width="0.625" style="117" customWidth="1"/>
    <col min="2297" max="2297" width="13.75" style="117" customWidth="1"/>
    <col min="2298" max="2298" width="0.625" style="117" customWidth="1"/>
    <col min="2299" max="2299" width="1.25" style="117" customWidth="1"/>
    <col min="2300" max="2300" width="8.125" style="117" customWidth="1"/>
    <col min="2301" max="2301" width="9.625" style="117" customWidth="1"/>
    <col min="2302" max="2302" width="1.25" style="117" customWidth="1"/>
    <col min="2303" max="2303" width="9.625" style="117" customWidth="1"/>
    <col min="2304" max="2304" width="1.25" style="117" customWidth="1"/>
    <col min="2305" max="2305" width="9.625" style="117" customWidth="1"/>
    <col min="2306" max="2306" width="1.25" style="117" customWidth="1"/>
    <col min="2307" max="2307" width="9.625" style="117" customWidth="1"/>
    <col min="2308" max="2308" width="1.375" style="117" customWidth="1"/>
    <col min="2309" max="2309" width="9.625" style="117" customWidth="1"/>
    <col min="2310" max="2310" width="1.375" style="117" customWidth="1"/>
    <col min="2311" max="2550" width="8.875" style="117" customWidth="1"/>
    <col min="2551" max="2551" width="1.25" style="117" customWidth="1"/>
    <col min="2552" max="2552" width="0.625" style="117" customWidth="1"/>
    <col min="2553" max="2553" width="13.75" style="117" customWidth="1"/>
    <col min="2554" max="2554" width="0.625" style="117" customWidth="1"/>
    <col min="2555" max="2555" width="1.25" style="117" customWidth="1"/>
    <col min="2556" max="2556" width="8.125" style="117" customWidth="1"/>
    <col min="2557" max="2557" width="9.625" style="117" customWidth="1"/>
    <col min="2558" max="2558" width="1.25" style="117" customWidth="1"/>
    <col min="2559" max="2559" width="9.625" style="117" customWidth="1"/>
    <col min="2560" max="2560" width="1.25" style="117" customWidth="1"/>
    <col min="2561" max="2561" width="9.625" style="117" customWidth="1"/>
    <col min="2562" max="2562" width="1.25" style="117" customWidth="1"/>
    <col min="2563" max="2563" width="9.625" style="117" customWidth="1"/>
    <col min="2564" max="2564" width="1.375" style="117" customWidth="1"/>
    <col min="2565" max="2565" width="9.625" style="117" customWidth="1"/>
    <col min="2566" max="2566" width="1.375" style="117" customWidth="1"/>
    <col min="2567" max="2806" width="8.875" style="117" customWidth="1"/>
    <col min="2807" max="2807" width="1.25" style="117" customWidth="1"/>
    <col min="2808" max="2808" width="0.625" style="117" customWidth="1"/>
    <col min="2809" max="2809" width="13.75" style="117" customWidth="1"/>
    <col min="2810" max="2810" width="0.625" style="117" customWidth="1"/>
    <col min="2811" max="2811" width="1.25" style="117" customWidth="1"/>
    <col min="2812" max="2812" width="8.125" style="117" customWidth="1"/>
    <col min="2813" max="2813" width="9.625" style="117" customWidth="1"/>
    <col min="2814" max="2814" width="1.25" style="117" customWidth="1"/>
    <col min="2815" max="2815" width="9.625" style="117" customWidth="1"/>
    <col min="2816" max="2816" width="1.25" style="117" customWidth="1"/>
    <col min="2817" max="2817" width="9.625" style="117" customWidth="1"/>
    <col min="2818" max="2818" width="1.25" style="117" customWidth="1"/>
    <col min="2819" max="2819" width="9.625" style="117" customWidth="1"/>
    <col min="2820" max="2820" width="1.375" style="117" customWidth="1"/>
    <col min="2821" max="2821" width="9.625" style="117" customWidth="1"/>
    <col min="2822" max="2822" width="1.375" style="117" customWidth="1"/>
    <col min="2823" max="3062" width="8.875" style="117" customWidth="1"/>
    <col min="3063" max="3063" width="1.25" style="117" customWidth="1"/>
    <col min="3064" max="3064" width="0.625" style="117" customWidth="1"/>
    <col min="3065" max="3065" width="13.75" style="117" customWidth="1"/>
    <col min="3066" max="3066" width="0.625" style="117" customWidth="1"/>
    <col min="3067" max="3067" width="1.25" style="117" customWidth="1"/>
    <col min="3068" max="3068" width="8.125" style="117" customWidth="1"/>
    <col min="3069" max="3069" width="9.625" style="117" customWidth="1"/>
    <col min="3070" max="3070" width="1.25" style="117" customWidth="1"/>
    <col min="3071" max="3071" width="9.625" style="117" customWidth="1"/>
    <col min="3072" max="3072" width="1.25" style="117" customWidth="1"/>
    <col min="3073" max="3073" width="9.625" style="117" customWidth="1"/>
    <col min="3074" max="3074" width="1.25" style="117" customWidth="1"/>
    <col min="3075" max="3075" width="9.625" style="117" customWidth="1"/>
    <col min="3076" max="3076" width="1.375" style="117" customWidth="1"/>
    <col min="3077" max="3077" width="9.625" style="117" customWidth="1"/>
    <col min="3078" max="3078" width="1.375" style="117" customWidth="1"/>
    <col min="3079" max="3318" width="8.875" style="117" customWidth="1"/>
    <col min="3319" max="3319" width="1.25" style="117" customWidth="1"/>
    <col min="3320" max="3320" width="0.625" style="117" customWidth="1"/>
    <col min="3321" max="3321" width="13.75" style="117" customWidth="1"/>
    <col min="3322" max="3322" width="0.625" style="117" customWidth="1"/>
    <col min="3323" max="3323" width="1.25" style="117" customWidth="1"/>
    <col min="3324" max="3324" width="8.125" style="117" customWidth="1"/>
    <col min="3325" max="3325" width="9.625" style="117" customWidth="1"/>
    <col min="3326" max="3326" width="1.25" style="117" customWidth="1"/>
    <col min="3327" max="3327" width="9.625" style="117" customWidth="1"/>
    <col min="3328" max="3328" width="1.25" style="117" customWidth="1"/>
    <col min="3329" max="3329" width="9.625" style="117" customWidth="1"/>
    <col min="3330" max="3330" width="1.25" style="117" customWidth="1"/>
    <col min="3331" max="3331" width="9.625" style="117" customWidth="1"/>
    <col min="3332" max="3332" width="1.375" style="117" customWidth="1"/>
    <col min="3333" max="3333" width="9.625" style="117" customWidth="1"/>
    <col min="3334" max="3334" width="1.375" style="117" customWidth="1"/>
    <col min="3335" max="3574" width="8.875" style="117" customWidth="1"/>
    <col min="3575" max="3575" width="1.25" style="117" customWidth="1"/>
    <col min="3576" max="3576" width="0.625" style="117" customWidth="1"/>
    <col min="3577" max="3577" width="13.75" style="117" customWidth="1"/>
    <col min="3578" max="3578" width="0.625" style="117" customWidth="1"/>
    <col min="3579" max="3579" width="1.25" style="117" customWidth="1"/>
    <col min="3580" max="3580" width="8.125" style="117" customWidth="1"/>
    <col min="3581" max="3581" width="9.625" style="117" customWidth="1"/>
    <col min="3582" max="3582" width="1.25" style="117" customWidth="1"/>
    <col min="3583" max="3583" width="9.625" style="117" customWidth="1"/>
    <col min="3584" max="3584" width="1.25" style="117" customWidth="1"/>
    <col min="3585" max="3585" width="9.625" style="117" customWidth="1"/>
    <col min="3586" max="3586" width="1.25" style="117" customWidth="1"/>
    <col min="3587" max="3587" width="9.625" style="117" customWidth="1"/>
    <col min="3588" max="3588" width="1.375" style="117" customWidth="1"/>
    <col min="3589" max="3589" width="9.625" style="117" customWidth="1"/>
    <col min="3590" max="3590" width="1.375" style="117" customWidth="1"/>
    <col min="3591" max="3830" width="8.875" style="117" customWidth="1"/>
    <col min="3831" max="3831" width="1.25" style="117" customWidth="1"/>
    <col min="3832" max="3832" width="0.625" style="117" customWidth="1"/>
    <col min="3833" max="3833" width="13.75" style="117" customWidth="1"/>
    <col min="3834" max="3834" width="0.625" style="117" customWidth="1"/>
    <col min="3835" max="3835" width="1.25" style="117" customWidth="1"/>
    <col min="3836" max="3836" width="8.125" style="117" customWidth="1"/>
    <col min="3837" max="3837" width="9.625" style="117" customWidth="1"/>
    <col min="3838" max="3838" width="1.25" style="117" customWidth="1"/>
    <col min="3839" max="3839" width="9.625" style="117" customWidth="1"/>
    <col min="3840" max="3840" width="1.25" style="117" customWidth="1"/>
    <col min="3841" max="3841" width="9.625" style="117" customWidth="1"/>
    <col min="3842" max="3842" width="1.25" style="117" customWidth="1"/>
    <col min="3843" max="3843" width="9.625" style="117" customWidth="1"/>
    <col min="3844" max="3844" width="1.375" style="117" customWidth="1"/>
    <col min="3845" max="3845" width="9.625" style="117" customWidth="1"/>
    <col min="3846" max="3846" width="1.375" style="117" customWidth="1"/>
    <col min="3847" max="4086" width="8.875" style="117" customWidth="1"/>
    <col min="4087" max="4087" width="1.25" style="117" customWidth="1"/>
    <col min="4088" max="4088" width="0.625" style="117" customWidth="1"/>
    <col min="4089" max="4089" width="13.75" style="117" customWidth="1"/>
    <col min="4090" max="4090" width="0.625" style="117" customWidth="1"/>
    <col min="4091" max="4091" width="1.25" style="117" customWidth="1"/>
    <col min="4092" max="4092" width="8.125" style="117" customWidth="1"/>
    <col min="4093" max="4093" width="9.625" style="117" customWidth="1"/>
    <col min="4094" max="4094" width="1.25" style="117" customWidth="1"/>
    <col min="4095" max="4095" width="9.625" style="117" customWidth="1"/>
    <col min="4096" max="4096" width="1.25" style="117" customWidth="1"/>
    <col min="4097" max="4097" width="9.625" style="117" customWidth="1"/>
    <col min="4098" max="4098" width="1.25" style="117" customWidth="1"/>
    <col min="4099" max="4099" width="9.625" style="117" customWidth="1"/>
    <col min="4100" max="4100" width="1.375" style="117" customWidth="1"/>
    <col min="4101" max="4101" width="9.625" style="117" customWidth="1"/>
    <col min="4102" max="4102" width="1.375" style="117" customWidth="1"/>
    <col min="4103" max="4342" width="8.875" style="117" customWidth="1"/>
    <col min="4343" max="4343" width="1.25" style="117" customWidth="1"/>
    <col min="4344" max="4344" width="0.625" style="117" customWidth="1"/>
    <col min="4345" max="4345" width="13.75" style="117" customWidth="1"/>
    <col min="4346" max="4346" width="0.625" style="117" customWidth="1"/>
    <col min="4347" max="4347" width="1.25" style="117" customWidth="1"/>
    <col min="4348" max="4348" width="8.125" style="117" customWidth="1"/>
    <col min="4349" max="4349" width="9.625" style="117" customWidth="1"/>
    <col min="4350" max="4350" width="1.25" style="117" customWidth="1"/>
    <col min="4351" max="4351" width="9.625" style="117" customWidth="1"/>
    <col min="4352" max="4352" width="1.25" style="117" customWidth="1"/>
    <col min="4353" max="4353" width="9.625" style="117" customWidth="1"/>
    <col min="4354" max="4354" width="1.25" style="117" customWidth="1"/>
    <col min="4355" max="4355" width="9.625" style="117" customWidth="1"/>
    <col min="4356" max="4356" width="1.375" style="117" customWidth="1"/>
    <col min="4357" max="4357" width="9.625" style="117" customWidth="1"/>
    <col min="4358" max="4358" width="1.375" style="117" customWidth="1"/>
    <col min="4359" max="4598" width="8.875" style="117" customWidth="1"/>
    <col min="4599" max="4599" width="1.25" style="117" customWidth="1"/>
    <col min="4600" max="4600" width="0.625" style="117" customWidth="1"/>
    <col min="4601" max="4601" width="13.75" style="117" customWidth="1"/>
    <col min="4602" max="4602" width="0.625" style="117" customWidth="1"/>
    <col min="4603" max="4603" width="1.25" style="117" customWidth="1"/>
    <col min="4604" max="4604" width="8.125" style="117" customWidth="1"/>
    <col min="4605" max="4605" width="9.625" style="117" customWidth="1"/>
    <col min="4606" max="4606" width="1.25" style="117" customWidth="1"/>
    <col min="4607" max="4607" width="9.625" style="117" customWidth="1"/>
    <col min="4608" max="4608" width="1.25" style="117" customWidth="1"/>
    <col min="4609" max="4609" width="9.625" style="117" customWidth="1"/>
    <col min="4610" max="4610" width="1.25" style="117" customWidth="1"/>
    <col min="4611" max="4611" width="9.625" style="117" customWidth="1"/>
    <col min="4612" max="4612" width="1.375" style="117" customWidth="1"/>
    <col min="4613" max="4613" width="9.625" style="117" customWidth="1"/>
    <col min="4614" max="4614" width="1.375" style="117" customWidth="1"/>
    <col min="4615" max="4854" width="8.875" style="117" customWidth="1"/>
    <col min="4855" max="4855" width="1.25" style="117" customWidth="1"/>
    <col min="4856" max="4856" width="0.625" style="117" customWidth="1"/>
    <col min="4857" max="4857" width="13.75" style="117" customWidth="1"/>
    <col min="4858" max="4858" width="0.625" style="117" customWidth="1"/>
    <col min="4859" max="4859" width="1.25" style="117" customWidth="1"/>
    <col min="4860" max="4860" width="8.125" style="117" customWidth="1"/>
    <col min="4861" max="4861" width="9.625" style="117" customWidth="1"/>
    <col min="4862" max="4862" width="1.25" style="117" customWidth="1"/>
    <col min="4863" max="4863" width="9.625" style="117" customWidth="1"/>
    <col min="4864" max="4864" width="1.25" style="117" customWidth="1"/>
    <col min="4865" max="4865" width="9.625" style="117" customWidth="1"/>
    <col min="4866" max="4866" width="1.25" style="117" customWidth="1"/>
    <col min="4867" max="4867" width="9.625" style="117" customWidth="1"/>
    <col min="4868" max="4868" width="1.375" style="117" customWidth="1"/>
    <col min="4869" max="4869" width="9.625" style="117" customWidth="1"/>
    <col min="4870" max="4870" width="1.375" style="117" customWidth="1"/>
    <col min="4871" max="5110" width="8.875" style="117" customWidth="1"/>
    <col min="5111" max="5111" width="1.25" style="117" customWidth="1"/>
    <col min="5112" max="5112" width="0.625" style="117" customWidth="1"/>
    <col min="5113" max="5113" width="13.75" style="117" customWidth="1"/>
    <col min="5114" max="5114" width="0.625" style="117" customWidth="1"/>
    <col min="5115" max="5115" width="1.25" style="117" customWidth="1"/>
    <col min="5116" max="5116" width="8.125" style="117" customWidth="1"/>
    <col min="5117" max="5117" width="9.625" style="117" customWidth="1"/>
    <col min="5118" max="5118" width="1.25" style="117" customWidth="1"/>
    <col min="5119" max="5119" width="9.625" style="117" customWidth="1"/>
    <col min="5120" max="5120" width="1.25" style="117" customWidth="1"/>
    <col min="5121" max="5121" width="9.625" style="117" customWidth="1"/>
    <col min="5122" max="5122" width="1.25" style="117" customWidth="1"/>
    <col min="5123" max="5123" width="9.625" style="117" customWidth="1"/>
    <col min="5124" max="5124" width="1.375" style="117" customWidth="1"/>
    <col min="5125" max="5125" width="9.625" style="117" customWidth="1"/>
    <col min="5126" max="5126" width="1.375" style="117" customWidth="1"/>
    <col min="5127" max="5366" width="8.875" style="117" customWidth="1"/>
    <col min="5367" max="5367" width="1.25" style="117" customWidth="1"/>
    <col min="5368" max="5368" width="0.625" style="117" customWidth="1"/>
    <col min="5369" max="5369" width="13.75" style="117" customWidth="1"/>
    <col min="5370" max="5370" width="0.625" style="117" customWidth="1"/>
    <col min="5371" max="5371" width="1.25" style="117" customWidth="1"/>
    <col min="5372" max="5372" width="8.125" style="117" customWidth="1"/>
    <col min="5373" max="5373" width="9.625" style="117" customWidth="1"/>
    <col min="5374" max="5374" width="1.25" style="117" customWidth="1"/>
    <col min="5375" max="5375" width="9.625" style="117" customWidth="1"/>
    <col min="5376" max="5376" width="1.25" style="117" customWidth="1"/>
    <col min="5377" max="5377" width="9.625" style="117" customWidth="1"/>
    <col min="5378" max="5378" width="1.25" style="117" customWidth="1"/>
    <col min="5379" max="5379" width="9.625" style="117" customWidth="1"/>
    <col min="5380" max="5380" width="1.375" style="117" customWidth="1"/>
    <col min="5381" max="5381" width="9.625" style="117" customWidth="1"/>
    <col min="5382" max="5382" width="1.375" style="117" customWidth="1"/>
    <col min="5383" max="5622" width="8.875" style="117" customWidth="1"/>
    <col min="5623" max="5623" width="1.25" style="117" customWidth="1"/>
    <col min="5624" max="5624" width="0.625" style="117" customWidth="1"/>
    <col min="5625" max="5625" width="13.75" style="117" customWidth="1"/>
    <col min="5626" max="5626" width="0.625" style="117" customWidth="1"/>
    <col min="5627" max="5627" width="1.25" style="117" customWidth="1"/>
    <col min="5628" max="5628" width="8.125" style="117" customWidth="1"/>
    <col min="5629" max="5629" width="9.625" style="117" customWidth="1"/>
    <col min="5630" max="5630" width="1.25" style="117" customWidth="1"/>
    <col min="5631" max="5631" width="9.625" style="117" customWidth="1"/>
    <col min="5632" max="5632" width="1.25" style="117" customWidth="1"/>
    <col min="5633" max="5633" width="9.625" style="117" customWidth="1"/>
    <col min="5634" max="5634" width="1.25" style="117" customWidth="1"/>
    <col min="5635" max="5635" width="9.625" style="117" customWidth="1"/>
    <col min="5636" max="5636" width="1.375" style="117" customWidth="1"/>
    <col min="5637" max="5637" width="9.625" style="117" customWidth="1"/>
    <col min="5638" max="5638" width="1.375" style="117" customWidth="1"/>
    <col min="5639" max="5878" width="8.875" style="117" customWidth="1"/>
    <col min="5879" max="5879" width="1.25" style="117" customWidth="1"/>
    <col min="5880" max="5880" width="0.625" style="117" customWidth="1"/>
    <col min="5881" max="5881" width="13.75" style="117" customWidth="1"/>
    <col min="5882" max="5882" width="0.625" style="117" customWidth="1"/>
    <col min="5883" max="5883" width="1.25" style="117" customWidth="1"/>
    <col min="5884" max="5884" width="8.125" style="117" customWidth="1"/>
    <col min="5885" max="5885" width="9.625" style="117" customWidth="1"/>
    <col min="5886" max="5886" width="1.25" style="117" customWidth="1"/>
    <col min="5887" max="5887" width="9.625" style="117" customWidth="1"/>
    <col min="5888" max="5888" width="1.25" style="117" customWidth="1"/>
    <col min="5889" max="5889" width="9.625" style="117" customWidth="1"/>
    <col min="5890" max="5890" width="1.25" style="117" customWidth="1"/>
    <col min="5891" max="5891" width="9.625" style="117" customWidth="1"/>
    <col min="5892" max="5892" width="1.375" style="117" customWidth="1"/>
    <col min="5893" max="5893" width="9.625" style="117" customWidth="1"/>
    <col min="5894" max="5894" width="1.375" style="117" customWidth="1"/>
    <col min="5895" max="6134" width="8.875" style="117" customWidth="1"/>
    <col min="6135" max="6135" width="1.25" style="117" customWidth="1"/>
    <col min="6136" max="6136" width="0.625" style="117" customWidth="1"/>
    <col min="6137" max="6137" width="13.75" style="117" customWidth="1"/>
    <col min="6138" max="6138" width="0.625" style="117" customWidth="1"/>
    <col min="6139" max="6139" width="1.25" style="117" customWidth="1"/>
    <col min="6140" max="6140" width="8.125" style="117" customWidth="1"/>
    <col min="6141" max="6141" width="9.625" style="117" customWidth="1"/>
    <col min="6142" max="6142" width="1.25" style="117" customWidth="1"/>
    <col min="6143" max="6143" width="9.625" style="117" customWidth="1"/>
    <col min="6144" max="6144" width="1.25" style="117" customWidth="1"/>
    <col min="6145" max="6145" width="9.625" style="117" customWidth="1"/>
    <col min="6146" max="6146" width="1.25" style="117" customWidth="1"/>
    <col min="6147" max="6147" width="9.625" style="117" customWidth="1"/>
    <col min="6148" max="6148" width="1.375" style="117" customWidth="1"/>
    <col min="6149" max="6149" width="9.625" style="117" customWidth="1"/>
    <col min="6150" max="6150" width="1.375" style="117" customWidth="1"/>
    <col min="6151" max="6390" width="8.875" style="117" customWidth="1"/>
    <col min="6391" max="6391" width="1.25" style="117" customWidth="1"/>
    <col min="6392" max="6392" width="0.625" style="117" customWidth="1"/>
    <col min="6393" max="6393" width="13.75" style="117" customWidth="1"/>
    <col min="6394" max="6394" width="0.625" style="117" customWidth="1"/>
    <col min="6395" max="6395" width="1.25" style="117" customWidth="1"/>
    <col min="6396" max="6396" width="8.125" style="117" customWidth="1"/>
    <col min="6397" max="6397" width="9.625" style="117" customWidth="1"/>
    <col min="6398" max="6398" width="1.25" style="117" customWidth="1"/>
    <col min="6399" max="6399" width="9.625" style="117" customWidth="1"/>
    <col min="6400" max="6400" width="1.25" style="117" customWidth="1"/>
    <col min="6401" max="6401" width="9.625" style="117" customWidth="1"/>
    <col min="6402" max="6402" width="1.25" style="117" customWidth="1"/>
    <col min="6403" max="6403" width="9.625" style="117" customWidth="1"/>
    <col min="6404" max="6404" width="1.375" style="117" customWidth="1"/>
    <col min="6405" max="6405" width="9.625" style="117" customWidth="1"/>
    <col min="6406" max="6406" width="1.375" style="117" customWidth="1"/>
    <col min="6407" max="6646" width="8.875" style="117" customWidth="1"/>
    <col min="6647" max="6647" width="1.25" style="117" customWidth="1"/>
    <col min="6648" max="6648" width="0.625" style="117" customWidth="1"/>
    <col min="6649" max="6649" width="13.75" style="117" customWidth="1"/>
    <col min="6650" max="6650" width="0.625" style="117" customWidth="1"/>
    <col min="6651" max="6651" width="1.25" style="117" customWidth="1"/>
    <col min="6652" max="6652" width="8.125" style="117" customWidth="1"/>
    <col min="6653" max="6653" width="9.625" style="117" customWidth="1"/>
    <col min="6654" max="6654" width="1.25" style="117" customWidth="1"/>
    <col min="6655" max="6655" width="9.625" style="117" customWidth="1"/>
    <col min="6656" max="6656" width="1.25" style="117" customWidth="1"/>
    <col min="6657" max="6657" width="9.625" style="117" customWidth="1"/>
    <col min="6658" max="6658" width="1.25" style="117" customWidth="1"/>
    <col min="6659" max="6659" width="9.625" style="117" customWidth="1"/>
    <col min="6660" max="6660" width="1.375" style="117" customWidth="1"/>
    <col min="6661" max="6661" width="9.625" style="117" customWidth="1"/>
    <col min="6662" max="6662" width="1.375" style="117" customWidth="1"/>
    <col min="6663" max="6902" width="8.875" style="117" customWidth="1"/>
    <col min="6903" max="6903" width="1.25" style="117" customWidth="1"/>
    <col min="6904" max="6904" width="0.625" style="117" customWidth="1"/>
    <col min="6905" max="6905" width="13.75" style="117" customWidth="1"/>
    <col min="6906" max="6906" width="0.625" style="117" customWidth="1"/>
    <col min="6907" max="6907" width="1.25" style="117" customWidth="1"/>
    <col min="6908" max="6908" width="8.125" style="117" customWidth="1"/>
    <col min="6909" max="6909" width="9.625" style="117" customWidth="1"/>
    <col min="6910" max="6910" width="1.25" style="117" customWidth="1"/>
    <col min="6911" max="6911" width="9.625" style="117" customWidth="1"/>
    <col min="6912" max="6912" width="1.25" style="117" customWidth="1"/>
    <col min="6913" max="6913" width="9.625" style="117" customWidth="1"/>
    <col min="6914" max="6914" width="1.25" style="117" customWidth="1"/>
    <col min="6915" max="6915" width="9.625" style="117" customWidth="1"/>
    <col min="6916" max="6916" width="1.375" style="117" customWidth="1"/>
    <col min="6917" max="6917" width="9.625" style="117" customWidth="1"/>
    <col min="6918" max="6918" width="1.375" style="117" customWidth="1"/>
    <col min="6919" max="7158" width="8.875" style="117" customWidth="1"/>
    <col min="7159" max="7159" width="1.25" style="117" customWidth="1"/>
    <col min="7160" max="7160" width="0.625" style="117" customWidth="1"/>
    <col min="7161" max="7161" width="13.75" style="117" customWidth="1"/>
    <col min="7162" max="7162" width="0.625" style="117" customWidth="1"/>
    <col min="7163" max="7163" width="1.25" style="117" customWidth="1"/>
    <col min="7164" max="7164" width="8.125" style="117" customWidth="1"/>
    <col min="7165" max="7165" width="9.625" style="117" customWidth="1"/>
    <col min="7166" max="7166" width="1.25" style="117" customWidth="1"/>
    <col min="7167" max="7167" width="9.625" style="117" customWidth="1"/>
    <col min="7168" max="7168" width="1.25" style="117" customWidth="1"/>
    <col min="7169" max="7169" width="9.625" style="117" customWidth="1"/>
    <col min="7170" max="7170" width="1.25" style="117" customWidth="1"/>
    <col min="7171" max="7171" width="9.625" style="117" customWidth="1"/>
    <col min="7172" max="7172" width="1.375" style="117" customWidth="1"/>
    <col min="7173" max="7173" width="9.625" style="117" customWidth="1"/>
    <col min="7174" max="7174" width="1.375" style="117" customWidth="1"/>
    <col min="7175" max="7414" width="8.875" style="117" customWidth="1"/>
    <col min="7415" max="7415" width="1.25" style="117" customWidth="1"/>
    <col min="7416" max="7416" width="0.625" style="117" customWidth="1"/>
    <col min="7417" max="7417" width="13.75" style="117" customWidth="1"/>
    <col min="7418" max="7418" width="0.625" style="117" customWidth="1"/>
    <col min="7419" max="7419" width="1.25" style="117" customWidth="1"/>
    <col min="7420" max="7420" width="8.125" style="117" customWidth="1"/>
    <col min="7421" max="7421" width="9.625" style="117" customWidth="1"/>
    <col min="7422" max="7422" width="1.25" style="117" customWidth="1"/>
    <col min="7423" max="7423" width="9.625" style="117" customWidth="1"/>
    <col min="7424" max="7424" width="1.25" style="117" customWidth="1"/>
    <col min="7425" max="7425" width="9.625" style="117" customWidth="1"/>
    <col min="7426" max="7426" width="1.25" style="117" customWidth="1"/>
    <col min="7427" max="7427" width="9.625" style="117" customWidth="1"/>
    <col min="7428" max="7428" width="1.375" style="117" customWidth="1"/>
    <col min="7429" max="7429" width="9.625" style="117" customWidth="1"/>
    <col min="7430" max="7430" width="1.375" style="117" customWidth="1"/>
    <col min="7431" max="7670" width="8.875" style="117" customWidth="1"/>
    <col min="7671" max="7671" width="1.25" style="117" customWidth="1"/>
    <col min="7672" max="7672" width="0.625" style="117" customWidth="1"/>
    <col min="7673" max="7673" width="13.75" style="117" customWidth="1"/>
    <col min="7674" max="7674" width="0.625" style="117" customWidth="1"/>
    <col min="7675" max="7675" width="1.25" style="117" customWidth="1"/>
    <col min="7676" max="7676" width="8.125" style="117" customWidth="1"/>
    <col min="7677" max="7677" width="9.625" style="117" customWidth="1"/>
    <col min="7678" max="7678" width="1.25" style="117" customWidth="1"/>
    <col min="7679" max="7679" width="9.625" style="117" customWidth="1"/>
    <col min="7680" max="7680" width="1.25" style="117" customWidth="1"/>
    <col min="7681" max="7681" width="9.625" style="117" customWidth="1"/>
    <col min="7682" max="7682" width="1.25" style="117" customWidth="1"/>
    <col min="7683" max="7683" width="9.625" style="117" customWidth="1"/>
    <col min="7684" max="7684" width="1.375" style="117" customWidth="1"/>
    <col min="7685" max="7685" width="9.625" style="117" customWidth="1"/>
    <col min="7686" max="7686" width="1.375" style="117" customWidth="1"/>
    <col min="7687" max="7926" width="8.875" style="117" customWidth="1"/>
    <col min="7927" max="7927" width="1.25" style="117" customWidth="1"/>
    <col min="7928" max="7928" width="0.625" style="117" customWidth="1"/>
    <col min="7929" max="7929" width="13.75" style="117" customWidth="1"/>
    <col min="7930" max="7930" width="0.625" style="117" customWidth="1"/>
    <col min="7931" max="7931" width="1.25" style="117" customWidth="1"/>
    <col min="7932" max="7932" width="8.125" style="117" customWidth="1"/>
    <col min="7933" max="7933" width="9.625" style="117" customWidth="1"/>
    <col min="7934" max="7934" width="1.25" style="117" customWidth="1"/>
    <col min="7935" max="7935" width="9.625" style="117" customWidth="1"/>
    <col min="7936" max="7936" width="1.25" style="117" customWidth="1"/>
    <col min="7937" max="7937" width="9.625" style="117" customWidth="1"/>
    <col min="7938" max="7938" width="1.25" style="117" customWidth="1"/>
    <col min="7939" max="7939" width="9.625" style="117" customWidth="1"/>
    <col min="7940" max="7940" width="1.375" style="117" customWidth="1"/>
    <col min="7941" max="7941" width="9.625" style="117" customWidth="1"/>
    <col min="7942" max="7942" width="1.375" style="117" customWidth="1"/>
    <col min="7943" max="8182" width="8.875" style="117" customWidth="1"/>
    <col min="8183" max="8183" width="1.25" style="117" customWidth="1"/>
    <col min="8184" max="8184" width="0.625" style="117" customWidth="1"/>
    <col min="8185" max="8185" width="13.75" style="117" customWidth="1"/>
    <col min="8186" max="8186" width="0.625" style="117" customWidth="1"/>
    <col min="8187" max="8187" width="1.25" style="117" customWidth="1"/>
    <col min="8188" max="8188" width="8.125" style="117" customWidth="1"/>
    <col min="8189" max="8189" width="9.625" style="117" customWidth="1"/>
    <col min="8190" max="8190" width="1.25" style="117" customWidth="1"/>
    <col min="8191" max="8191" width="9.625" style="117" customWidth="1"/>
    <col min="8192" max="8192" width="1.25" style="117" customWidth="1"/>
    <col min="8193" max="8193" width="9.625" style="117" customWidth="1"/>
    <col min="8194" max="8194" width="1.25" style="117" customWidth="1"/>
    <col min="8195" max="8195" width="9.625" style="117" customWidth="1"/>
    <col min="8196" max="8196" width="1.375" style="117" customWidth="1"/>
    <col min="8197" max="8197" width="9.625" style="117" customWidth="1"/>
    <col min="8198" max="8198" width="1.375" style="117" customWidth="1"/>
    <col min="8199" max="8438" width="8.875" style="117" customWidth="1"/>
    <col min="8439" max="8439" width="1.25" style="117" customWidth="1"/>
    <col min="8440" max="8440" width="0.625" style="117" customWidth="1"/>
    <col min="8441" max="8441" width="13.75" style="117" customWidth="1"/>
    <col min="8442" max="8442" width="0.625" style="117" customWidth="1"/>
    <col min="8443" max="8443" width="1.25" style="117" customWidth="1"/>
    <col min="8444" max="8444" width="8.125" style="117" customWidth="1"/>
    <col min="8445" max="8445" width="9.625" style="117" customWidth="1"/>
    <col min="8446" max="8446" width="1.25" style="117" customWidth="1"/>
    <col min="8447" max="8447" width="9.625" style="117" customWidth="1"/>
    <col min="8448" max="8448" width="1.25" style="117" customWidth="1"/>
    <col min="8449" max="8449" width="9.625" style="117" customWidth="1"/>
    <col min="8450" max="8450" width="1.25" style="117" customWidth="1"/>
    <col min="8451" max="8451" width="9.625" style="117" customWidth="1"/>
    <col min="8452" max="8452" width="1.375" style="117" customWidth="1"/>
    <col min="8453" max="8453" width="9.625" style="117" customWidth="1"/>
    <col min="8454" max="8454" width="1.375" style="117" customWidth="1"/>
    <col min="8455" max="8694" width="8.875" style="117" customWidth="1"/>
    <col min="8695" max="8695" width="1.25" style="117" customWidth="1"/>
    <col min="8696" max="8696" width="0.625" style="117" customWidth="1"/>
    <col min="8697" max="8697" width="13.75" style="117" customWidth="1"/>
    <col min="8698" max="8698" width="0.625" style="117" customWidth="1"/>
    <col min="8699" max="8699" width="1.25" style="117" customWidth="1"/>
    <col min="8700" max="8700" width="8.125" style="117" customWidth="1"/>
    <col min="8701" max="8701" width="9.625" style="117" customWidth="1"/>
    <col min="8702" max="8702" width="1.25" style="117" customWidth="1"/>
    <col min="8703" max="8703" width="9.625" style="117" customWidth="1"/>
    <col min="8704" max="8704" width="1.25" style="117" customWidth="1"/>
    <col min="8705" max="8705" width="9.625" style="117" customWidth="1"/>
    <col min="8706" max="8706" width="1.25" style="117" customWidth="1"/>
    <col min="8707" max="8707" width="9.625" style="117" customWidth="1"/>
    <col min="8708" max="8708" width="1.375" style="117" customWidth="1"/>
    <col min="8709" max="8709" width="9.625" style="117" customWidth="1"/>
    <col min="8710" max="8710" width="1.375" style="117" customWidth="1"/>
    <col min="8711" max="8950" width="8.875" style="117" customWidth="1"/>
    <col min="8951" max="8951" width="1.25" style="117" customWidth="1"/>
    <col min="8952" max="8952" width="0.625" style="117" customWidth="1"/>
    <col min="8953" max="8953" width="13.75" style="117" customWidth="1"/>
    <col min="8954" max="8954" width="0.625" style="117" customWidth="1"/>
    <col min="8955" max="8955" width="1.25" style="117" customWidth="1"/>
    <col min="8956" max="8956" width="8.125" style="117" customWidth="1"/>
    <col min="8957" max="8957" width="9.625" style="117" customWidth="1"/>
    <col min="8958" max="8958" width="1.25" style="117" customWidth="1"/>
    <col min="8959" max="8959" width="9.625" style="117" customWidth="1"/>
    <col min="8960" max="8960" width="1.25" style="117" customWidth="1"/>
    <col min="8961" max="8961" width="9.625" style="117" customWidth="1"/>
    <col min="8962" max="8962" width="1.25" style="117" customWidth="1"/>
    <col min="8963" max="8963" width="9.625" style="117" customWidth="1"/>
    <col min="8964" max="8964" width="1.375" style="117" customWidth="1"/>
    <col min="8965" max="8965" width="9.625" style="117" customWidth="1"/>
    <col min="8966" max="8966" width="1.375" style="117" customWidth="1"/>
    <col min="8967" max="9206" width="8.875" style="117" customWidth="1"/>
    <col min="9207" max="9207" width="1.25" style="117" customWidth="1"/>
    <col min="9208" max="9208" width="0.625" style="117" customWidth="1"/>
    <col min="9209" max="9209" width="13.75" style="117" customWidth="1"/>
    <col min="9210" max="9210" width="0.625" style="117" customWidth="1"/>
    <col min="9211" max="9211" width="1.25" style="117" customWidth="1"/>
    <col min="9212" max="9212" width="8.125" style="117" customWidth="1"/>
    <col min="9213" max="9213" width="9.625" style="117" customWidth="1"/>
    <col min="9214" max="9214" width="1.25" style="117" customWidth="1"/>
    <col min="9215" max="9215" width="9.625" style="117" customWidth="1"/>
    <col min="9216" max="9216" width="1.25" style="117" customWidth="1"/>
    <col min="9217" max="9217" width="9.625" style="117" customWidth="1"/>
    <col min="9218" max="9218" width="1.25" style="117" customWidth="1"/>
    <col min="9219" max="9219" width="9.625" style="117" customWidth="1"/>
    <col min="9220" max="9220" width="1.375" style="117" customWidth="1"/>
    <col min="9221" max="9221" width="9.625" style="117" customWidth="1"/>
    <col min="9222" max="9222" width="1.375" style="117" customWidth="1"/>
    <col min="9223" max="9462" width="8.875" style="117" customWidth="1"/>
    <col min="9463" max="9463" width="1.25" style="117" customWidth="1"/>
    <col min="9464" max="9464" width="0.625" style="117" customWidth="1"/>
    <col min="9465" max="9465" width="13.75" style="117" customWidth="1"/>
    <col min="9466" max="9466" width="0.625" style="117" customWidth="1"/>
    <col min="9467" max="9467" width="1.25" style="117" customWidth="1"/>
    <col min="9468" max="9468" width="8.125" style="117" customWidth="1"/>
    <col min="9469" max="9469" width="9.625" style="117" customWidth="1"/>
    <col min="9470" max="9470" width="1.25" style="117" customWidth="1"/>
    <col min="9471" max="9471" width="9.625" style="117" customWidth="1"/>
    <col min="9472" max="9472" width="1.25" style="117" customWidth="1"/>
    <col min="9473" max="9473" width="9.625" style="117" customWidth="1"/>
    <col min="9474" max="9474" width="1.25" style="117" customWidth="1"/>
    <col min="9475" max="9475" width="9.625" style="117" customWidth="1"/>
    <col min="9476" max="9476" width="1.375" style="117" customWidth="1"/>
    <col min="9477" max="9477" width="9.625" style="117" customWidth="1"/>
    <col min="9478" max="9478" width="1.375" style="117" customWidth="1"/>
    <col min="9479" max="9718" width="8.875" style="117" customWidth="1"/>
    <col min="9719" max="9719" width="1.25" style="117" customWidth="1"/>
    <col min="9720" max="9720" width="0.625" style="117" customWidth="1"/>
    <col min="9721" max="9721" width="13.75" style="117" customWidth="1"/>
    <col min="9722" max="9722" width="0.625" style="117" customWidth="1"/>
    <col min="9723" max="9723" width="1.25" style="117" customWidth="1"/>
    <col min="9724" max="9724" width="8.125" style="117" customWidth="1"/>
    <col min="9725" max="9725" width="9.625" style="117" customWidth="1"/>
    <col min="9726" max="9726" width="1.25" style="117" customWidth="1"/>
    <col min="9727" max="9727" width="9.625" style="117" customWidth="1"/>
    <col min="9728" max="9728" width="1.25" style="117" customWidth="1"/>
    <col min="9729" max="9729" width="9.625" style="117" customWidth="1"/>
    <col min="9730" max="9730" width="1.25" style="117" customWidth="1"/>
    <col min="9731" max="9731" width="9.625" style="117" customWidth="1"/>
    <col min="9732" max="9732" width="1.375" style="117" customWidth="1"/>
    <col min="9733" max="9733" width="9.625" style="117" customWidth="1"/>
    <col min="9734" max="9734" width="1.375" style="117" customWidth="1"/>
    <col min="9735" max="9974" width="8.875" style="117" customWidth="1"/>
    <col min="9975" max="9975" width="1.25" style="117" customWidth="1"/>
    <col min="9976" max="9976" width="0.625" style="117" customWidth="1"/>
    <col min="9977" max="9977" width="13.75" style="117" customWidth="1"/>
    <col min="9978" max="9978" width="0.625" style="117" customWidth="1"/>
    <col min="9979" max="9979" width="1.25" style="117" customWidth="1"/>
    <col min="9980" max="9980" width="8.125" style="117" customWidth="1"/>
    <col min="9981" max="9981" width="9.625" style="117" customWidth="1"/>
    <col min="9982" max="9982" width="1.25" style="117" customWidth="1"/>
    <col min="9983" max="9983" width="9.625" style="117" customWidth="1"/>
    <col min="9984" max="9984" width="1.25" style="117" customWidth="1"/>
    <col min="9985" max="9985" width="9.625" style="117" customWidth="1"/>
    <col min="9986" max="9986" width="1.25" style="117" customWidth="1"/>
    <col min="9987" max="9987" width="9.625" style="117" customWidth="1"/>
    <col min="9988" max="9988" width="1.375" style="117" customWidth="1"/>
    <col min="9989" max="9989" width="9.625" style="117" customWidth="1"/>
    <col min="9990" max="9990" width="1.375" style="117" customWidth="1"/>
    <col min="9991" max="10230" width="8.875" style="117" customWidth="1"/>
    <col min="10231" max="10231" width="1.25" style="117" customWidth="1"/>
    <col min="10232" max="10232" width="0.625" style="117" customWidth="1"/>
    <col min="10233" max="10233" width="13.75" style="117" customWidth="1"/>
    <col min="10234" max="10234" width="0.625" style="117" customWidth="1"/>
    <col min="10235" max="10235" width="1.25" style="117" customWidth="1"/>
    <col min="10236" max="10236" width="8.125" style="117" customWidth="1"/>
    <col min="10237" max="10237" width="9.625" style="117" customWidth="1"/>
    <col min="10238" max="10238" width="1.25" style="117" customWidth="1"/>
    <col min="10239" max="10239" width="9.625" style="117" customWidth="1"/>
    <col min="10240" max="10240" width="1.25" style="117" customWidth="1"/>
    <col min="10241" max="10241" width="9.625" style="117" customWidth="1"/>
    <col min="10242" max="10242" width="1.25" style="117" customWidth="1"/>
    <col min="10243" max="10243" width="9.625" style="117" customWidth="1"/>
    <col min="10244" max="10244" width="1.375" style="117" customWidth="1"/>
    <col min="10245" max="10245" width="9.625" style="117" customWidth="1"/>
    <col min="10246" max="10246" width="1.375" style="117" customWidth="1"/>
    <col min="10247" max="10486" width="8.875" style="117" customWidth="1"/>
    <col min="10487" max="10487" width="1.25" style="117" customWidth="1"/>
    <col min="10488" max="10488" width="0.625" style="117" customWidth="1"/>
    <col min="10489" max="10489" width="13.75" style="117" customWidth="1"/>
    <col min="10490" max="10490" width="0.625" style="117" customWidth="1"/>
    <col min="10491" max="10491" width="1.25" style="117" customWidth="1"/>
    <col min="10492" max="10492" width="8.125" style="117" customWidth="1"/>
    <col min="10493" max="10493" width="9.625" style="117" customWidth="1"/>
    <col min="10494" max="10494" width="1.25" style="117" customWidth="1"/>
    <col min="10495" max="10495" width="9.625" style="117" customWidth="1"/>
    <col min="10496" max="10496" width="1.25" style="117" customWidth="1"/>
    <col min="10497" max="10497" width="9.625" style="117" customWidth="1"/>
    <col min="10498" max="10498" width="1.25" style="117" customWidth="1"/>
    <col min="10499" max="10499" width="9.625" style="117" customWidth="1"/>
    <col min="10500" max="10500" width="1.375" style="117" customWidth="1"/>
    <col min="10501" max="10501" width="9.625" style="117" customWidth="1"/>
    <col min="10502" max="10502" width="1.375" style="117" customWidth="1"/>
    <col min="10503" max="10742" width="8.875" style="117" customWidth="1"/>
    <col min="10743" max="10743" width="1.25" style="117" customWidth="1"/>
    <col min="10744" max="10744" width="0.625" style="117" customWidth="1"/>
    <col min="10745" max="10745" width="13.75" style="117" customWidth="1"/>
    <col min="10746" max="10746" width="0.625" style="117" customWidth="1"/>
    <col min="10747" max="10747" width="1.25" style="117" customWidth="1"/>
    <col min="10748" max="10748" width="8.125" style="117" customWidth="1"/>
    <col min="10749" max="10749" width="9.625" style="117" customWidth="1"/>
    <col min="10750" max="10750" width="1.25" style="117" customWidth="1"/>
    <col min="10751" max="10751" width="9.625" style="117" customWidth="1"/>
    <col min="10752" max="10752" width="1.25" style="117" customWidth="1"/>
    <col min="10753" max="10753" width="9.625" style="117" customWidth="1"/>
    <col min="10754" max="10754" width="1.25" style="117" customWidth="1"/>
    <col min="10755" max="10755" width="9.625" style="117" customWidth="1"/>
    <col min="10756" max="10756" width="1.375" style="117" customWidth="1"/>
    <col min="10757" max="10757" width="9.625" style="117" customWidth="1"/>
    <col min="10758" max="10758" width="1.375" style="117" customWidth="1"/>
    <col min="10759" max="10998" width="8.875" style="117" customWidth="1"/>
    <col min="10999" max="10999" width="1.25" style="117" customWidth="1"/>
    <col min="11000" max="11000" width="0.625" style="117" customWidth="1"/>
    <col min="11001" max="11001" width="13.75" style="117" customWidth="1"/>
    <col min="11002" max="11002" width="0.625" style="117" customWidth="1"/>
    <col min="11003" max="11003" width="1.25" style="117" customWidth="1"/>
    <col min="11004" max="11004" width="8.125" style="117" customWidth="1"/>
    <col min="11005" max="11005" width="9.625" style="117" customWidth="1"/>
    <col min="11006" max="11006" width="1.25" style="117" customWidth="1"/>
    <col min="11007" max="11007" width="9.625" style="117" customWidth="1"/>
    <col min="11008" max="11008" width="1.25" style="117" customWidth="1"/>
    <col min="11009" max="11009" width="9.625" style="117" customWidth="1"/>
    <col min="11010" max="11010" width="1.25" style="117" customWidth="1"/>
    <col min="11011" max="11011" width="9.625" style="117" customWidth="1"/>
    <col min="11012" max="11012" width="1.375" style="117" customWidth="1"/>
    <col min="11013" max="11013" width="9.625" style="117" customWidth="1"/>
    <col min="11014" max="11014" width="1.375" style="117" customWidth="1"/>
    <col min="11015" max="11254" width="8.875" style="117" customWidth="1"/>
    <col min="11255" max="11255" width="1.25" style="117" customWidth="1"/>
    <col min="11256" max="11256" width="0.625" style="117" customWidth="1"/>
    <col min="11257" max="11257" width="13.75" style="117" customWidth="1"/>
    <col min="11258" max="11258" width="0.625" style="117" customWidth="1"/>
    <col min="11259" max="11259" width="1.25" style="117" customWidth="1"/>
    <col min="11260" max="11260" width="8.125" style="117" customWidth="1"/>
    <col min="11261" max="11261" width="9.625" style="117" customWidth="1"/>
    <col min="11262" max="11262" width="1.25" style="117" customWidth="1"/>
    <col min="11263" max="11263" width="9.625" style="117" customWidth="1"/>
    <col min="11264" max="11264" width="1.25" style="117" customWidth="1"/>
    <col min="11265" max="11265" width="9.625" style="117" customWidth="1"/>
    <col min="11266" max="11266" width="1.25" style="117" customWidth="1"/>
    <col min="11267" max="11267" width="9.625" style="117" customWidth="1"/>
    <col min="11268" max="11268" width="1.375" style="117" customWidth="1"/>
    <col min="11269" max="11269" width="9.625" style="117" customWidth="1"/>
    <col min="11270" max="11270" width="1.375" style="117" customWidth="1"/>
    <col min="11271" max="11510" width="8.875" style="117" customWidth="1"/>
    <col min="11511" max="11511" width="1.25" style="117" customWidth="1"/>
    <col min="11512" max="11512" width="0.625" style="117" customWidth="1"/>
    <col min="11513" max="11513" width="13.75" style="117" customWidth="1"/>
    <col min="11514" max="11514" width="0.625" style="117" customWidth="1"/>
    <col min="11515" max="11515" width="1.25" style="117" customWidth="1"/>
    <col min="11516" max="11516" width="8.125" style="117" customWidth="1"/>
    <col min="11517" max="11517" width="9.625" style="117" customWidth="1"/>
    <col min="11518" max="11518" width="1.25" style="117" customWidth="1"/>
    <col min="11519" max="11519" width="9.625" style="117" customWidth="1"/>
    <col min="11520" max="11520" width="1.25" style="117" customWidth="1"/>
    <col min="11521" max="11521" width="9.625" style="117" customWidth="1"/>
    <col min="11522" max="11522" width="1.25" style="117" customWidth="1"/>
    <col min="11523" max="11523" width="9.625" style="117" customWidth="1"/>
    <col min="11524" max="11524" width="1.375" style="117" customWidth="1"/>
    <col min="11525" max="11525" width="9.625" style="117" customWidth="1"/>
    <col min="11526" max="11526" width="1.375" style="117" customWidth="1"/>
    <col min="11527" max="11766" width="8.875" style="117" customWidth="1"/>
    <col min="11767" max="11767" width="1.25" style="117" customWidth="1"/>
    <col min="11768" max="11768" width="0.625" style="117" customWidth="1"/>
    <col min="11769" max="11769" width="13.75" style="117" customWidth="1"/>
    <col min="11770" max="11770" width="0.625" style="117" customWidth="1"/>
    <col min="11771" max="11771" width="1.25" style="117" customWidth="1"/>
    <col min="11772" max="11772" width="8.125" style="117" customWidth="1"/>
    <col min="11773" max="11773" width="9.625" style="117" customWidth="1"/>
    <col min="11774" max="11774" width="1.25" style="117" customWidth="1"/>
    <col min="11775" max="11775" width="9.625" style="117" customWidth="1"/>
    <col min="11776" max="11776" width="1.25" style="117" customWidth="1"/>
    <col min="11777" max="11777" width="9.625" style="117" customWidth="1"/>
    <col min="11778" max="11778" width="1.25" style="117" customWidth="1"/>
    <col min="11779" max="11779" width="9.625" style="117" customWidth="1"/>
    <col min="11780" max="11780" width="1.375" style="117" customWidth="1"/>
    <col min="11781" max="11781" width="9.625" style="117" customWidth="1"/>
    <col min="11782" max="11782" width="1.375" style="117" customWidth="1"/>
    <col min="11783" max="12022" width="8.875" style="117" customWidth="1"/>
    <col min="12023" max="12023" width="1.25" style="117" customWidth="1"/>
    <col min="12024" max="12024" width="0.625" style="117" customWidth="1"/>
    <col min="12025" max="12025" width="13.75" style="117" customWidth="1"/>
    <col min="12026" max="12026" width="0.625" style="117" customWidth="1"/>
    <col min="12027" max="12027" width="1.25" style="117" customWidth="1"/>
    <col min="12028" max="12028" width="8.125" style="117" customWidth="1"/>
    <col min="12029" max="12029" width="9.625" style="117" customWidth="1"/>
    <col min="12030" max="12030" width="1.25" style="117" customWidth="1"/>
    <col min="12031" max="12031" width="9.625" style="117" customWidth="1"/>
    <col min="12032" max="12032" width="1.25" style="117" customWidth="1"/>
    <col min="12033" max="12033" width="9.625" style="117" customWidth="1"/>
    <col min="12034" max="12034" width="1.25" style="117" customWidth="1"/>
    <col min="12035" max="12035" width="9.625" style="117" customWidth="1"/>
    <col min="12036" max="12036" width="1.375" style="117" customWidth="1"/>
    <col min="12037" max="12037" width="9.625" style="117" customWidth="1"/>
    <col min="12038" max="12038" width="1.375" style="117" customWidth="1"/>
    <col min="12039" max="12278" width="8.875" style="117" customWidth="1"/>
    <col min="12279" max="12279" width="1.25" style="117" customWidth="1"/>
    <col min="12280" max="12280" width="0.625" style="117" customWidth="1"/>
    <col min="12281" max="12281" width="13.75" style="117" customWidth="1"/>
    <col min="12282" max="12282" width="0.625" style="117" customWidth="1"/>
    <col min="12283" max="12283" width="1.25" style="117" customWidth="1"/>
    <col min="12284" max="12284" width="8.125" style="117" customWidth="1"/>
    <col min="12285" max="12285" width="9.625" style="117" customWidth="1"/>
    <col min="12286" max="12286" width="1.25" style="117" customWidth="1"/>
    <col min="12287" max="12287" width="9.625" style="117" customWidth="1"/>
    <col min="12288" max="12288" width="1.25" style="117" customWidth="1"/>
    <col min="12289" max="12289" width="9.625" style="117" customWidth="1"/>
    <col min="12290" max="12290" width="1.25" style="117" customWidth="1"/>
    <col min="12291" max="12291" width="9.625" style="117" customWidth="1"/>
    <col min="12292" max="12292" width="1.375" style="117" customWidth="1"/>
    <col min="12293" max="12293" width="9.625" style="117" customWidth="1"/>
    <col min="12294" max="12294" width="1.375" style="117" customWidth="1"/>
    <col min="12295" max="12534" width="8.875" style="117" customWidth="1"/>
    <col min="12535" max="12535" width="1.25" style="117" customWidth="1"/>
    <col min="12536" max="12536" width="0.625" style="117" customWidth="1"/>
    <col min="12537" max="12537" width="13.75" style="117" customWidth="1"/>
    <col min="12538" max="12538" width="0.625" style="117" customWidth="1"/>
    <col min="12539" max="12539" width="1.25" style="117" customWidth="1"/>
    <col min="12540" max="12540" width="8.125" style="117" customWidth="1"/>
    <col min="12541" max="12541" width="9.625" style="117" customWidth="1"/>
    <col min="12542" max="12542" width="1.25" style="117" customWidth="1"/>
    <col min="12543" max="12543" width="9.625" style="117" customWidth="1"/>
    <col min="12544" max="12544" width="1.25" style="117" customWidth="1"/>
    <col min="12545" max="12545" width="9.625" style="117" customWidth="1"/>
    <col min="12546" max="12546" width="1.25" style="117" customWidth="1"/>
    <col min="12547" max="12547" width="9.625" style="117" customWidth="1"/>
    <col min="12548" max="12548" width="1.375" style="117" customWidth="1"/>
    <col min="12549" max="12549" width="9.625" style="117" customWidth="1"/>
    <col min="12550" max="12550" width="1.375" style="117" customWidth="1"/>
    <col min="12551" max="12790" width="8.875" style="117" customWidth="1"/>
    <col min="12791" max="12791" width="1.25" style="117" customWidth="1"/>
    <col min="12792" max="12792" width="0.625" style="117" customWidth="1"/>
    <col min="12793" max="12793" width="13.75" style="117" customWidth="1"/>
    <col min="12794" max="12794" width="0.625" style="117" customWidth="1"/>
    <col min="12795" max="12795" width="1.25" style="117" customWidth="1"/>
    <col min="12796" max="12796" width="8.125" style="117" customWidth="1"/>
    <col min="12797" max="12797" width="9.625" style="117" customWidth="1"/>
    <col min="12798" max="12798" width="1.25" style="117" customWidth="1"/>
    <col min="12799" max="12799" width="9.625" style="117" customWidth="1"/>
    <col min="12800" max="12800" width="1.25" style="117" customWidth="1"/>
    <col min="12801" max="12801" width="9.625" style="117" customWidth="1"/>
    <col min="12802" max="12802" width="1.25" style="117" customWidth="1"/>
    <col min="12803" max="12803" width="9.625" style="117" customWidth="1"/>
    <col min="12804" max="12804" width="1.375" style="117" customWidth="1"/>
    <col min="12805" max="12805" width="9.625" style="117" customWidth="1"/>
    <col min="12806" max="12806" width="1.375" style="117" customWidth="1"/>
    <col min="12807" max="13046" width="8.875" style="117" customWidth="1"/>
    <col min="13047" max="13047" width="1.25" style="117" customWidth="1"/>
    <col min="13048" max="13048" width="0.625" style="117" customWidth="1"/>
    <col min="13049" max="13049" width="13.75" style="117" customWidth="1"/>
    <col min="13050" max="13050" width="0.625" style="117" customWidth="1"/>
    <col min="13051" max="13051" width="1.25" style="117" customWidth="1"/>
    <col min="13052" max="13052" width="8.125" style="117" customWidth="1"/>
    <col min="13053" max="13053" width="9.625" style="117" customWidth="1"/>
    <col min="13054" max="13054" width="1.25" style="117" customWidth="1"/>
    <col min="13055" max="13055" width="9.625" style="117" customWidth="1"/>
    <col min="13056" max="13056" width="1.25" style="117" customWidth="1"/>
    <col min="13057" max="13057" width="9.625" style="117" customWidth="1"/>
    <col min="13058" max="13058" width="1.25" style="117" customWidth="1"/>
    <col min="13059" max="13059" width="9.625" style="117" customWidth="1"/>
    <col min="13060" max="13060" width="1.375" style="117" customWidth="1"/>
    <col min="13061" max="13061" width="9.625" style="117" customWidth="1"/>
    <col min="13062" max="13062" width="1.375" style="117" customWidth="1"/>
    <col min="13063" max="13302" width="8.875" style="117" customWidth="1"/>
    <col min="13303" max="13303" width="1.25" style="117" customWidth="1"/>
    <col min="13304" max="13304" width="0.625" style="117" customWidth="1"/>
    <col min="13305" max="13305" width="13.75" style="117" customWidth="1"/>
    <col min="13306" max="13306" width="0.625" style="117" customWidth="1"/>
    <col min="13307" max="13307" width="1.25" style="117" customWidth="1"/>
    <col min="13308" max="13308" width="8.125" style="117" customWidth="1"/>
    <col min="13309" max="13309" width="9.625" style="117" customWidth="1"/>
    <col min="13310" max="13310" width="1.25" style="117" customWidth="1"/>
    <col min="13311" max="13311" width="9.625" style="117" customWidth="1"/>
    <col min="13312" max="13312" width="1.25" style="117" customWidth="1"/>
    <col min="13313" max="13313" width="9.625" style="117" customWidth="1"/>
    <col min="13314" max="13314" width="1.25" style="117" customWidth="1"/>
    <col min="13315" max="13315" width="9.625" style="117" customWidth="1"/>
    <col min="13316" max="13316" width="1.375" style="117" customWidth="1"/>
    <col min="13317" max="13317" width="9.625" style="117" customWidth="1"/>
    <col min="13318" max="13318" width="1.375" style="117" customWidth="1"/>
    <col min="13319" max="13558" width="8.875" style="117" customWidth="1"/>
    <col min="13559" max="13559" width="1.25" style="117" customWidth="1"/>
    <col min="13560" max="13560" width="0.625" style="117" customWidth="1"/>
    <col min="13561" max="13561" width="13.75" style="117" customWidth="1"/>
    <col min="13562" max="13562" width="0.625" style="117" customWidth="1"/>
    <col min="13563" max="13563" width="1.25" style="117" customWidth="1"/>
    <col min="13564" max="13564" width="8.125" style="117" customWidth="1"/>
    <col min="13565" max="13565" width="9.625" style="117" customWidth="1"/>
    <col min="13566" max="13566" width="1.25" style="117" customWidth="1"/>
    <col min="13567" max="13567" width="9.625" style="117" customWidth="1"/>
    <col min="13568" max="13568" width="1.25" style="117" customWidth="1"/>
    <col min="13569" max="13569" width="9.625" style="117" customWidth="1"/>
    <col min="13570" max="13570" width="1.25" style="117" customWidth="1"/>
    <col min="13571" max="13571" width="9.625" style="117" customWidth="1"/>
    <col min="13572" max="13572" width="1.375" style="117" customWidth="1"/>
    <col min="13573" max="13573" width="9.625" style="117" customWidth="1"/>
    <col min="13574" max="13574" width="1.375" style="117" customWidth="1"/>
    <col min="13575" max="13814" width="8.875" style="117" customWidth="1"/>
    <col min="13815" max="13815" width="1.25" style="117" customWidth="1"/>
    <col min="13816" max="13816" width="0.625" style="117" customWidth="1"/>
    <col min="13817" max="13817" width="13.75" style="117" customWidth="1"/>
    <col min="13818" max="13818" width="0.625" style="117" customWidth="1"/>
    <col min="13819" max="13819" width="1.25" style="117" customWidth="1"/>
    <col min="13820" max="13820" width="8.125" style="117" customWidth="1"/>
    <col min="13821" max="13821" width="9.625" style="117" customWidth="1"/>
    <col min="13822" max="13822" width="1.25" style="117" customWidth="1"/>
    <col min="13823" max="13823" width="9.625" style="117" customWidth="1"/>
    <col min="13824" max="13824" width="1.25" style="117" customWidth="1"/>
    <col min="13825" max="13825" width="9.625" style="117" customWidth="1"/>
    <col min="13826" max="13826" width="1.25" style="117" customWidth="1"/>
    <col min="13827" max="13827" width="9.625" style="117" customWidth="1"/>
    <col min="13828" max="13828" width="1.375" style="117" customWidth="1"/>
    <col min="13829" max="13829" width="9.625" style="117" customWidth="1"/>
    <col min="13830" max="13830" width="1.375" style="117" customWidth="1"/>
    <col min="13831" max="14070" width="8.875" style="117" customWidth="1"/>
    <col min="14071" max="14071" width="1.25" style="117" customWidth="1"/>
    <col min="14072" max="14072" width="0.625" style="117" customWidth="1"/>
    <col min="14073" max="14073" width="13.75" style="117" customWidth="1"/>
    <col min="14074" max="14074" width="0.625" style="117" customWidth="1"/>
    <col min="14075" max="14075" width="1.25" style="117" customWidth="1"/>
    <col min="14076" max="14076" width="8.125" style="117" customWidth="1"/>
    <col min="14077" max="14077" width="9.625" style="117" customWidth="1"/>
    <col min="14078" max="14078" width="1.25" style="117" customWidth="1"/>
    <col min="14079" max="14079" width="9.625" style="117" customWidth="1"/>
    <col min="14080" max="14080" width="1.25" style="117" customWidth="1"/>
    <col min="14081" max="14081" width="9.625" style="117" customWidth="1"/>
    <col min="14082" max="14082" width="1.25" style="117" customWidth="1"/>
    <col min="14083" max="14083" width="9.625" style="117" customWidth="1"/>
    <col min="14084" max="14084" width="1.375" style="117" customWidth="1"/>
    <col min="14085" max="14085" width="9.625" style="117" customWidth="1"/>
    <col min="14086" max="14086" width="1.375" style="117" customWidth="1"/>
    <col min="14087" max="14326" width="8.875" style="117" customWidth="1"/>
    <col min="14327" max="14327" width="1.25" style="117" customWidth="1"/>
    <col min="14328" max="14328" width="0.625" style="117" customWidth="1"/>
    <col min="14329" max="14329" width="13.75" style="117" customWidth="1"/>
    <col min="14330" max="14330" width="0.625" style="117" customWidth="1"/>
    <col min="14331" max="14331" width="1.25" style="117" customWidth="1"/>
    <col min="14332" max="14332" width="8.125" style="117" customWidth="1"/>
    <col min="14333" max="14333" width="9.625" style="117" customWidth="1"/>
    <col min="14334" max="14334" width="1.25" style="117" customWidth="1"/>
    <col min="14335" max="14335" width="9.625" style="117" customWidth="1"/>
    <col min="14336" max="14336" width="1.25" style="117" customWidth="1"/>
    <col min="14337" max="14337" width="9.625" style="117" customWidth="1"/>
    <col min="14338" max="14338" width="1.25" style="117" customWidth="1"/>
    <col min="14339" max="14339" width="9.625" style="117" customWidth="1"/>
    <col min="14340" max="14340" width="1.375" style="117" customWidth="1"/>
    <col min="14341" max="14341" width="9.625" style="117" customWidth="1"/>
    <col min="14342" max="14342" width="1.375" style="117" customWidth="1"/>
    <col min="14343" max="14582" width="8.875" style="117" customWidth="1"/>
    <col min="14583" max="14583" width="1.25" style="117" customWidth="1"/>
    <col min="14584" max="14584" width="0.625" style="117" customWidth="1"/>
    <col min="14585" max="14585" width="13.75" style="117" customWidth="1"/>
    <col min="14586" max="14586" width="0.625" style="117" customWidth="1"/>
    <col min="14587" max="14587" width="1.25" style="117" customWidth="1"/>
    <col min="14588" max="14588" width="8.125" style="117" customWidth="1"/>
    <col min="14589" max="14589" width="9.625" style="117" customWidth="1"/>
    <col min="14590" max="14590" width="1.25" style="117" customWidth="1"/>
    <col min="14591" max="14591" width="9.625" style="117" customWidth="1"/>
    <col min="14592" max="14592" width="1.25" style="117" customWidth="1"/>
    <col min="14593" max="14593" width="9.625" style="117" customWidth="1"/>
    <col min="14594" max="14594" width="1.25" style="117" customWidth="1"/>
    <col min="14595" max="14595" width="9.625" style="117" customWidth="1"/>
    <col min="14596" max="14596" width="1.375" style="117" customWidth="1"/>
    <col min="14597" max="14597" width="9.625" style="117" customWidth="1"/>
    <col min="14598" max="14598" width="1.375" style="117" customWidth="1"/>
    <col min="14599" max="14838" width="8.875" style="117" customWidth="1"/>
    <col min="14839" max="14839" width="1.25" style="117" customWidth="1"/>
    <col min="14840" max="14840" width="0.625" style="117" customWidth="1"/>
    <col min="14841" max="14841" width="13.75" style="117" customWidth="1"/>
    <col min="14842" max="14842" width="0.625" style="117" customWidth="1"/>
    <col min="14843" max="14843" width="1.25" style="117" customWidth="1"/>
    <col min="14844" max="14844" width="8.125" style="117" customWidth="1"/>
    <col min="14845" max="14845" width="9.625" style="117" customWidth="1"/>
    <col min="14846" max="14846" width="1.25" style="117" customWidth="1"/>
    <col min="14847" max="14847" width="9.625" style="117" customWidth="1"/>
    <col min="14848" max="14848" width="1.25" style="117" customWidth="1"/>
    <col min="14849" max="14849" width="9.625" style="117" customWidth="1"/>
    <col min="14850" max="14850" width="1.25" style="117" customWidth="1"/>
    <col min="14851" max="14851" width="9.625" style="117" customWidth="1"/>
    <col min="14852" max="14852" width="1.375" style="117" customWidth="1"/>
    <col min="14853" max="14853" width="9.625" style="117" customWidth="1"/>
    <col min="14854" max="14854" width="1.375" style="117" customWidth="1"/>
    <col min="14855" max="15094" width="8.875" style="117" customWidth="1"/>
    <col min="15095" max="15095" width="1.25" style="117" customWidth="1"/>
    <col min="15096" max="15096" width="0.625" style="117" customWidth="1"/>
    <col min="15097" max="15097" width="13.75" style="117" customWidth="1"/>
    <col min="15098" max="15098" width="0.625" style="117" customWidth="1"/>
    <col min="15099" max="15099" width="1.25" style="117" customWidth="1"/>
    <col min="15100" max="15100" width="8.125" style="117" customWidth="1"/>
    <col min="15101" max="15101" width="9.625" style="117" customWidth="1"/>
    <col min="15102" max="15102" width="1.25" style="117" customWidth="1"/>
    <col min="15103" max="15103" width="9.625" style="117" customWidth="1"/>
    <col min="15104" max="15104" width="1.25" style="117" customWidth="1"/>
    <col min="15105" max="15105" width="9.625" style="117" customWidth="1"/>
    <col min="15106" max="15106" width="1.25" style="117" customWidth="1"/>
    <col min="15107" max="15107" width="9.625" style="117" customWidth="1"/>
    <col min="15108" max="15108" width="1.375" style="117" customWidth="1"/>
    <col min="15109" max="15109" width="9.625" style="117" customWidth="1"/>
    <col min="15110" max="15110" width="1.375" style="117" customWidth="1"/>
    <col min="15111" max="15350" width="8.875" style="117" customWidth="1"/>
    <col min="15351" max="15351" width="1.25" style="117" customWidth="1"/>
    <col min="15352" max="15352" width="0.625" style="117" customWidth="1"/>
    <col min="15353" max="15353" width="13.75" style="117" customWidth="1"/>
    <col min="15354" max="15354" width="0.625" style="117" customWidth="1"/>
    <col min="15355" max="15355" width="1.25" style="117" customWidth="1"/>
    <col min="15356" max="15356" width="8.125" style="117" customWidth="1"/>
    <col min="15357" max="15357" width="9.625" style="117" customWidth="1"/>
    <col min="15358" max="15358" width="1.25" style="117" customWidth="1"/>
    <col min="15359" max="15359" width="9.625" style="117" customWidth="1"/>
    <col min="15360" max="15360" width="1.25" style="117" customWidth="1"/>
    <col min="15361" max="15361" width="9.625" style="117" customWidth="1"/>
    <col min="15362" max="15362" width="1.25" style="117" customWidth="1"/>
    <col min="15363" max="15363" width="9.625" style="117" customWidth="1"/>
    <col min="15364" max="15364" width="1.375" style="117" customWidth="1"/>
    <col min="15365" max="15365" width="9.625" style="117" customWidth="1"/>
    <col min="15366" max="15366" width="1.375" style="117" customWidth="1"/>
    <col min="15367" max="15606" width="8.875" style="117" customWidth="1"/>
    <col min="15607" max="15607" width="1.25" style="117" customWidth="1"/>
    <col min="15608" max="15608" width="0.625" style="117" customWidth="1"/>
    <col min="15609" max="15609" width="13.75" style="117" customWidth="1"/>
    <col min="15610" max="15610" width="0.625" style="117" customWidth="1"/>
    <col min="15611" max="15611" width="1.25" style="117" customWidth="1"/>
    <col min="15612" max="15612" width="8.125" style="117" customWidth="1"/>
    <col min="15613" max="15613" width="9.625" style="117" customWidth="1"/>
    <col min="15614" max="15614" width="1.25" style="117" customWidth="1"/>
    <col min="15615" max="15615" width="9.625" style="117" customWidth="1"/>
    <col min="15616" max="15616" width="1.25" style="117" customWidth="1"/>
    <col min="15617" max="15617" width="9.625" style="117" customWidth="1"/>
    <col min="15618" max="15618" width="1.25" style="117" customWidth="1"/>
    <col min="15619" max="15619" width="9.625" style="117" customWidth="1"/>
    <col min="15620" max="15620" width="1.375" style="117" customWidth="1"/>
    <col min="15621" max="15621" width="9.625" style="117" customWidth="1"/>
    <col min="15622" max="15622" width="1.375" style="117" customWidth="1"/>
    <col min="15623" max="15862" width="8.875" style="117" customWidth="1"/>
    <col min="15863" max="15863" width="1.25" style="117" customWidth="1"/>
    <col min="15864" max="15864" width="0.625" style="117" customWidth="1"/>
    <col min="15865" max="15865" width="13.75" style="117" customWidth="1"/>
    <col min="15866" max="15866" width="0.625" style="117" customWidth="1"/>
    <col min="15867" max="15867" width="1.25" style="117" customWidth="1"/>
    <col min="15868" max="15868" width="8.125" style="117" customWidth="1"/>
    <col min="15869" max="15869" width="9.625" style="117" customWidth="1"/>
    <col min="15870" max="15870" width="1.25" style="117" customWidth="1"/>
    <col min="15871" max="15871" width="9.625" style="117" customWidth="1"/>
    <col min="15872" max="15872" width="1.25" style="117" customWidth="1"/>
    <col min="15873" max="15873" width="9.625" style="117" customWidth="1"/>
    <col min="15874" max="15874" width="1.25" style="117" customWidth="1"/>
    <col min="15875" max="15875" width="9.625" style="117" customWidth="1"/>
    <col min="15876" max="15876" width="1.375" style="117" customWidth="1"/>
    <col min="15877" max="15877" width="9.625" style="117" customWidth="1"/>
    <col min="15878" max="15878" width="1.375" style="117" customWidth="1"/>
    <col min="15879" max="16118" width="8.875" style="117" customWidth="1"/>
    <col min="16119" max="16119" width="1.25" style="117" customWidth="1"/>
    <col min="16120" max="16120" width="0.625" style="117" customWidth="1"/>
    <col min="16121" max="16121" width="13.75" style="117" customWidth="1"/>
    <col min="16122" max="16122" width="0.625" style="117" customWidth="1"/>
    <col min="16123" max="16123" width="1.25" style="117" customWidth="1"/>
    <col min="16124" max="16124" width="8.125" style="117" customWidth="1"/>
    <col min="16125" max="16125" width="9.625" style="117" customWidth="1"/>
    <col min="16126" max="16126" width="1.25" style="117" customWidth="1"/>
    <col min="16127" max="16127" width="9.625" style="117" customWidth="1"/>
    <col min="16128" max="16128" width="1.25" style="117" customWidth="1"/>
    <col min="16129" max="16129" width="9.625" style="117" customWidth="1"/>
    <col min="16130" max="16130" width="1.25" style="117" customWidth="1"/>
    <col min="16131" max="16131" width="9.625" style="117" customWidth="1"/>
    <col min="16132" max="16132" width="1.375" style="117" customWidth="1"/>
    <col min="16133" max="16133" width="9.625" style="117" customWidth="1"/>
    <col min="16134" max="16134" width="1.375" style="117" customWidth="1"/>
    <col min="16135" max="16374" width="8.875" style="117" customWidth="1"/>
    <col min="16375" max="16384" width="9" style="117" customWidth="1"/>
  </cols>
  <sheetData>
    <row r="1" spans="1:6" s="118" customFormat="1" ht="18" customHeight="1">
      <c r="A1" s="120" t="s">
        <v>343</v>
      </c>
    </row>
    <row r="2" spans="1:6" s="118" customFormat="1" ht="18" customHeight="1">
      <c r="A2" s="120"/>
    </row>
    <row r="3" spans="1:6" s="116" customFormat="1" ht="18" customHeight="1">
      <c r="A3" s="121" t="s">
        <v>367</v>
      </c>
      <c r="D3" s="127" t="s">
        <v>416</v>
      </c>
    </row>
    <row r="4" spans="1:6" s="119" customFormat="1" ht="20.25" customHeight="1">
      <c r="A4" s="313" t="s">
        <v>20</v>
      </c>
      <c r="B4" s="310" t="s">
        <v>195</v>
      </c>
      <c r="C4" s="311"/>
      <c r="D4" s="312"/>
    </row>
    <row r="5" spans="1:6" s="119" customFormat="1" ht="20.25" customHeight="1">
      <c r="A5" s="314"/>
      <c r="B5" s="124" t="s">
        <v>104</v>
      </c>
      <c r="C5" s="126" t="s">
        <v>4</v>
      </c>
      <c r="D5" s="128" t="s">
        <v>248</v>
      </c>
    </row>
    <row r="6" spans="1:6" s="119" customFormat="1" ht="24" customHeight="1">
      <c r="A6" s="218">
        <v>103</v>
      </c>
      <c r="B6" s="414">
        <v>19</v>
      </c>
      <c r="C6" s="414">
        <v>14</v>
      </c>
      <c r="D6" s="414">
        <v>12</v>
      </c>
    </row>
    <row r="7" spans="1:6" s="119" customFormat="1" ht="9" customHeight="1">
      <c r="A7" s="224"/>
      <c r="B7" s="224"/>
      <c r="C7" s="224"/>
      <c r="D7" s="224"/>
    </row>
    <row r="8" spans="1:6" s="116" customFormat="1" ht="18" customHeight="1">
      <c r="A8" s="122"/>
      <c r="D8" s="129" t="s">
        <v>321</v>
      </c>
      <c r="F8" s="127"/>
    </row>
    <row r="9" spans="1:6" s="119" customFormat="1" ht="20.25" customHeight="1">
      <c r="A9" s="315" t="s">
        <v>10</v>
      </c>
      <c r="B9" s="310" t="s">
        <v>355</v>
      </c>
      <c r="C9" s="311"/>
      <c r="D9" s="312"/>
    </row>
    <row r="10" spans="1:6" s="119" customFormat="1" ht="20.25" customHeight="1">
      <c r="A10" s="316"/>
      <c r="B10" s="124" t="s">
        <v>104</v>
      </c>
      <c r="C10" s="126" t="s">
        <v>4</v>
      </c>
      <c r="D10" s="128" t="s">
        <v>248</v>
      </c>
    </row>
    <row r="11" spans="1:6" s="116" customFormat="1" ht="24" customHeight="1">
      <c r="A11" s="22" t="s">
        <v>29</v>
      </c>
      <c r="B11" s="415">
        <v>19</v>
      </c>
      <c r="C11" s="415">
        <v>13</v>
      </c>
      <c r="D11" s="415">
        <v>11</v>
      </c>
    </row>
    <row r="12" spans="1:6" s="116" customFormat="1" ht="24" customHeight="1">
      <c r="A12" s="22" t="s">
        <v>345</v>
      </c>
      <c r="B12" s="415">
        <v>36</v>
      </c>
      <c r="C12" s="415">
        <v>20</v>
      </c>
      <c r="D12" s="415">
        <v>18</v>
      </c>
    </row>
    <row r="13" spans="1:6" s="116" customFormat="1" ht="24" customHeight="1">
      <c r="A13" s="22" t="s">
        <v>43</v>
      </c>
      <c r="B13" s="415">
        <v>30</v>
      </c>
      <c r="C13" s="415">
        <v>22</v>
      </c>
      <c r="D13" s="415">
        <v>14</v>
      </c>
    </row>
    <row r="14" spans="1:6" s="116" customFormat="1" ht="24" customHeight="1">
      <c r="A14" s="22" t="s">
        <v>346</v>
      </c>
      <c r="B14" s="415" t="s">
        <v>417</v>
      </c>
      <c r="C14" s="415" t="s">
        <v>417</v>
      </c>
      <c r="D14" s="415">
        <v>14</v>
      </c>
    </row>
    <row r="15" spans="1:6" ht="24" customHeight="1">
      <c r="A15" s="22" t="s">
        <v>163</v>
      </c>
      <c r="B15" s="416" t="s">
        <v>417</v>
      </c>
      <c r="C15" s="416" t="s">
        <v>417</v>
      </c>
      <c r="D15" s="415">
        <v>8</v>
      </c>
    </row>
    <row r="16" spans="1:6" ht="24" customHeight="1">
      <c r="A16" s="22" t="s">
        <v>347</v>
      </c>
      <c r="B16" s="416" t="s">
        <v>417</v>
      </c>
      <c r="C16" s="416" t="s">
        <v>417</v>
      </c>
      <c r="D16" s="416"/>
    </row>
    <row r="17" spans="1:6" ht="24" customHeight="1">
      <c r="A17" s="220" t="s">
        <v>240</v>
      </c>
      <c r="B17" s="256">
        <f>SUM(B11:B16)</f>
        <v>85</v>
      </c>
      <c r="C17" s="256">
        <f t="shared" ref="C17:D17" si="0">SUM(C11:C16)</f>
        <v>55</v>
      </c>
      <c r="D17" s="256">
        <f t="shared" si="0"/>
        <v>65</v>
      </c>
    </row>
    <row r="19" spans="1:6" s="118" customFormat="1" ht="18" customHeight="1">
      <c r="A19" s="121" t="s">
        <v>307</v>
      </c>
      <c r="F19" s="129" t="s">
        <v>321</v>
      </c>
    </row>
    <row r="20" spans="1:6" s="119" customFormat="1" ht="27">
      <c r="A20" s="123" t="s">
        <v>353</v>
      </c>
      <c r="B20" s="191" t="s">
        <v>348</v>
      </c>
      <c r="C20" s="193">
        <v>2</v>
      </c>
      <c r="D20" s="192">
        <v>3</v>
      </c>
      <c r="E20" s="192">
        <v>4</v>
      </c>
      <c r="F20" s="192">
        <v>5</v>
      </c>
    </row>
    <row r="21" spans="1:6" ht="24" customHeight="1">
      <c r="A21" s="22" t="s">
        <v>210</v>
      </c>
      <c r="B21" s="417">
        <v>1</v>
      </c>
      <c r="C21" s="418" t="s">
        <v>155</v>
      </c>
      <c r="D21" s="417">
        <v>1</v>
      </c>
      <c r="E21" s="418" t="s">
        <v>155</v>
      </c>
      <c r="F21" s="418" t="s">
        <v>155</v>
      </c>
    </row>
    <row r="22" spans="1:6" ht="24" customHeight="1">
      <c r="A22" s="22" t="s">
        <v>235</v>
      </c>
      <c r="B22" s="417">
        <v>9</v>
      </c>
      <c r="C22" s="417">
        <v>5</v>
      </c>
      <c r="D22" s="417">
        <v>10</v>
      </c>
      <c r="E22" s="417">
        <v>8</v>
      </c>
      <c r="F22" s="417">
        <v>5</v>
      </c>
    </row>
    <row r="23" spans="1:6" ht="24" customHeight="1">
      <c r="A23" s="22" t="s">
        <v>349</v>
      </c>
      <c r="B23" s="417">
        <v>1</v>
      </c>
      <c r="C23" s="418" t="s">
        <v>155</v>
      </c>
      <c r="D23" s="417">
        <v>1</v>
      </c>
      <c r="E23" s="417">
        <v>3</v>
      </c>
      <c r="F23" s="417">
        <v>2</v>
      </c>
    </row>
    <row r="24" spans="1:6" ht="24" customHeight="1">
      <c r="A24" s="22" t="s">
        <v>350</v>
      </c>
      <c r="B24" s="417">
        <v>3</v>
      </c>
      <c r="C24" s="417">
        <v>6</v>
      </c>
      <c r="D24" s="417">
        <v>6</v>
      </c>
      <c r="E24" s="417">
        <v>3</v>
      </c>
      <c r="F24" s="417">
        <v>9</v>
      </c>
    </row>
    <row r="25" spans="1:6" ht="24" customHeight="1">
      <c r="A25" s="22" t="s">
        <v>198</v>
      </c>
      <c r="B25" s="417">
        <v>14</v>
      </c>
      <c r="C25" s="417">
        <v>8</v>
      </c>
      <c r="D25" s="417">
        <v>2</v>
      </c>
      <c r="E25" s="417">
        <v>6</v>
      </c>
      <c r="F25" s="417">
        <v>3</v>
      </c>
    </row>
    <row r="26" spans="1:6" ht="24" customHeight="1">
      <c r="A26" s="22" t="s">
        <v>351</v>
      </c>
      <c r="B26" s="417">
        <v>8</v>
      </c>
      <c r="C26" s="417">
        <v>9</v>
      </c>
      <c r="D26" s="417">
        <v>4</v>
      </c>
      <c r="E26" s="417">
        <v>1</v>
      </c>
      <c r="F26" s="417">
        <v>3</v>
      </c>
    </row>
    <row r="27" spans="1:6" ht="24" customHeight="1">
      <c r="A27" s="22" t="s">
        <v>352</v>
      </c>
      <c r="B27" s="417">
        <v>1</v>
      </c>
      <c r="C27" s="418" t="s">
        <v>155</v>
      </c>
      <c r="D27" s="418" t="s">
        <v>155</v>
      </c>
      <c r="E27" s="418" t="s">
        <v>155</v>
      </c>
      <c r="F27" s="418" t="s">
        <v>155</v>
      </c>
    </row>
    <row r="28" spans="1:6" ht="24" customHeight="1">
      <c r="A28" s="22" t="s">
        <v>30</v>
      </c>
      <c r="B28" s="418" t="s">
        <v>155</v>
      </c>
      <c r="C28" s="417">
        <v>1</v>
      </c>
      <c r="D28" s="417">
        <v>1</v>
      </c>
      <c r="E28" s="417">
        <v>2</v>
      </c>
      <c r="F28" s="418" t="s">
        <v>155</v>
      </c>
    </row>
    <row r="29" spans="1:6" ht="24" customHeight="1">
      <c r="A29" s="22" t="s">
        <v>293</v>
      </c>
      <c r="B29" s="418" t="s">
        <v>155</v>
      </c>
      <c r="C29" s="418" t="s">
        <v>155</v>
      </c>
      <c r="D29" s="418">
        <v>3</v>
      </c>
      <c r="E29" s="417">
        <v>1</v>
      </c>
      <c r="F29" s="418" t="s">
        <v>155</v>
      </c>
    </row>
    <row r="30" spans="1:6" ht="24" customHeight="1">
      <c r="A30" s="220" t="s">
        <v>387</v>
      </c>
      <c r="B30" s="125">
        <f>SUM(B21:B29)</f>
        <v>37</v>
      </c>
      <c r="C30" s="125">
        <f>SUM(C21:C29)</f>
        <v>29</v>
      </c>
      <c r="D30" s="125">
        <f>SUM(D21:D29)</f>
        <v>28</v>
      </c>
      <c r="E30" s="125">
        <f>SUM(E21:E29)</f>
        <v>24</v>
      </c>
      <c r="F30" s="125">
        <f>SUM(F21:F29)</f>
        <v>22</v>
      </c>
    </row>
    <row r="31" spans="1:6" ht="18" customHeight="1">
      <c r="F31" s="127" t="s">
        <v>344</v>
      </c>
    </row>
  </sheetData>
  <mergeCells count="4">
    <mergeCell ref="B4:D4"/>
    <mergeCell ref="B9:D9"/>
    <mergeCell ref="A4:A5"/>
    <mergeCell ref="A9:A10"/>
  </mergeCells>
  <phoneticPr fontId="23"/>
  <pageMargins left="0.70866141732283472" right="0.59055118110236227" top="0.78740157480314965" bottom="0.78740157480314965" header="0.51181102362204722" footer="0.51181102362204722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21</vt:i4>
      </vt:variant>
      <vt:variant>
        <vt:lpstr>名前付き一覧</vt:lpstr>
      </vt:variant>
      <vt:variant>
        <vt:i4>5</vt:i4>
      </vt:variant>
    </vt:vector>
  </HeadingPairs>
  <TitlesOfParts>
    <vt:vector size="26" baseType="lpstr">
      <vt:lpstr>12.教育・文化（見出し）</vt:lpstr>
      <vt:lpstr>1.園児・児童・生徒数の推移</vt:lpstr>
      <vt:lpstr>2.幼稚園の状況</vt:lpstr>
      <vt:lpstr>3.小学校の状況</vt:lpstr>
      <vt:lpstr>4.中学校の状況</vt:lpstr>
      <vt:lpstr>5.県内各市の中学校卒業者の進路状況</vt:lpstr>
      <vt:lpstr>6.高等学校の状況</vt:lpstr>
      <vt:lpstr>7.高等学校卒業者の進路状況</vt:lpstr>
      <vt:lpstr>8.特別支援学校の状況</vt:lpstr>
      <vt:lpstr>常陸太田市の教育施設MAP</vt:lpstr>
      <vt:lpstr>９.生涯学習・文化施設利用者数（1）</vt:lpstr>
      <vt:lpstr>９.生涯学習・文化施設利用者数（2）</vt:lpstr>
      <vt:lpstr>９.生涯学習・文化施設利用者数（3）</vt:lpstr>
      <vt:lpstr>10.地区公民館利用者数</vt:lpstr>
      <vt:lpstr>11.図書館利用状況</vt:lpstr>
      <vt:lpstr>12.分類別蔵書冊数</vt:lpstr>
      <vt:lpstr>13.社会体育施設利用者数（1）</vt:lpstr>
      <vt:lpstr>13.社会体育施設利用者数（2）</vt:lpstr>
      <vt:lpstr>14.学校体育施設開放事業利用状況</vt:lpstr>
      <vt:lpstr>15.指定文化財・登録文化財数</vt:lpstr>
      <vt:lpstr>文化・学習・体育施設MAP</vt:lpstr>
      <vt:lpstr>'1.園児・児童・生徒数の推移'!Print_Area</vt:lpstr>
      <vt:lpstr>'12.教育・文化（見出し）'!Print_Area</vt:lpstr>
      <vt:lpstr>'15.指定文化財・登録文化財数'!Print_Area</vt:lpstr>
      <vt:lpstr>常陸太田市の教育施設MAP!Print_Area</vt:lpstr>
      <vt:lpstr>文化・学習・体育施設MAP!Print_Area</vt:lpstr>
    </vt:vector>
  </TitlesOfParts>
  <Company>常陸太田市役所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會澤 かおり</dc:creator>
  <cp:lastModifiedBy>Administrator</cp:lastModifiedBy>
  <cp:lastPrinted>2025-02-27T05:39:07Z</cp:lastPrinted>
  <dcterms:created xsi:type="dcterms:W3CDTF">2016-12-20T01:14:22Z</dcterms:created>
  <dcterms:modified xsi:type="dcterms:W3CDTF">2025-02-27T05:42:16Z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CFEDD21-7773-49B2-8022-6FC58DB5260B}" pid="2" name="SavedVersions">
    <vt:vector size="1" baseType="lpwstr">
      <vt:lpwstr>5.0.1.0</vt:lpwstr>
    </vt:vector>
  </property>
  <property fmtid="{DCFEDD21-7773-49B2-8022-6FC58DB5260B}" pid="3" name="LastSavedVersion">
    <vt:lpwstr>5.0.1.0</vt:lpwstr>
  </property>
  <property fmtid="{DCFEDD21-7773-49B2-8022-6FC58DB5260B}" pid="4" name="LastSavedDate">
    <vt:filetime>2024-01-31T02:41:05Z</vt:filetime>
  </property>
</Properties>
</file>