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90B46734-59C1-4DEF-862A-470A4CFCA169}" xr6:coauthVersionLast="47" xr6:coauthVersionMax="47" xr10:uidLastSave="{00000000-0000-0000-0000-000000000000}"/>
  <bookViews>
    <workbookView xWindow="-120" yWindow="-120" windowWidth="20730" windowHeight="11160" tabRatio="925" activeTab="2" xr2:uid="{00000000-000D-0000-FFFF-FFFF00000000}"/>
  </bookViews>
  <sheets>
    <sheet name="14.財政（見出し）" sheetId="10" r:id="rId1"/>
    <sheet name="財政グラフ" sheetId="1" r:id="rId2"/>
    <sheet name="1.一般会計決算及び予算状況（H29～R3）" sheetId="2" r:id="rId3"/>
    <sheet name="1.一般会計決算及び予算状況（R4～R6）" sheetId="3" r:id="rId4"/>
    <sheet name="2.税目別市税収入状況(H29～R6）" sheetId="4" r:id="rId5"/>
    <sheet name="3.特別会計決算及び予算状況（H29~R3）" sheetId="5" r:id="rId6"/>
    <sheet name="3.特別会計決算及び予算状況（R4~R6）" sheetId="6" r:id="rId7"/>
    <sheet name="4.財政調整基金状況" sheetId="8" r:id="rId8"/>
    <sheet name="5.予算（一般会計）と市税" sheetId="7" r:id="rId9"/>
  </sheets>
  <externalReferences>
    <externalReference r:id="rId10"/>
  </externalReferences>
  <definedNames>
    <definedName name="_xlnm.Print_Area" localSheetId="0">'14.財政（見出し）'!$A$1:$K$32</definedName>
    <definedName name="_xlnm.Print_Area" localSheetId="1">財政グラフ!$A$1:$J$55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D10" i="7"/>
  <c r="G6" i="7"/>
  <c r="G7" i="7"/>
  <c r="G8" i="7"/>
  <c r="G9" i="7"/>
  <c r="G5" i="7"/>
  <c r="E6" i="7"/>
  <c r="E7" i="7"/>
  <c r="E8" i="7"/>
  <c r="E9" i="7"/>
  <c r="E5" i="7"/>
  <c r="L6" i="7"/>
  <c r="L7" i="7"/>
  <c r="L8" i="7"/>
  <c r="L9" i="7"/>
  <c r="L5" i="7"/>
  <c r="K8" i="7"/>
  <c r="K9" i="7"/>
  <c r="K6" i="7"/>
  <c r="K7" i="7"/>
  <c r="K5" i="7"/>
  <c r="G21" i="6"/>
  <c r="G22" i="6"/>
  <c r="G23" i="6"/>
  <c r="G24" i="6"/>
  <c r="G25" i="6"/>
  <c r="G26" i="6"/>
  <c r="G27" i="6"/>
  <c r="G28" i="6"/>
  <c r="G29" i="6"/>
  <c r="G30" i="6"/>
  <c r="G20" i="6"/>
  <c r="G6" i="6"/>
  <c r="G7" i="6"/>
  <c r="G8" i="6"/>
  <c r="G9" i="6"/>
  <c r="G10" i="6"/>
  <c r="G12" i="6"/>
  <c r="G13" i="6"/>
  <c r="G14" i="6"/>
  <c r="G15" i="6"/>
  <c r="G5" i="6"/>
  <c r="F34" i="3"/>
  <c r="F35" i="3"/>
  <c r="F36" i="3"/>
  <c r="F37" i="3"/>
  <c r="F38" i="3"/>
  <c r="F39" i="3"/>
  <c r="F40" i="3"/>
  <c r="F41" i="3"/>
  <c r="F42" i="3"/>
  <c r="F43" i="3"/>
  <c r="F44" i="3"/>
  <c r="F46" i="3"/>
  <c r="F33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5" i="3"/>
  <c r="F17" i="4"/>
  <c r="E18" i="4"/>
  <c r="E19" i="4"/>
  <c r="E20" i="4"/>
  <c r="E21" i="4"/>
  <c r="E22" i="4"/>
  <c r="E23" i="4"/>
  <c r="E24" i="4"/>
  <c r="E17" i="4"/>
  <c r="D25" i="4"/>
  <c r="C25" i="4"/>
  <c r="B25" i="4"/>
  <c r="C12" i="4"/>
  <c r="D12" i="4"/>
  <c r="E12" i="4"/>
  <c r="F12" i="4"/>
  <c r="B12" i="4"/>
  <c r="E46" i="3"/>
  <c r="E44" i="3"/>
  <c r="E43" i="3"/>
  <c r="E42" i="3"/>
  <c r="E41" i="3"/>
  <c r="E40" i="3"/>
  <c r="E39" i="3"/>
  <c r="E38" i="3"/>
  <c r="E37" i="3"/>
  <c r="E36" i="3"/>
  <c r="E35" i="3"/>
  <c r="E34" i="3"/>
  <c r="E33" i="3"/>
  <c r="E15" i="3"/>
  <c r="E27" i="3"/>
  <c r="C28" i="3"/>
  <c r="D28" i="3"/>
  <c r="B28" i="3"/>
  <c r="E25" i="3"/>
  <c r="E26" i="3"/>
  <c r="E7" i="3"/>
  <c r="E8" i="3"/>
  <c r="E9" i="3"/>
  <c r="E10" i="3"/>
  <c r="E11" i="3"/>
  <c r="E12" i="3"/>
  <c r="E13" i="3"/>
  <c r="E14" i="3"/>
  <c r="E16" i="3"/>
  <c r="E17" i="3"/>
  <c r="E18" i="3"/>
  <c r="E19" i="3"/>
  <c r="E20" i="3"/>
  <c r="E21" i="3"/>
  <c r="E22" i="3"/>
  <c r="E23" i="3"/>
  <c r="E24" i="3"/>
  <c r="E6" i="3"/>
  <c r="F45" i="2"/>
  <c r="C45" i="2"/>
  <c r="D45" i="2"/>
  <c r="E45" i="2"/>
  <c r="B45" i="2"/>
  <c r="C27" i="2"/>
  <c r="D27" i="2"/>
  <c r="E27" i="2"/>
  <c r="F27" i="2"/>
  <c r="B27" i="2"/>
  <c r="D16" i="6" l="1"/>
  <c r="E16" i="6"/>
  <c r="D37" i="5"/>
  <c r="E37" i="5"/>
  <c r="F37" i="5"/>
  <c r="G37" i="5"/>
  <c r="C37" i="5"/>
  <c r="D19" i="5"/>
  <c r="E19" i="5"/>
  <c r="F19" i="5"/>
  <c r="G19" i="5"/>
  <c r="C19" i="5"/>
  <c r="F9" i="6" l="1"/>
  <c r="F14" i="6"/>
  <c r="F6" i="6"/>
  <c r="F10" i="6"/>
  <c r="F15" i="6"/>
  <c r="F7" i="6"/>
  <c r="F12" i="6"/>
  <c r="F16" i="6"/>
  <c r="G16" i="6"/>
  <c r="F8" i="6"/>
  <c r="F13" i="6"/>
  <c r="F5" i="6"/>
  <c r="E31" i="6"/>
  <c r="D31" i="6"/>
  <c r="C31" i="6"/>
  <c r="C16" i="6"/>
  <c r="D9" i="8"/>
  <c r="F24" i="4"/>
  <c r="F23" i="4"/>
  <c r="F22" i="4"/>
  <c r="F21" i="4"/>
  <c r="F20" i="4"/>
  <c r="F19" i="4"/>
  <c r="F18" i="4"/>
  <c r="D47" i="3"/>
  <c r="C47" i="3"/>
  <c r="B47" i="3"/>
  <c r="F21" i="6" l="1"/>
  <c r="F22" i="6"/>
  <c r="G31" i="6"/>
  <c r="F23" i="6"/>
  <c r="F27" i="6"/>
  <c r="F31" i="6"/>
  <c r="F24" i="6"/>
  <c r="F20" i="6"/>
  <c r="F25" i="6"/>
  <c r="F29" i="6"/>
  <c r="F26" i="6"/>
  <c r="F30" i="6"/>
  <c r="F28" i="6"/>
</calcChain>
</file>

<file path=xl/sharedStrings.xml><?xml version="1.0" encoding="utf-8"?>
<sst xmlns="http://schemas.openxmlformats.org/spreadsheetml/2006/main" count="444" uniqueCount="170">
  <si>
    <t>１　一般会計決算及び予算状況</t>
    <rPh sb="2" eb="6">
      <t>イッパンカイケイ</t>
    </rPh>
    <rPh sb="6" eb="8">
      <t>ケッサン</t>
    </rPh>
    <rPh sb="8" eb="9">
      <t>オヨ</t>
    </rPh>
    <rPh sb="10" eb="12">
      <t>ヨサン</t>
    </rPh>
    <rPh sb="12" eb="14">
      <t>ジョウキョウ</t>
    </rPh>
    <phoneticPr fontId="21"/>
  </si>
  <si>
    <t>当初予算額</t>
    <rPh sb="0" eb="2">
      <t>トウショ</t>
    </rPh>
    <rPh sb="2" eb="5">
      <t>ヨサンガク</t>
    </rPh>
    <phoneticPr fontId="21"/>
  </si>
  <si>
    <t>　　　　　　　　　　　　年度
款</t>
    <rPh sb="12" eb="13">
      <t>ネン</t>
    </rPh>
    <rPh sb="13" eb="14">
      <t>ド</t>
    </rPh>
    <rPh sb="15" eb="16">
      <t>カン</t>
    </rPh>
    <phoneticPr fontId="2"/>
  </si>
  <si>
    <t>繰入金</t>
    <rPh sb="0" eb="3">
      <t>クリイレキン</t>
    </rPh>
    <phoneticPr fontId="21"/>
  </si>
  <si>
    <t>県支出金</t>
    <rPh sb="0" eb="1">
      <t>ケン</t>
    </rPh>
    <rPh sb="1" eb="3">
      <t>シシュツ</t>
    </rPh>
    <rPh sb="3" eb="4">
      <t>キン</t>
    </rPh>
    <phoneticPr fontId="21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</si>
  <si>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</si>
  <si>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(歳　入)</t>
    <rPh sb="1" eb="4">
      <t>サイニュウ</t>
    </rPh>
    <phoneticPr fontId="21"/>
  </si>
  <si>
    <t>利子割交付金</t>
    <rPh sb="0" eb="2">
      <t>リシ</t>
    </rPh>
    <rPh sb="2" eb="3">
      <t>ワリ</t>
    </rPh>
    <rPh sb="3" eb="6">
      <t>コウフキン</t>
    </rPh>
    <phoneticPr fontId="21"/>
  </si>
  <si>
    <t>対前年度増減率（％）</t>
    <rPh sb="0" eb="1">
      <t>タイ</t>
    </rPh>
    <rPh sb="1" eb="4">
      <t>ゼンネンド</t>
    </rPh>
    <rPh sb="4" eb="6">
      <t>ゾウゲン</t>
    </rPh>
    <rPh sb="6" eb="7">
      <t>リツ</t>
    </rPh>
    <phoneticPr fontId="21"/>
  </si>
  <si>
    <t>地方譲与税</t>
    <rPh sb="0" eb="2">
      <t>チホウ</t>
    </rPh>
    <rPh sb="2" eb="4">
      <t>ジョウヨ</t>
    </rPh>
    <rPh sb="4" eb="5">
      <t>ゼイ</t>
    </rPh>
    <phoneticPr fontId="21"/>
  </si>
  <si>
    <t>　　　　　　年度
税目</t>
    <rPh sb="6" eb="7">
      <t>ネン</t>
    </rPh>
    <rPh sb="7" eb="8">
      <t>ド</t>
    </rPh>
    <rPh sb="10" eb="12">
      <t>ゼイモク</t>
    </rPh>
    <phoneticPr fontId="2"/>
  </si>
  <si>
    <t>歳入合計</t>
    <rPh sb="0" eb="2">
      <t>サイニュウ</t>
    </rPh>
    <rPh sb="2" eb="4">
      <t>ゴウケイ</t>
    </rPh>
    <phoneticPr fontId="21"/>
  </si>
  <si>
    <t>財産収入</t>
    <rPh sb="0" eb="2">
      <t>ザイサン</t>
    </rPh>
    <rPh sb="2" eb="4">
      <t>シュウニュウ</t>
    </rPh>
    <phoneticPr fontId="21"/>
  </si>
  <si>
    <t>市税</t>
    <rPh sb="0" eb="2">
      <t>シゼイ</t>
    </rPh>
    <phoneticPr fontId="21"/>
  </si>
  <si>
    <t>下水道事業</t>
    <rPh sb="0" eb="3">
      <t>ゲスイドウ</t>
    </rPh>
    <rPh sb="3" eb="5">
      <t>ジギョウ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</si>
  <si>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</si>
  <si>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歳入合計額の平成17年比（％）</t>
    <rPh sb="0" eb="2">
      <t>サイニュウ</t>
    </rPh>
    <rPh sb="2" eb="4">
      <t>ゴウケイ</t>
    </rPh>
    <rPh sb="4" eb="5">
      <t>ガク</t>
    </rPh>
    <rPh sb="6" eb="8">
      <t>ヘイセイ</t>
    </rPh>
    <rPh sb="10" eb="11">
      <t>ネン</t>
    </rPh>
    <rPh sb="11" eb="12">
      <t>ヒ</t>
    </rPh>
    <phoneticPr fontId="21"/>
  </si>
  <si>
    <t>地方消費税交付金</t>
    <rPh sb="0" eb="2">
      <t>チホウ</t>
    </rPh>
    <rPh sb="2" eb="5">
      <t>ショウヒゼイ</t>
    </rPh>
    <rPh sb="5" eb="8">
      <t>コウフキン</t>
    </rPh>
    <phoneticPr fontId="21"/>
  </si>
  <si>
    <t>ゴルフ場利用税交付金</t>
    <rPh sb="0" eb="4">
      <t>ゴルフジョウ</t>
    </rPh>
    <rPh sb="4" eb="6">
      <t>リヨウ</t>
    </rPh>
    <rPh sb="6" eb="7">
      <t>ゼイ</t>
    </rPh>
    <rPh sb="7" eb="10">
      <t>コウフキン</t>
    </rPh>
    <phoneticPr fontId="21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</si>
  <si>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1"/>
  </si>
  <si>
    <t>諸支出金</t>
    <rPh sb="0" eb="1">
      <t>ショ</t>
    </rPh>
    <rPh sb="1" eb="4">
      <t>シシュツキン</t>
    </rPh>
    <phoneticPr fontId="21"/>
  </si>
  <si>
    <t>地方特例交付金</t>
    <rPh sb="0" eb="2">
      <t>チホウ</t>
    </rPh>
    <rPh sb="2" eb="4">
      <t>トクレイ</t>
    </rPh>
    <rPh sb="4" eb="7">
      <t>コウフキン</t>
    </rPh>
    <phoneticPr fontId="21"/>
  </si>
  <si>
    <t>水道事業</t>
    <rPh sb="0" eb="4">
      <t>スイドウジギョウ</t>
    </rPh>
    <phoneticPr fontId="2"/>
  </si>
  <si>
    <t>地方交付税</t>
    <rPh sb="0" eb="4">
      <t>チホウコウフゼイ</t>
    </rPh>
    <rPh sb="4" eb="5">
      <t>ゼイ</t>
    </rPh>
    <phoneticPr fontId="21"/>
  </si>
  <si>
    <t>災害復旧費</t>
    <rPh sb="0" eb="2">
      <t>サイガイ</t>
    </rPh>
    <rPh sb="2" eb="5">
      <t>フッキュウヒ</t>
    </rPh>
    <phoneticPr fontId="21"/>
  </si>
  <si>
    <t>土木費</t>
    <rPh sb="0" eb="2">
      <t>ドボク</t>
    </rPh>
    <rPh sb="2" eb="3">
      <t>ヒ</t>
    </rPh>
    <phoneticPr fontId="21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</si>
  <si>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21"/>
  </si>
  <si>
    <t>分担金及び負担金</t>
    <rPh sb="0" eb="3">
      <t>ブンタンキン</t>
    </rPh>
    <rPh sb="3" eb="4">
      <t>オヨ</t>
    </rPh>
    <rPh sb="5" eb="7">
      <t>フタン</t>
    </rPh>
    <rPh sb="7" eb="8">
      <t>キン</t>
    </rPh>
    <phoneticPr fontId="21"/>
  </si>
  <si>
    <t>市債</t>
    <rPh sb="0" eb="2">
      <t>シサイ</t>
    </rPh>
    <phoneticPr fontId="21"/>
  </si>
  <si>
    <t>（収益）</t>
    <rPh sb="1" eb="3">
      <t>シュウエキ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</si>
  <si>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1"/>
  </si>
  <si>
    <t>民生費</t>
    <rPh sb="0" eb="2">
      <t>ミンセイ</t>
    </rPh>
    <rPh sb="2" eb="3">
      <t>ヒ</t>
    </rPh>
    <phoneticPr fontId="21"/>
  </si>
  <si>
    <t>国庫支出金</t>
    <rPh sb="0" eb="5">
      <t>コッコシシュツキン</t>
    </rPh>
    <phoneticPr fontId="21"/>
  </si>
  <si>
    <t>繰越金</t>
    <rPh sb="0" eb="3">
      <t>クリコシキン</t>
    </rPh>
    <phoneticPr fontId="21"/>
  </si>
  <si>
    <t>寄附金</t>
    <rPh sb="0" eb="3">
      <t>キフキン</t>
    </rPh>
    <phoneticPr fontId="21"/>
  </si>
  <si>
    <t>（収益）</t>
    <rPh sb="1" eb="3">
      <t>シュウエキ</t>
    </rPh>
    <phoneticPr fontId="21"/>
  </si>
  <si>
    <t>諸収入</t>
    <rPh sb="0" eb="1">
      <t>ショ</t>
    </rPh>
    <rPh sb="1" eb="3">
      <t>シュウニュウ</t>
    </rPh>
    <phoneticPr fontId="21"/>
  </si>
  <si>
    <t>(歳　出)</t>
    <rPh sb="1" eb="4">
      <t>サイシュツ</t>
    </rPh>
    <phoneticPr fontId="21"/>
  </si>
  <si>
    <t>国民健康保険</t>
    <rPh sb="0" eb="6">
      <t>コクミンケンコウホケン</t>
    </rPh>
    <phoneticPr fontId="21"/>
  </si>
  <si>
    <t>歳出合計</t>
    <rPh sb="0" eb="2">
      <t>サイシュツ</t>
    </rPh>
    <rPh sb="2" eb="4">
      <t>ゴウケイ</t>
    </rPh>
    <phoneticPr fontId="21"/>
  </si>
  <si>
    <t>予備費</t>
    <rPh sb="0" eb="3">
      <t>ヨビヒ</t>
    </rPh>
    <phoneticPr fontId="21"/>
  </si>
  <si>
    <t>議会費</t>
    <rPh sb="0" eb="2">
      <t>ギカイ</t>
    </rPh>
    <rPh sb="2" eb="3">
      <t>ヒ</t>
    </rPh>
    <phoneticPr fontId="21"/>
  </si>
  <si>
    <t>農林水産業費</t>
    <rPh sb="0" eb="5">
      <t>ノウリンスイサンギョウ</t>
    </rPh>
    <rPh sb="5" eb="6">
      <t>ヒ</t>
    </rPh>
    <phoneticPr fontId="21"/>
  </si>
  <si>
    <t>総務費</t>
    <rPh sb="0" eb="3">
      <t>ソウムヒ</t>
    </rPh>
    <phoneticPr fontId="21"/>
  </si>
  <si>
    <t>衛生費</t>
    <rPh sb="0" eb="3">
      <t>エイセイヒ</t>
    </rPh>
    <phoneticPr fontId="21"/>
  </si>
  <si>
    <t>４　財政調整基金状況</t>
    <rPh sb="2" eb="4">
      <t>ザイセイ</t>
    </rPh>
    <rPh sb="4" eb="6">
      <t>チョウセイ</t>
    </rPh>
    <rPh sb="6" eb="8">
      <t>キキン</t>
    </rPh>
    <rPh sb="8" eb="10">
      <t>ジョウキョウ</t>
    </rPh>
    <phoneticPr fontId="21"/>
  </si>
  <si>
    <t>固定資産税</t>
    <rPh sb="0" eb="5">
      <t>コテイシサンゼイ</t>
    </rPh>
    <phoneticPr fontId="21"/>
  </si>
  <si>
    <t>決算額</t>
    <rPh sb="0" eb="2">
      <t>ケッサン</t>
    </rPh>
    <rPh sb="2" eb="3">
      <t>ガク</t>
    </rPh>
    <phoneticPr fontId="21"/>
  </si>
  <si>
    <t>商工費</t>
    <rPh sb="0" eb="2">
      <t>ショウコウ</t>
    </rPh>
    <rPh sb="2" eb="3">
      <t>ヒ</t>
    </rPh>
    <phoneticPr fontId="21"/>
  </si>
  <si>
    <t>消防費</t>
    <rPh sb="0" eb="2">
      <t>ショウボウ</t>
    </rPh>
    <rPh sb="2" eb="3">
      <t>ヒ</t>
    </rPh>
    <phoneticPr fontId="21"/>
  </si>
  <si>
    <t>教育費</t>
    <rPh sb="0" eb="3">
      <t>キョウイクヒ</t>
    </rPh>
    <phoneticPr fontId="21"/>
  </si>
  <si>
    <t>公債費</t>
    <rPh sb="0" eb="3">
      <t>コウサイヒ</t>
    </rPh>
    <phoneticPr fontId="21"/>
  </si>
  <si>
    <t>歳出合計額の平成17年比（％）</t>
    <rPh sb="0" eb="2">
      <t>サイシュツ</t>
    </rPh>
    <rPh sb="2" eb="4">
      <t>ゴウケイ</t>
    </rPh>
    <rPh sb="4" eb="5">
      <t>ガク</t>
    </rPh>
    <rPh sb="6" eb="8">
      <t>ヘイセイ</t>
    </rPh>
    <rPh sb="10" eb="11">
      <t>ネン</t>
    </rPh>
    <rPh sb="11" eb="12">
      <t>ヒ</t>
    </rPh>
    <phoneticPr fontId="21"/>
  </si>
  <si>
    <t>市たばこ税</t>
    <rPh sb="0" eb="1">
      <t>シ</t>
    </rPh>
    <rPh sb="4" eb="5">
      <t>ゼイ</t>
    </rPh>
    <phoneticPr fontId="21"/>
  </si>
  <si>
    <t>H29</t>
  </si>
  <si>
    <t>資料：財政課</t>
    <rPh sb="0" eb="2">
      <t>シリョウ</t>
    </rPh>
    <rPh sb="3" eb="5">
      <t>ザイセイ</t>
    </rPh>
    <rPh sb="5" eb="6">
      <t>カ</t>
    </rPh>
    <phoneticPr fontId="21"/>
  </si>
  <si>
    <t>構成比（％）</t>
    <rPh sb="0" eb="3">
      <t>コウセイヒ</t>
    </rPh>
    <phoneticPr fontId="21"/>
  </si>
  <si>
    <t>（単位：千円）</t>
    <rPh sb="1" eb="3">
      <t>タンイ</t>
    </rPh>
    <rPh sb="4" eb="6">
      <t>センエン</t>
    </rPh>
    <phoneticPr fontId="21"/>
  </si>
  <si>
    <t>資料：財政課</t>
    <rPh sb="0" eb="2">
      <t>シリョウ</t>
    </rPh>
    <rPh sb="3" eb="6">
      <t>ザイセイカ</t>
    </rPh>
    <phoneticPr fontId="21"/>
  </si>
  <si>
    <t>２　税目別市税収入状況</t>
    <rPh sb="2" eb="3">
      <t>ゼイ</t>
    </rPh>
    <rPh sb="3" eb="4">
      <t>メ</t>
    </rPh>
    <rPh sb="4" eb="5">
      <t>ベツ</t>
    </rPh>
    <rPh sb="5" eb="7">
      <t>シゼイ</t>
    </rPh>
    <rPh sb="7" eb="9">
      <t>シュウニュウ</t>
    </rPh>
    <rPh sb="9" eb="11">
      <t>ジョウキョウ</t>
    </rPh>
    <phoneticPr fontId="2"/>
  </si>
  <si>
    <t>市民税</t>
    <rPh sb="0" eb="3">
      <t>シミンゼイ</t>
    </rPh>
    <phoneticPr fontId="21"/>
  </si>
  <si>
    <t>市税収入合計</t>
    <rPh sb="0" eb="2">
      <t>シゼイ</t>
    </rPh>
    <rPh sb="2" eb="4">
      <t>シュウニュウ</t>
    </rPh>
    <rPh sb="4" eb="6">
      <t>ゴウケイ</t>
    </rPh>
    <phoneticPr fontId="21"/>
  </si>
  <si>
    <t>軽自動車税</t>
    <rPh sb="0" eb="1">
      <t>ケイ</t>
    </rPh>
    <rPh sb="1" eb="5">
      <t>ジドウシャゼイ</t>
    </rPh>
    <phoneticPr fontId="21"/>
  </si>
  <si>
    <t>鉱産税</t>
    <rPh sb="0" eb="3">
      <t>コウサンゼイ</t>
    </rPh>
    <phoneticPr fontId="21"/>
  </si>
  <si>
    <t>令和4年度</t>
    <rPh sb="0" eb="2">
      <t>レイワ</t>
    </rPh>
    <rPh sb="3" eb="5">
      <t>ネンド</t>
    </rPh>
    <phoneticPr fontId="2"/>
  </si>
  <si>
    <t>入湯税</t>
    <rPh sb="0" eb="1">
      <t>ニュウ</t>
    </rPh>
    <rPh sb="1" eb="2">
      <t>ユ</t>
    </rPh>
    <rPh sb="2" eb="3">
      <t>ゼイ</t>
    </rPh>
    <phoneticPr fontId="21"/>
  </si>
  <si>
    <t>都市計画税</t>
    <rPh sb="0" eb="5">
      <t>トシケイカクゼイ</t>
    </rPh>
    <phoneticPr fontId="21"/>
  </si>
  <si>
    <t>平成17年比（％）</t>
    <rPh sb="0" eb="2">
      <t>ヘイセイ</t>
    </rPh>
    <rPh sb="4" eb="5">
      <t>７ネン</t>
    </rPh>
    <rPh sb="5" eb="6">
      <t>ヒ</t>
    </rPh>
    <phoneticPr fontId="21"/>
  </si>
  <si>
    <t>３　特別会計決算及び予算状況</t>
    <rPh sb="2" eb="6">
      <t>トクベツカイケイ</t>
    </rPh>
    <rPh sb="6" eb="8">
      <t>ケッサン</t>
    </rPh>
    <rPh sb="8" eb="9">
      <t>オヨ</t>
    </rPh>
    <rPh sb="10" eb="12">
      <t>ヨサン</t>
    </rPh>
    <rPh sb="12" eb="14">
      <t>ジョウキョウ</t>
    </rPh>
    <phoneticPr fontId="21"/>
  </si>
  <si>
    <t>H14</t>
  </si>
  <si>
    <t>（歳入及び収入）</t>
    <rPh sb="1" eb="3">
      <t>サイニュウ</t>
    </rPh>
    <rPh sb="3" eb="4">
      <t>オヨ</t>
    </rPh>
    <rPh sb="5" eb="7">
      <t>シュウニュウ</t>
    </rPh>
    <phoneticPr fontId="21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</si>
  <si>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</si>
  <si>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1"/>
  </si>
  <si>
    <t>戸別合併処理浄化槽設置整備事業</t>
    <rPh sb="0" eb="2">
      <t>コベツ</t>
    </rPh>
    <rPh sb="2" eb="4">
      <t>ガッペイ</t>
    </rPh>
    <rPh sb="4" eb="6">
      <t>ショリ</t>
    </rPh>
    <rPh sb="6" eb="9">
      <t>ジョウカソウ</t>
    </rPh>
    <rPh sb="9" eb="11">
      <t>セッチ</t>
    </rPh>
    <rPh sb="11" eb="13">
      <t>セイビ</t>
    </rPh>
    <rPh sb="13" eb="15">
      <t>ジギョウ</t>
    </rPh>
    <phoneticPr fontId="2"/>
  </si>
  <si>
    <t>令和</t>
    <rPh sb="0" eb="2">
      <t>レイワ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</si>
  <si>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</si>
  <si>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水道事業</t>
    <rPh sb="0" eb="4">
      <t>スイドウジギョウ</t>
    </rPh>
    <phoneticPr fontId="21"/>
  </si>
  <si>
    <t>（資本）</t>
    <rPh sb="1" eb="3">
      <t>シホン</t>
    </rPh>
    <phoneticPr fontId="21"/>
  </si>
  <si>
    <t>工業用水道事業</t>
    <rPh sb="0" eb="3">
      <t>コウギョウヨウ</t>
    </rPh>
    <rPh sb="3" eb="7">
      <t>スイドウジギョウ</t>
    </rPh>
    <phoneticPr fontId="21"/>
  </si>
  <si>
    <t>合計</t>
    <rPh sb="0" eb="2">
      <t>ゴウケイ</t>
    </rPh>
    <phoneticPr fontId="21"/>
  </si>
  <si>
    <t>（歳出及び支出）</t>
    <rPh sb="1" eb="3">
      <t>サイシュツ</t>
    </rPh>
    <rPh sb="3" eb="4">
      <t>オヨ</t>
    </rPh>
    <rPh sb="5" eb="7">
      <t>シシュツ</t>
    </rPh>
    <phoneticPr fontId="21"/>
  </si>
  <si>
    <t>総額（千円）</t>
    <rPh sb="0" eb="2">
      <t>ソウガク</t>
    </rPh>
    <rPh sb="3" eb="5">
      <t>センエン</t>
    </rPh>
    <phoneticPr fontId="21"/>
  </si>
  <si>
    <t>１人当り（円）</t>
    <rPh sb="1" eb="2">
      <t>ニン</t>
    </rPh>
    <rPh sb="2" eb="3">
      <t>アタ</t>
    </rPh>
    <rPh sb="5" eb="6">
      <t>エン</t>
    </rPh>
    <phoneticPr fontId="21"/>
  </si>
  <si>
    <t>年　　度</t>
    <rPh sb="0" eb="1">
      <t>トシ</t>
    </rPh>
    <rPh sb="3" eb="4">
      <t>ド</t>
    </rPh>
    <phoneticPr fontId="21"/>
  </si>
  <si>
    <t>基　　　金</t>
    <rPh sb="0" eb="5">
      <t>キキン</t>
    </rPh>
    <phoneticPr fontId="21"/>
  </si>
  <si>
    <t>一般会計</t>
    <rPh sb="0" eb="2">
      <t>イッパン</t>
    </rPh>
    <rPh sb="2" eb="4">
      <t>カイケイ</t>
    </rPh>
    <phoneticPr fontId="21"/>
  </si>
  <si>
    <t>年度</t>
    <rPh sb="0" eb="2">
      <t>ネンド</t>
    </rPh>
    <phoneticPr fontId="2"/>
  </si>
  <si>
    <t>各年度4月１日現在</t>
  </si>
  <si>
    <t>１　一般会計決算及び予算状況（つづき）</t>
    <rPh sb="2" eb="6">
      <t>イッパンカイケイ</t>
    </rPh>
    <rPh sb="6" eb="8">
      <t>ケッサン</t>
    </rPh>
    <rPh sb="8" eb="9">
      <t>オヨ</t>
    </rPh>
    <rPh sb="10" eb="12">
      <t>ヨサン</t>
    </rPh>
    <rPh sb="12" eb="14">
      <t>ジョウキョウ</t>
    </rPh>
    <phoneticPr fontId="21"/>
  </si>
  <si>
    <t>３　特別会計決算及び予算状況（つづき）</t>
    <rPh sb="2" eb="6">
      <t>トクベツカイケイ</t>
    </rPh>
    <rPh sb="6" eb="8">
      <t>ケッサン</t>
    </rPh>
    <rPh sb="8" eb="9">
      <t>オヨ</t>
    </rPh>
    <rPh sb="10" eb="12">
      <t>ヨサン</t>
    </rPh>
    <rPh sb="12" eb="14">
      <t>ジョウキョウ</t>
    </rPh>
    <phoneticPr fontId="21"/>
  </si>
  <si>
    <t>年度</t>
    <rPh sb="0" eb="2">
      <t>ネンド</t>
    </rPh>
    <phoneticPr fontId="21"/>
  </si>
  <si>
    <t>H24</t>
  </si>
  <si>
    <t>特別会計</t>
    <rPh sb="0" eb="2">
      <t>トクベツ</t>
    </rPh>
    <rPh sb="2" eb="4">
      <t>カイケイ</t>
    </rPh>
    <phoneticPr fontId="21"/>
  </si>
  <si>
    <t>S60</t>
  </si>
  <si>
    <t>決算</t>
    <rPh sb="0" eb="2">
      <t>ケッサン</t>
    </rPh>
    <phoneticPr fontId="2"/>
  </si>
  <si>
    <t>H2</t>
  </si>
  <si>
    <t>H7</t>
  </si>
  <si>
    <t>H12</t>
  </si>
  <si>
    <t>H13</t>
  </si>
  <si>
    <t>H15</t>
  </si>
  <si>
    <t>H16</t>
  </si>
  <si>
    <t>H17</t>
  </si>
  <si>
    <t>H18</t>
  </si>
  <si>
    <t>H19</t>
  </si>
  <si>
    <t>H20</t>
  </si>
  <si>
    <t>資料：保険年金課・福祉事務所高齢福祉課・上下水道総務課</t>
    <rPh sb="0" eb="2">
      <t>シリョウ</t>
    </rPh>
    <rPh sb="3" eb="8">
      <t>ホケンネンキンカ</t>
    </rPh>
    <rPh sb="9" eb="14">
      <t>フクシジムショ</t>
    </rPh>
    <rPh sb="14" eb="16">
      <t>コウレイ</t>
    </rPh>
    <rPh sb="16" eb="19">
      <t>フクシカ</t>
    </rPh>
    <rPh sb="20" eb="23">
      <t>ジョウゲスイ</t>
    </rPh>
    <rPh sb="23" eb="24">
      <t>ドウ</t>
    </rPh>
    <rPh sb="24" eb="27">
      <t>ソウムカ</t>
    </rPh>
    <phoneticPr fontId="21"/>
  </si>
  <si>
    <t>H21</t>
  </si>
  <si>
    <t>H22</t>
  </si>
  <si>
    <t>H23</t>
  </si>
  <si>
    <t>H25</t>
  </si>
  <si>
    <t>令和2年度
決算額</t>
    <rPh sb="0" eb="2">
      <t>レイワ</t>
    </rPh>
    <rPh sb="3" eb="5">
      <t>ネンド</t>
    </rPh>
    <rPh sb="6" eb="8">
      <t>ケッサン</t>
    </rPh>
    <rPh sb="8" eb="9">
      <t>ガク</t>
    </rPh>
    <phoneticPr fontId="2"/>
  </si>
  <si>
    <t>H26</t>
  </si>
  <si>
    <t>H27</t>
  </si>
  <si>
    <t>H28</t>
  </si>
  <si>
    <t>H30</t>
  </si>
  <si>
    <t>市税収入</t>
    <rPh sb="0" eb="2">
      <t>シゼイ</t>
    </rPh>
    <rPh sb="2" eb="4">
      <t>シュウニュウ</t>
    </rPh>
    <phoneticPr fontId="21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</si>
  <si>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21"/>
  </si>
  <si>
    <t>（資本）</t>
    <rPh sb="1" eb="3">
      <t>シホン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</si>
  <si>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1"/>
  </si>
  <si>
    <t>法人事業税交付金</t>
    <rPh sb="0" eb="2">
      <t>ホウジン</t>
    </rPh>
    <rPh sb="2" eb="5">
      <t>ジギョウゼイ</t>
    </rPh>
    <rPh sb="5" eb="8">
      <t>コウフキン</t>
    </rPh>
    <phoneticPr fontId="22"/>
  </si>
  <si>
    <t>元</t>
    <rPh sb="0" eb="1">
      <t>ガン</t>
    </rPh>
    <phoneticPr fontId="2"/>
  </si>
  <si>
    <t>５　予算（一般会計）と市税</t>
    <rPh sb="2" eb="4">
      <t>ヨサン</t>
    </rPh>
    <rPh sb="5" eb="9">
      <t>イッパンカイケイ</t>
    </rPh>
    <rPh sb="11" eb="12">
      <t>シ</t>
    </rPh>
    <rPh sb="12" eb="13">
      <t>ゼイ</t>
    </rPh>
    <phoneticPr fontId="21"/>
  </si>
  <si>
    <t>市税予算額</t>
    <rPh sb="0" eb="2">
      <t>シゼイ</t>
    </rPh>
    <rPh sb="2" eb="5">
      <t>ヨサンガク</t>
    </rPh>
    <phoneticPr fontId="21"/>
  </si>
  <si>
    <t>（単位：千円）</t>
    <rPh sb="1" eb="3">
      <t>タンイ</t>
    </rPh>
    <rPh sb="4" eb="6">
      <t>センエン</t>
    </rPh>
    <phoneticPr fontId="2"/>
  </si>
  <si>
    <t>R1</t>
  </si>
  <si>
    <t>平成29年度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2"/>
  </si>
  <si>
    <t>平成30年度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2"/>
  </si>
  <si>
    <t>令和元年度
決算額</t>
    <rPh sb="0" eb="2">
      <t>レイワ</t>
    </rPh>
    <rPh sb="2" eb="3">
      <t>ガン</t>
    </rPh>
    <rPh sb="3" eb="5">
      <t>ネンド</t>
    </rPh>
    <rPh sb="6" eb="8">
      <t>ケッサン</t>
    </rPh>
    <rPh sb="8" eb="9">
      <t>ガク</t>
    </rPh>
    <phoneticPr fontId="2"/>
  </si>
  <si>
    <t>　　　　　　　　　　　年度  
款</t>
    <rPh sb="11" eb="12">
      <t>ネン</t>
    </rPh>
    <rPh sb="12" eb="13">
      <t>ド</t>
    </rPh>
    <rPh sb="16" eb="17">
      <t>カン</t>
    </rPh>
    <phoneticPr fontId="21"/>
  </si>
  <si>
    <t>-</t>
  </si>
  <si>
    <t>平成29年度
決算額</t>
    <rPh sb="0" eb="2">
      <t>ヘイセイ</t>
    </rPh>
    <rPh sb="4" eb="6">
      <t>ネンド</t>
    </rPh>
    <phoneticPr fontId="2"/>
  </si>
  <si>
    <t>平成30年度
決算額</t>
    <rPh sb="0" eb="2">
      <t>ヘイセイ</t>
    </rPh>
    <rPh sb="4" eb="6">
      <t>ネンド</t>
    </rPh>
    <phoneticPr fontId="2"/>
  </si>
  <si>
    <t>　　　　　　　　　　　　　年度
会計別</t>
    <rPh sb="13" eb="14">
      <t>ネン</t>
    </rPh>
    <rPh sb="14" eb="15">
      <t>ド</t>
    </rPh>
    <rPh sb="16" eb="18">
      <t>カイケイ</t>
    </rPh>
    <rPh sb="18" eb="19">
      <t>ベツ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</si>
  <si>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</si>
  <si>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介護保険</t>
    <rPh sb="0" eb="2">
      <t>カイゴ</t>
    </rPh>
    <rPh sb="2" eb="4">
      <t>ホケン</t>
    </rPh>
    <phoneticPr fontId="2"/>
  </si>
  <si>
    <t>国民健康保険</t>
    <rPh sb="0" eb="6">
      <t>コクミンケンコウホケン</t>
    </rPh>
    <phoneticPr fontId="2"/>
  </si>
  <si>
    <t>工業用水道事業</t>
    <rPh sb="0" eb="3">
      <t>コウギョウヨウ</t>
    </rPh>
    <rPh sb="3" eb="7">
      <t>スイドウジギョウ</t>
    </rPh>
    <phoneticPr fontId="2"/>
  </si>
  <si>
    <t>　　　　　　　　　　　年度
会計別</t>
    <rPh sb="11" eb="13">
      <t>ネンド</t>
    </rPh>
    <rPh sb="14" eb="16">
      <t>カイケイ</t>
    </rPh>
    <rPh sb="16" eb="17">
      <t>ベツ</t>
    </rPh>
    <phoneticPr fontId="21"/>
  </si>
  <si>
    <t>各年度3月31日現在（単位：円）</t>
    <rPh sb="0" eb="1">
      <t>カク</t>
    </rPh>
    <rPh sb="1" eb="2">
      <t>ネン</t>
    </rPh>
    <rPh sb="2" eb="3">
      <t>ド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エン</t>
    </rPh>
    <phoneticPr fontId="21"/>
  </si>
  <si>
    <t>令和元年度
決算額</t>
    <rPh sb="0" eb="2">
      <t>レイワ</t>
    </rPh>
    <rPh sb="3" eb="5">
      <t>ネンド</t>
    </rPh>
    <rPh sb="6" eb="8">
      <t>ケッサン</t>
    </rPh>
    <rPh sb="8" eb="9">
      <t>ガク</t>
    </rPh>
    <phoneticPr fontId="2"/>
  </si>
  <si>
    <t>令和元年度
決算額</t>
    <rPh sb="0" eb="2">
      <t>レイワ</t>
    </rPh>
    <rPh sb="3" eb="5">
      <t>ネンド</t>
    </rPh>
    <phoneticPr fontId="2"/>
  </si>
  <si>
    <t>下水道事業等</t>
    <rPh sb="0" eb="3">
      <t>ゲスイドウ</t>
    </rPh>
    <rPh sb="3" eb="5">
      <t>ジギョウ</t>
    </rPh>
    <rPh sb="5" eb="6">
      <t>トウ</t>
    </rPh>
    <phoneticPr fontId="21"/>
  </si>
  <si>
    <t>R2</t>
  </si>
  <si>
    <t>下水道事業等</t>
    <rPh sb="0" eb="3">
      <t>ゲスイドウ</t>
    </rPh>
    <rPh sb="3" eb="5">
      <t>ジギョウ</t>
    </rPh>
    <rPh sb="5" eb="6">
      <t>トウ</t>
    </rPh>
    <phoneticPr fontId="2"/>
  </si>
  <si>
    <t>令和2年度
決算額</t>
    <rPh sb="0" eb="2">
      <t>レイワ</t>
    </rPh>
    <rPh sb="3" eb="5">
      <t>ネンド</t>
    </rPh>
    <rPh sb="6" eb="9">
      <t>ケッサ</t>
    </rPh>
    <phoneticPr fontId="2"/>
  </si>
  <si>
    <t>令和3年度
決算額</t>
    <rPh sb="0" eb="2">
      <t>レイワ</t>
    </rPh>
    <rPh sb="3" eb="5">
      <t>ネンド</t>
    </rPh>
    <rPh sb="6" eb="8">
      <t>ケッサン</t>
    </rPh>
    <rPh sb="8" eb="9">
      <t>ガク</t>
    </rPh>
    <phoneticPr fontId="2"/>
  </si>
  <si>
    <t>歳入</t>
    <rPh sb="0" eb="2">
      <t>トシ</t>
    </rPh>
    <phoneticPr fontId="2"/>
  </si>
  <si>
    <t>R3</t>
  </si>
  <si>
    <t>令和2年度
決算額</t>
    <rPh sb="0" eb="2">
      <t>レイワ</t>
    </rPh>
    <rPh sb="3" eb="4">
      <t>ネン</t>
    </rPh>
    <rPh sb="4" eb="5">
      <t>ド</t>
    </rPh>
    <rPh sb="6" eb="9">
      <t>ケッサ</t>
    </rPh>
    <phoneticPr fontId="2"/>
  </si>
  <si>
    <t>増　　減　　数</t>
    <rPh sb="0" eb="1">
      <t>ゾウ</t>
    </rPh>
    <rPh sb="3" eb="4">
      <t>ゲン</t>
    </rPh>
    <rPh sb="6" eb="7">
      <t>スウ</t>
    </rPh>
    <phoneticPr fontId="2"/>
  </si>
  <si>
    <t>令和4年度
決算額</t>
    <rPh sb="0" eb="2">
      <t>レイワ</t>
    </rPh>
    <rPh sb="3" eb="5">
      <t>ネンド</t>
    </rPh>
    <rPh sb="6" eb="8">
      <t>ケッサン</t>
    </rPh>
    <rPh sb="8" eb="9">
      <t>ガク</t>
    </rPh>
    <phoneticPr fontId="2"/>
  </si>
  <si>
    <t>令和5年度
当初予算額</t>
    <rPh sb="0" eb="2">
      <t>レイワ</t>
    </rPh>
    <rPh sb="3" eb="5">
      <t>ネンド</t>
    </rPh>
    <rPh sb="6" eb="8">
      <t>トウショ</t>
    </rPh>
    <rPh sb="8" eb="11">
      <t>ヨサン</t>
    </rPh>
    <phoneticPr fontId="2"/>
  </si>
  <si>
    <t>令和6年度</t>
    <rPh sb="0" eb="1">
      <t>レイ</t>
    </rPh>
    <rPh sb="1" eb="2">
      <t>ワ</t>
    </rPh>
    <rPh sb="3" eb="5">
      <t>ネンド</t>
    </rPh>
    <phoneticPr fontId="21"/>
  </si>
  <si>
    <t>令和5年度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2"/>
  </si>
  <si>
    <t>年</t>
    <rPh sb="0" eb="1">
      <t>ネン</t>
    </rPh>
    <phoneticPr fontId="2"/>
  </si>
  <si>
    <t>令和3年度
決算額</t>
    <rPh sb="0" eb="2">
      <t>レイワ</t>
    </rPh>
    <rPh sb="3" eb="4">
      <t>ネン</t>
    </rPh>
    <rPh sb="4" eb="5">
      <t>ド</t>
    </rPh>
    <rPh sb="6" eb="9">
      <t>ケッサ</t>
    </rPh>
    <phoneticPr fontId="2"/>
  </si>
  <si>
    <t>令和3年度
決算額</t>
    <rPh sb="0" eb="2">
      <t>レイワ</t>
    </rPh>
    <rPh sb="3" eb="5">
      <t>ネンド</t>
    </rPh>
    <rPh sb="6" eb="9">
      <t>ケッサ</t>
    </rPh>
    <phoneticPr fontId="2"/>
  </si>
  <si>
    <t>令和5年度</t>
    <rPh sb="0" eb="2">
      <t>レイワ</t>
    </rPh>
    <rPh sb="3" eb="5">
      <t>ネンド</t>
    </rPh>
    <phoneticPr fontId="2"/>
  </si>
  <si>
    <t>R4</t>
    <phoneticPr fontId="2"/>
  </si>
  <si>
    <t>-</t>
    <phoneticPr fontId="2"/>
  </si>
  <si>
    <t>R5</t>
    <phoneticPr fontId="2"/>
  </si>
  <si>
    <t>資料：財政課・収納課</t>
    <rPh sb="0" eb="2">
      <t>シリョウ</t>
    </rPh>
    <rPh sb="3" eb="6">
      <t>ザイセイカ</t>
    </rPh>
    <rPh sb="7" eb="10">
      <t>シュウノウカ</t>
    </rPh>
    <phoneticPr fontId="21"/>
  </si>
  <si>
    <t>資料：税務課・収納課</t>
    <rPh sb="0" eb="2">
      <t>シリョウ</t>
    </rPh>
    <rPh sb="3" eb="6">
      <t>ゼイムカ</t>
    </rPh>
    <rPh sb="7" eb="10">
      <t>シュウノウカ</t>
    </rPh>
    <phoneticPr fontId="21"/>
  </si>
  <si>
    <t>（注）1人当たりの額は、各年度４月1日現在の常住人口を基に算出</t>
    <rPh sb="1" eb="2">
      <t>チュウ</t>
    </rPh>
    <rPh sb="4" eb="5">
      <t>ニン</t>
    </rPh>
    <rPh sb="5" eb="6">
      <t>ア</t>
    </rPh>
    <rPh sb="9" eb="10">
      <t>ガク</t>
    </rPh>
    <rPh sb="12" eb="14">
      <t>カクネン</t>
    </rPh>
    <rPh sb="14" eb="15">
      <t>ド</t>
    </rPh>
    <rPh sb="16" eb="17">
      <t>ガツ</t>
    </rPh>
    <rPh sb="18" eb="19">
      <t>ニチ</t>
    </rPh>
    <rPh sb="19" eb="21">
      <t>ゲンザイ</t>
    </rPh>
    <rPh sb="22" eb="24">
      <t>ジョウジュウ</t>
    </rPh>
    <rPh sb="24" eb="26">
      <t>ジンコウ</t>
    </rPh>
    <rPh sb="27" eb="28">
      <t>モト</t>
    </rPh>
    <rPh sb="29" eb="31">
      <t>サンシュツ</t>
    </rPh>
    <phoneticPr fontId="2"/>
  </si>
  <si>
    <t>R2</t>
    <phoneticPr fontId="2"/>
  </si>
  <si>
    <t>常住人口</t>
    <rPh sb="0" eb="2">
      <t>ジョウジュウ</t>
    </rPh>
    <rPh sb="2" eb="4">
      <t>ジンコウ</t>
    </rPh>
    <phoneticPr fontId="2"/>
  </si>
  <si>
    <t>R3</t>
    <phoneticPr fontId="2"/>
  </si>
  <si>
    <t>R6</t>
    <phoneticPr fontId="2"/>
  </si>
  <si>
    <t>一人当たり予算</t>
    <rPh sb="0" eb="3">
      <t>ヒトリア</t>
    </rPh>
    <rPh sb="5" eb="7">
      <t>ヨサン</t>
    </rPh>
    <phoneticPr fontId="2"/>
  </si>
  <si>
    <t>一人当たり市税予算</t>
    <rPh sb="0" eb="3">
      <t>ヒトリア</t>
    </rPh>
    <rPh sb="5" eb="7">
      <t>シゼイ</t>
    </rPh>
    <rPh sb="7" eb="9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</si>
</sst>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_ "/>
    <numFmt numFmtId="178" formatCode="0.0%"/>
    <numFmt numFmtId="179" formatCode="#,##0.0_ "/>
    <numFmt numFmtId="180" formatCode="0.0_);[Red]\(0.0\)"/>
    <numFmt numFmtId="181" formatCode="#,##0.0_);\(#,##0.0\)"/>
    <numFmt numFmtId="182" formatCode="0.0;&quot;△ &quot;0.0"/>
    <numFmt numFmtId="183" formatCode="0.0_ "/>
    <numFmt numFmtId="184" formatCode="#,##0;&quot;△ &quot;#,##0"/>
    <numFmt numFmtId="185" formatCode="#,##0_ ;[Red]\-#,##0\ "/>
    <numFmt numFmtId="186" formatCode="#,##0.0_);[Red]\(#,##0.0\)"/>
    <numFmt numFmtId="195" formatCode="#,##0.000;[Red]\-#,##0.000"/>
  </numFmts>
  <fonts count="36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1"/>
      <color theme="0"/>
      <name val="ＭＳ Ｐゴシック"/>
      <family val="3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10"/>
      <name val="UD デジタル 教科書体 NP-R"/>
      <family val="1"/>
    </font>
    <font>
      <sz val="11"/>
      <name val="UD デジタル 教科書体 NP-R"/>
      <family val="1"/>
    </font>
    <font>
      <sz val="10"/>
      <name val="UD デジタル 教科書体 NP-B"/>
      <family val="1"/>
    </font>
    <font>
      <sz val="12"/>
      <name val="UD デジタル 教科書体 NP-B"/>
      <family val="1"/>
    </font>
    <font>
      <sz val="11"/>
      <name val="UD デジタル 教科書体 NP-B"/>
      <family val="1"/>
    </font>
    <font>
      <sz val="8"/>
      <name val="UD デジタル 教科書体 NP-R"/>
      <family val="1"/>
    </font>
    <font>
      <sz val="12"/>
      <name val="UD デジタル 教科書体 NP-R"/>
      <family val="1"/>
    </font>
    <font>
      <sz val="6"/>
      <name val="ＭＳ Ｐ明朝"/>
      <family val="1"/>
    </font>
    <font>
      <sz val="10"/>
      <name val="ＭＳ Ｐ明朝"/>
      <family val="1"/>
    </font>
    <font>
      <sz val="11"/>
      <color theme="1"/>
      <name val="ＭＳ Ｐゴシック"/>
      <family val="3"/>
    </font>
    <font>
      <sz val="11"/>
      <color theme="1"/>
      <name val="ＭＳ 明朝"/>
      <family val="2"/>
      <charset val="128"/>
    </font>
    <font>
      <sz val="1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2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9"/>
      <name val="UD デジタル 教科書体 NP-R"/>
      <family val="1"/>
    </font>
    <font>
      <sz val="11"/>
      <color theme="0"/>
      <name val="UD デジタル 教科書体 NP-B"/>
      <family val="1"/>
    </font>
    <font>
      <sz val="11"/>
      <color theme="0"/>
      <name val="UD デジタル 教科書体 NP-R"/>
      <family val="1"/>
    </font>
    <font>
      <sz val="10"/>
      <color theme="0"/>
      <name val="UD デジタル 教科書体 NP-R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1" fillId="0" borderId="0" xfId="2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2" applyFont="1" applyFill="1" applyAlignment="1">
      <alignment vertical="distributed"/>
    </xf>
    <xf numFmtId="0" fontId="6" fillId="0" borderId="0" xfId="2" applyFont="1" applyFill="1" applyBorder="1" applyAlignment="1">
      <alignment vertical="center"/>
    </xf>
    <xf numFmtId="0" fontId="1" fillId="0" borderId="0" xfId="2" applyFill="1" applyBorder="1">
      <alignment vertical="center"/>
    </xf>
    <xf numFmtId="0" fontId="3" fillId="0" borderId="0" xfId="2" applyFont="1" applyFill="1" applyBorder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4" fillId="0" borderId="0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9" fillId="0" borderId="0" xfId="2" applyFont="1" applyFill="1" applyBorder="1" applyAlignment="1">
      <alignment horizontal="distributed" vertical="distributed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0" applyFont="1">
      <alignment vertical="center"/>
    </xf>
    <xf numFmtId="0" fontId="14" fillId="0" borderId="0" xfId="0" applyFont="1" applyFill="1" applyAlignment="1"/>
    <xf numFmtId="0" fontId="15" fillId="0" borderId="0" xfId="0" applyFont="1">
      <alignment vertical="center"/>
    </xf>
    <xf numFmtId="0" fontId="16" fillId="0" borderId="0" xfId="0" applyFont="1" applyFill="1" applyAlignment="1"/>
    <xf numFmtId="0" fontId="17" fillId="0" borderId="0" xfId="0" applyFont="1" applyFill="1" applyAlignment="1"/>
    <xf numFmtId="177" fontId="14" fillId="0" borderId="0" xfId="0" applyNumberFormat="1" applyFont="1" applyFill="1" applyBorder="1" applyAlignment="1">
      <alignment vertical="center"/>
    </xf>
    <xf numFmtId="38" fontId="14" fillId="0" borderId="0" xfId="3" applyFont="1" applyFill="1" applyAlignment="1"/>
    <xf numFmtId="38" fontId="16" fillId="0" borderId="0" xfId="3" applyFont="1" applyFill="1" applyAlignment="1"/>
    <xf numFmtId="3" fontId="14" fillId="0" borderId="0" xfId="0" applyNumberFormat="1" applyFont="1" applyFill="1" applyBorder="1" applyAlignment="1"/>
    <xf numFmtId="0" fontId="18" fillId="0" borderId="0" xfId="0" applyFont="1" applyFill="1" applyAlignment="1"/>
    <xf numFmtId="0" fontId="15" fillId="0" borderId="0" xfId="0" applyFont="1" applyFill="1" applyAlignment="1"/>
    <xf numFmtId="38" fontId="14" fillId="0" borderId="0" xfId="3" applyFont="1" applyFill="1" applyBorder="1" applyAlignment="1">
      <alignment vertical="center"/>
    </xf>
    <xf numFmtId="3" fontId="14" fillId="0" borderId="0" xfId="0" applyNumberFormat="1" applyFont="1" applyFill="1" applyAlignment="1"/>
    <xf numFmtId="38" fontId="16" fillId="0" borderId="0" xfId="3" applyFont="1" applyFill="1" applyBorder="1" applyAlignment="1"/>
    <xf numFmtId="0" fontId="14" fillId="0" borderId="0" xfId="0" applyFont="1" applyFill="1" applyAlignment="1">
      <alignment vertical="center"/>
    </xf>
    <xf numFmtId="0" fontId="17" fillId="0" borderId="0" xfId="0" applyFont="1" applyAlignment="1" applyProtection="1"/>
    <xf numFmtId="38" fontId="14" fillId="0" borderId="0" xfId="3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8" fillId="0" borderId="0" xfId="0" applyFont="1" applyFill="1">
      <alignment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177" fontId="14" fillId="0" borderId="0" xfId="0" applyNumberFormat="1" applyFont="1" applyFill="1" applyBorder="1" applyAlignment="1"/>
    <xf numFmtId="177" fontId="14" fillId="0" borderId="0" xfId="0" applyNumberFormat="1" applyFont="1" applyFill="1" applyAlignment="1"/>
    <xf numFmtId="0" fontId="16" fillId="0" borderId="0" xfId="0" applyFont="1" applyFill="1" applyBorder="1" applyAlignment="1"/>
    <xf numFmtId="0" fontId="14" fillId="0" borderId="0" xfId="0" applyFont="1" applyAlignment="1">
      <alignment horizontal="left" vertical="center" indent="1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left" wrapText="1" inden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indent="1"/>
    </xf>
    <xf numFmtId="176" fontId="14" fillId="0" borderId="0" xfId="0" applyNumberFormat="1" applyFont="1">
      <alignment vertical="center"/>
    </xf>
    <xf numFmtId="38" fontId="14" fillId="0" borderId="0" xfId="4" applyFont="1" applyFill="1" applyBorder="1" applyAlignment="1"/>
    <xf numFmtId="0" fontId="14" fillId="0" borderId="2" xfId="0" applyFont="1" applyBorder="1" applyAlignment="1">
      <alignment horizontal="left" vertical="center" indent="2"/>
    </xf>
    <xf numFmtId="177" fontId="14" fillId="0" borderId="0" xfId="0" applyNumberFormat="1" applyFont="1">
      <alignment vertical="center"/>
    </xf>
    <xf numFmtId="38" fontId="14" fillId="0" borderId="0" xfId="4" applyFont="1" applyFill="1" applyBorder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0" fontId="14" fillId="0" borderId="13" xfId="0" applyFont="1" applyBorder="1" applyAlignment="1">
      <alignment horizontal="left" vertical="center" indent="1"/>
    </xf>
    <xf numFmtId="178" fontId="14" fillId="0" borderId="5" xfId="5" applyNumberFormat="1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179" fontId="14" fillId="0" borderId="0" xfId="0" applyNumberFormat="1" applyFont="1">
      <alignment vertical="center"/>
    </xf>
    <xf numFmtId="38" fontId="14" fillId="0" borderId="0" xfId="4" applyFont="1" applyFill="1" applyAlignment="1">
      <alignment horizontal="right"/>
    </xf>
    <xf numFmtId="0" fontId="14" fillId="0" borderId="5" xfId="0" applyFont="1" applyBorder="1" applyAlignment="1">
      <alignment horizontal="right" vertical="center"/>
    </xf>
    <xf numFmtId="38" fontId="14" fillId="0" borderId="8" xfId="4" applyFont="1" applyFill="1" applyBorder="1" applyAlignment="1">
      <alignment horizontal="center" vertical="center"/>
    </xf>
    <xf numFmtId="38" fontId="14" fillId="0" borderId="0" xfId="4" applyFont="1" applyFill="1" applyBorder="1" applyAlignment="1">
      <alignment horizontal="center" vertical="center"/>
    </xf>
    <xf numFmtId="176" fontId="14" fillId="0" borderId="2" xfId="3" applyNumberFormat="1" applyFont="1" applyFill="1" applyBorder="1" applyAlignment="1">
      <alignment horizontal="center" vertical="center"/>
    </xf>
    <xf numFmtId="3" fontId="14" fillId="0" borderId="4" xfId="3" applyNumberFormat="1" applyFont="1" applyFill="1" applyBorder="1" applyAlignment="1">
      <alignment horizontal="center" vertical="center"/>
    </xf>
    <xf numFmtId="184" fontId="14" fillId="0" borderId="8" xfId="4" applyNumberFormat="1" applyFont="1" applyFill="1" applyBorder="1" applyAlignment="1">
      <alignment horizontal="center" vertical="center"/>
    </xf>
    <xf numFmtId="184" fontId="14" fillId="0" borderId="3" xfId="4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2" applyFont="1" applyAlignment="1"/>
    <xf numFmtId="0" fontId="14" fillId="0" borderId="5" xfId="2" applyFont="1" applyBorder="1" applyAlignment="1"/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38" fontId="14" fillId="0" borderId="0" xfId="4" applyFont="1" applyFill="1" applyAlignment="1">
      <alignment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indent="1"/>
    </xf>
    <xf numFmtId="38" fontId="14" fillId="0" borderId="6" xfId="4" applyFont="1" applyFill="1" applyBorder="1" applyAlignment="1">
      <alignment horizontal="right" vertical="center"/>
    </xf>
    <xf numFmtId="0" fontId="14" fillId="0" borderId="5" xfId="2" applyFont="1" applyBorder="1" applyAlignment="1">
      <alignment horizontal="right"/>
    </xf>
    <xf numFmtId="38" fontId="14" fillId="0" borderId="0" xfId="1" applyFont="1" applyFill="1" applyAlignment="1">
      <alignment horizontal="right" vertical="center"/>
    </xf>
    <xf numFmtId="3" fontId="14" fillId="0" borderId="0" xfId="0" applyNumberFormat="1" applyFont="1">
      <alignment vertical="center"/>
    </xf>
    <xf numFmtId="38" fontId="14" fillId="0" borderId="0" xfId="1" applyFont="1" applyFill="1" applyAlignment="1">
      <alignment horizontal="right"/>
    </xf>
    <xf numFmtId="38" fontId="14" fillId="0" borderId="5" xfId="4" applyFont="1" applyFill="1" applyBorder="1" applyAlignment="1">
      <alignment horizontal="right" vertical="center"/>
    </xf>
    <xf numFmtId="38" fontId="14" fillId="0" borderId="13" xfId="4" applyFont="1" applyFill="1" applyBorder="1" applyAlignment="1">
      <alignment horizontal="center" vertical="center"/>
    </xf>
    <xf numFmtId="38" fontId="14" fillId="0" borderId="0" xfId="1" applyFont="1" applyFill="1" applyAlignment="1">
      <alignment vertical="center"/>
    </xf>
    <xf numFmtId="3" fontId="14" fillId="0" borderId="0" xfId="2" applyNumberFormat="1" applyFont="1" applyAlignment="1">
      <alignment horizontal="right" vertical="center"/>
    </xf>
    <xf numFmtId="38" fontId="14" fillId="0" borderId="0" xfId="4" applyFont="1" applyFill="1" applyAlignment="1">
      <alignment horizontal="right" vertical="center"/>
    </xf>
    <xf numFmtId="3" fontId="14" fillId="0" borderId="0" xfId="0" applyNumberFormat="1" applyFont="1" applyFill="1" applyAlignment="1">
      <alignment horizontal="right" vertical="center"/>
    </xf>
    <xf numFmtId="3" fontId="14" fillId="0" borderId="0" xfId="0" applyNumberFormat="1" applyFont="1" applyFill="1">
      <alignment vertical="center"/>
    </xf>
    <xf numFmtId="3" fontId="14" fillId="0" borderId="5" xfId="0" applyNumberFormat="1" applyFont="1" applyFill="1" applyBorder="1">
      <alignment vertical="center"/>
    </xf>
    <xf numFmtId="0" fontId="25" fillId="0" borderId="0" xfId="0" applyFont="1">
      <alignment vertical="center"/>
    </xf>
    <xf numFmtId="0" fontId="25" fillId="2" borderId="0" xfId="0" applyFont="1" applyFill="1">
      <alignment vertical="center"/>
    </xf>
    <xf numFmtId="38" fontId="26" fillId="2" borderId="0" xfId="3" applyFont="1" applyFill="1">
      <alignment vertical="center"/>
    </xf>
    <xf numFmtId="38" fontId="25" fillId="2" borderId="0" xfId="3" applyFont="1" applyFill="1">
      <alignment vertical="center"/>
    </xf>
    <xf numFmtId="38" fontId="25" fillId="2" borderId="0" xfId="3" applyFont="1" applyFill="1" applyAlignment="1">
      <alignment horizontal="left" vertical="top"/>
    </xf>
    <xf numFmtId="0" fontId="25" fillId="2" borderId="0" xfId="0" applyFont="1" applyFill="1" applyAlignment="1">
      <alignment horizontal="left" vertical="center"/>
    </xf>
    <xf numFmtId="176" fontId="26" fillId="2" borderId="0" xfId="0" applyNumberFormat="1" applyFont="1" applyFill="1" applyAlignment="1">
      <alignment horizontal="left" vertical="center"/>
    </xf>
    <xf numFmtId="176" fontId="26" fillId="2" borderId="0" xfId="1" applyNumberFormat="1" applyFont="1" applyFill="1" applyAlignment="1">
      <alignment horizontal="left" vertical="center"/>
    </xf>
    <xf numFmtId="176" fontId="26" fillId="2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7" fillId="0" borderId="0" xfId="0" applyFont="1" applyFill="1" applyAlignment="1"/>
    <xf numFmtId="38" fontId="28" fillId="0" borderId="0" xfId="3" applyFont="1" applyFill="1" applyAlignment="1"/>
    <xf numFmtId="0" fontId="28" fillId="0" borderId="0" xfId="0" applyFont="1" applyFill="1" applyAlignment="1"/>
    <xf numFmtId="180" fontId="28" fillId="0" borderId="0" xfId="0" applyNumberFormat="1" applyFont="1" applyFill="1" applyAlignment="1"/>
    <xf numFmtId="0" fontId="29" fillId="0" borderId="0" xfId="0" applyFont="1" applyFill="1" applyAlignment="1"/>
    <xf numFmtId="38" fontId="28" fillId="0" borderId="0" xfId="4" applyFont="1" applyFill="1" applyAlignment="1"/>
    <xf numFmtId="38" fontId="28" fillId="0" borderId="8" xfId="4" applyFont="1" applyFill="1" applyBorder="1" applyAlignment="1">
      <alignment horizontal="center" vertical="center"/>
    </xf>
    <xf numFmtId="178" fontId="28" fillId="0" borderId="5" xfId="5" applyNumberFormat="1" applyFont="1" applyFill="1" applyBorder="1" applyAlignment="1">
      <alignment vertical="center"/>
    </xf>
    <xf numFmtId="178" fontId="28" fillId="0" borderId="0" xfId="5" applyNumberFormat="1" applyFont="1" applyFill="1" applyBorder="1" applyAlignment="1"/>
    <xf numFmtId="178" fontId="28" fillId="0" borderId="0" xfId="5" applyNumberFormat="1" applyFont="1" applyFill="1" applyBorder="1" applyAlignment="1">
      <alignment horizontal="right"/>
    </xf>
    <xf numFmtId="38" fontId="28" fillId="0" borderId="0" xfId="4" applyFont="1" applyFill="1" applyBorder="1" applyAlignment="1">
      <alignment vertical="center"/>
    </xf>
    <xf numFmtId="178" fontId="28" fillId="0" borderId="0" xfId="0" applyNumberFormat="1" applyFont="1" applyFill="1" applyAlignment="1"/>
    <xf numFmtId="0" fontId="28" fillId="0" borderId="0" xfId="0" applyFont="1" applyFill="1" applyAlignment="1">
      <alignment horizontal="left" vertical="center" indent="1"/>
    </xf>
    <xf numFmtId="0" fontId="28" fillId="0" borderId="5" xfId="0" applyFont="1" applyFill="1" applyBorder="1">
      <alignment vertical="center"/>
    </xf>
    <xf numFmtId="0" fontId="28" fillId="0" borderId="5" xfId="0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indent="1"/>
    </xf>
    <xf numFmtId="181" fontId="28" fillId="0" borderId="0" xfId="0" applyNumberFormat="1" applyFont="1" applyFill="1" applyAlignment="1">
      <alignment horizontal="right" indent="1"/>
    </xf>
    <xf numFmtId="0" fontId="28" fillId="0" borderId="2" xfId="0" applyFont="1" applyFill="1" applyBorder="1" applyAlignment="1">
      <alignment horizontal="left" vertical="center" indent="2"/>
    </xf>
    <xf numFmtId="0" fontId="28" fillId="0" borderId="13" xfId="0" applyFont="1" applyFill="1" applyBorder="1" applyAlignment="1">
      <alignment horizontal="left" vertical="center" indent="1"/>
    </xf>
    <xf numFmtId="180" fontId="28" fillId="0" borderId="5" xfId="0" applyNumberFormat="1" applyFont="1" applyFill="1" applyBorder="1" applyAlignment="1">
      <alignment horizontal="right" vertical="center" indent="1"/>
    </xf>
    <xf numFmtId="179" fontId="28" fillId="0" borderId="0" xfId="0" applyNumberFormat="1" applyFont="1" applyFill="1" applyAlignment="1">
      <alignment horizontal="right" vertical="center"/>
    </xf>
    <xf numFmtId="179" fontId="28" fillId="0" borderId="0" xfId="0" applyNumberFormat="1" applyFont="1" applyFill="1">
      <alignment vertical="center"/>
    </xf>
    <xf numFmtId="182" fontId="28" fillId="0" borderId="0" xfId="0" applyNumberFormat="1" applyFont="1" applyFill="1">
      <alignment vertical="center"/>
    </xf>
    <xf numFmtId="180" fontId="28" fillId="0" borderId="0" xfId="0" applyNumberFormat="1" applyFont="1" applyFill="1" applyAlignment="1">
      <alignment horizontal="right" indent="1"/>
    </xf>
    <xf numFmtId="0" fontId="28" fillId="0" borderId="4" xfId="0" applyFont="1" applyFill="1" applyBorder="1" applyAlignment="1">
      <alignment horizontal="right"/>
    </xf>
    <xf numFmtId="0" fontId="29" fillId="0" borderId="0" xfId="0" applyFont="1" applyFill="1">
      <alignment vertical="center"/>
    </xf>
    <xf numFmtId="0" fontId="29" fillId="0" borderId="0" xfId="0" applyFont="1" applyFill="1" applyAlignment="1">
      <alignment vertical="center"/>
    </xf>
    <xf numFmtId="176" fontId="14" fillId="0" borderId="0" xfId="4" applyNumberFormat="1" applyFont="1" applyFill="1" applyAlignment="1"/>
    <xf numFmtId="185" fontId="14" fillId="0" borderId="0" xfId="4" applyNumberFormat="1" applyFont="1" applyFill="1" applyAlignment="1"/>
    <xf numFmtId="177" fontId="30" fillId="0" borderId="0" xfId="6" applyNumberFormat="1" applyFont="1" applyFill="1">
      <alignment vertical="center"/>
    </xf>
    <xf numFmtId="176" fontId="30" fillId="0" borderId="0" xfId="6" applyNumberFormat="1" applyFont="1" applyFill="1">
      <alignment vertical="center"/>
    </xf>
    <xf numFmtId="176" fontId="14" fillId="0" borderId="0" xfId="0" applyNumberFormat="1" applyFont="1" applyFill="1" applyAlignment="1">
      <alignment horizontal="right" vertical="center"/>
    </xf>
    <xf numFmtId="176" fontId="14" fillId="0" borderId="0" xfId="4" applyNumberFormat="1" applyFont="1" applyFill="1" applyBorder="1" applyAlignment="1"/>
    <xf numFmtId="176" fontId="14" fillId="0" borderId="0" xfId="4" applyNumberFormat="1" applyFont="1" applyFill="1" applyBorder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4" fillId="0" borderId="0" xfId="4" applyNumberFormat="1" applyFont="1" applyFill="1" applyBorder="1" applyAlignment="1">
      <alignment horizontal="right"/>
    </xf>
    <xf numFmtId="176" fontId="14" fillId="0" borderId="0" xfId="0" applyNumberFormat="1" applyFont="1" applyAlignment="1"/>
    <xf numFmtId="178" fontId="14" fillId="0" borderId="32" xfId="5" applyNumberFormat="1" applyFont="1" applyFill="1" applyBorder="1" applyAlignment="1">
      <alignment vertical="center"/>
    </xf>
    <xf numFmtId="178" fontId="14" fillId="0" borderId="32" xfId="0" applyNumberFormat="1" applyFont="1" applyBorder="1" applyAlignment="1"/>
    <xf numFmtId="178" fontId="14" fillId="0" borderId="5" xfId="0" applyNumberFormat="1" applyFont="1" applyBorder="1" applyAlignment="1"/>
    <xf numFmtId="0" fontId="28" fillId="0" borderId="33" xfId="0" applyFont="1" applyFill="1" applyBorder="1" applyAlignment="1">
      <alignment horizontal="left" vertical="center" indent="2"/>
    </xf>
    <xf numFmtId="177" fontId="30" fillId="0" borderId="31" xfId="6" applyNumberFormat="1" applyFont="1" applyFill="1" applyBorder="1">
      <alignment vertical="center"/>
    </xf>
    <xf numFmtId="181" fontId="28" fillId="0" borderId="31" xfId="0" applyNumberFormat="1" applyFont="1" applyFill="1" applyBorder="1" applyAlignment="1">
      <alignment horizontal="right" indent="1"/>
    </xf>
    <xf numFmtId="176" fontId="14" fillId="0" borderId="0" xfId="0" applyNumberFormat="1" applyFont="1" applyFill="1" applyAlignment="1">
      <alignment horizontal="right" vertical="center" indent="1"/>
    </xf>
    <xf numFmtId="176" fontId="30" fillId="0" borderId="0" xfId="6" applyNumberFormat="1" applyFont="1" applyFill="1" applyAlignment="1">
      <alignment vertical="center"/>
    </xf>
    <xf numFmtId="176" fontId="14" fillId="0" borderId="31" xfId="0" applyNumberFormat="1" applyFont="1" applyFill="1" applyBorder="1" applyAlignment="1">
      <alignment horizontal="right" vertical="center"/>
    </xf>
    <xf numFmtId="176" fontId="30" fillId="0" borderId="31" xfId="6" applyNumberFormat="1" applyFont="1" applyFill="1" applyBorder="1">
      <alignment vertical="center"/>
    </xf>
    <xf numFmtId="180" fontId="28" fillId="0" borderId="31" xfId="0" applyNumberFormat="1" applyFont="1" applyFill="1" applyBorder="1" applyAlignment="1">
      <alignment horizontal="right" indent="1"/>
    </xf>
    <xf numFmtId="186" fontId="28" fillId="0" borderId="0" xfId="5" applyNumberFormat="1" applyFont="1" applyFill="1" applyBorder="1" applyAlignment="1"/>
    <xf numFmtId="182" fontId="28" fillId="0" borderId="0" xfId="0" applyNumberFormat="1" applyFont="1" applyFill="1" applyAlignment="1">
      <alignment horizontal="right" indent="2"/>
    </xf>
    <xf numFmtId="181" fontId="28" fillId="0" borderId="8" xfId="0" applyNumberFormat="1" applyFont="1" applyFill="1" applyBorder="1" applyAlignment="1">
      <alignment horizontal="right"/>
    </xf>
    <xf numFmtId="0" fontId="31" fillId="0" borderId="14" xfId="0" applyFont="1" applyFill="1" applyBorder="1" applyAlignment="1">
      <alignment horizontal="center" vertical="center"/>
    </xf>
    <xf numFmtId="182" fontId="28" fillId="0" borderId="4" xfId="0" applyNumberFormat="1" applyFont="1" applyFill="1" applyBorder="1" applyAlignment="1">
      <alignment horizontal="right" indent="2"/>
    </xf>
    <xf numFmtId="182" fontId="28" fillId="0" borderId="0" xfId="0" applyNumberFormat="1" applyFont="1" applyFill="1" applyBorder="1" applyAlignment="1">
      <alignment horizontal="right" indent="2"/>
    </xf>
    <xf numFmtId="182" fontId="28" fillId="0" borderId="31" xfId="0" applyNumberFormat="1" applyFont="1" applyFill="1" applyBorder="1" applyAlignment="1">
      <alignment horizontal="right" indent="2"/>
    </xf>
    <xf numFmtId="0" fontId="14" fillId="0" borderId="0" xfId="0" applyFont="1" applyFill="1" applyAlignment="1">
      <alignment horizontal="left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left" wrapText="1" inden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indent="2"/>
    </xf>
    <xf numFmtId="0" fontId="14" fillId="0" borderId="13" xfId="0" applyFont="1" applyFill="1" applyBorder="1" applyAlignment="1">
      <alignment horizontal="left" vertical="center" indent="1"/>
    </xf>
    <xf numFmtId="178" fontId="14" fillId="0" borderId="32" xfId="7" applyNumberFormat="1" applyFont="1" applyFill="1" applyBorder="1">
      <alignment vertical="center"/>
    </xf>
    <xf numFmtId="178" fontId="14" fillId="0" borderId="5" xfId="7" applyNumberFormat="1" applyFont="1" applyFill="1" applyBorder="1">
      <alignment vertical="center"/>
    </xf>
    <xf numFmtId="0" fontId="15" fillId="0" borderId="0" xfId="0" applyFont="1" applyFill="1" applyAlignment="1">
      <alignment horizontal="left" vertical="center" indent="1"/>
    </xf>
    <xf numFmtId="0" fontId="15" fillId="0" borderId="0" xfId="0" applyFont="1" applyFill="1">
      <alignment vertical="center"/>
    </xf>
    <xf numFmtId="0" fontId="14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182" fontId="28" fillId="0" borderId="0" xfId="2" applyNumberFormat="1" applyFont="1" applyFill="1" applyAlignment="1"/>
    <xf numFmtId="178" fontId="14" fillId="0" borderId="32" xfId="0" applyNumberFormat="1" applyFont="1" applyFill="1" applyBorder="1">
      <alignment vertical="center"/>
    </xf>
    <xf numFmtId="178" fontId="14" fillId="0" borderId="5" xfId="0" applyNumberFormat="1" applyFont="1" applyFill="1" applyBorder="1">
      <alignment vertical="center"/>
    </xf>
    <xf numFmtId="2" fontId="28" fillId="0" borderId="5" xfId="0" applyNumberFormat="1" applyFont="1" applyFill="1" applyBorder="1" applyAlignment="1">
      <alignment horizontal="right" vertical="center"/>
    </xf>
    <xf numFmtId="182" fontId="28" fillId="0" borderId="5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/>
    </xf>
    <xf numFmtId="0" fontId="14" fillId="0" borderId="33" xfId="0" applyFont="1" applyFill="1" applyBorder="1" applyAlignment="1">
      <alignment horizontal="left" vertical="center" indent="1"/>
    </xf>
    <xf numFmtId="186" fontId="28" fillId="0" borderId="31" xfId="5" applyNumberFormat="1" applyFont="1" applyFill="1" applyBorder="1" applyAlignment="1"/>
    <xf numFmtId="182" fontId="28" fillId="0" borderId="31" xfId="2" applyNumberFormat="1" applyFont="1" applyFill="1" applyBorder="1" applyAlignment="1"/>
    <xf numFmtId="185" fontId="14" fillId="0" borderId="31" xfId="4" applyNumberFormat="1" applyFont="1" applyFill="1" applyBorder="1" applyAlignment="1"/>
    <xf numFmtId="0" fontId="28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 applyProtection="1"/>
    <xf numFmtId="0" fontId="14" fillId="0" borderId="0" xfId="0" applyFont="1" applyFill="1">
      <alignment vertical="center"/>
    </xf>
    <xf numFmtId="0" fontId="14" fillId="0" borderId="5" xfId="2" applyFont="1" applyFill="1" applyBorder="1" applyAlignment="1"/>
    <xf numFmtId="0" fontId="14" fillId="0" borderId="12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vertical="center"/>
    </xf>
    <xf numFmtId="180" fontId="14" fillId="0" borderId="0" xfId="0" applyNumberFormat="1" applyFont="1" applyFill="1">
      <alignment vertical="center"/>
    </xf>
    <xf numFmtId="182" fontId="14" fillId="0" borderId="4" xfId="0" applyNumberFormat="1" applyFont="1" applyFill="1" applyBorder="1" applyAlignment="1">
      <alignment horizontal="right" vertical="center" indent="2"/>
    </xf>
    <xf numFmtId="182" fontId="14" fillId="0" borderId="0" xfId="0" applyNumberFormat="1" applyFont="1" applyFill="1" applyBorder="1" applyAlignment="1">
      <alignment horizontal="right" vertical="center" indent="2"/>
    </xf>
    <xf numFmtId="0" fontId="14" fillId="0" borderId="0" xfId="0" applyFont="1" applyFill="1" applyAlignment="1">
      <alignment horizontal="left" vertical="center" indent="1"/>
    </xf>
    <xf numFmtId="0" fontId="14" fillId="0" borderId="2" xfId="0" applyFont="1" applyFill="1" applyBorder="1" applyAlignment="1">
      <alignment horizontal="center" vertical="center"/>
    </xf>
    <xf numFmtId="180" fontId="14" fillId="0" borderId="0" xfId="0" applyNumberFormat="1" applyFont="1" applyFill="1" applyAlignment="1">
      <alignment horizontal="right" vertical="center" indent="1"/>
    </xf>
    <xf numFmtId="180" fontId="28" fillId="0" borderId="0" xfId="0" applyNumberFormat="1" applyFont="1" applyFill="1">
      <alignment vertical="center"/>
    </xf>
    <xf numFmtId="182" fontId="14" fillId="0" borderId="5" xfId="0" applyNumberFormat="1" applyFont="1" applyFill="1" applyBorder="1" applyAlignment="1">
      <alignment horizontal="right" vertical="center" indent="2"/>
    </xf>
    <xf numFmtId="0" fontId="14" fillId="0" borderId="0" xfId="0" applyFont="1" applyFill="1" applyAlignment="1">
      <alignment horizontal="left" indent="1"/>
    </xf>
    <xf numFmtId="177" fontId="14" fillId="0" borderId="5" xfId="0" applyNumberFormat="1" applyFont="1" applyFill="1" applyBorder="1" applyAlignment="1">
      <alignment horizontal="right" vertical="center"/>
    </xf>
    <xf numFmtId="177" fontId="14" fillId="0" borderId="6" xfId="0" applyNumberFormat="1" applyFont="1" applyFill="1" applyBorder="1" applyAlignment="1">
      <alignment horizontal="right" vertical="center"/>
    </xf>
    <xf numFmtId="183" fontId="14" fillId="0" borderId="6" xfId="0" applyNumberFormat="1" applyFont="1" applyFill="1" applyBorder="1" applyAlignment="1">
      <alignment horizontal="right" vertical="center"/>
    </xf>
    <xf numFmtId="0" fontId="14" fillId="0" borderId="5" xfId="2" applyFont="1" applyFill="1" applyBorder="1" applyAlignment="1">
      <alignment horizontal="right"/>
    </xf>
    <xf numFmtId="179" fontId="14" fillId="0" borderId="0" xfId="0" applyNumberFormat="1" applyFont="1" applyFill="1">
      <alignment vertical="center"/>
    </xf>
    <xf numFmtId="182" fontId="14" fillId="0" borderId="0" xfId="0" applyNumberFormat="1" applyFont="1" applyFill="1" applyAlignment="1">
      <alignment horizontal="right" vertical="center" indent="2"/>
    </xf>
    <xf numFmtId="3" fontId="14" fillId="0" borderId="0" xfId="2" applyNumberFormat="1" applyFont="1" applyFill="1" applyAlignment="1">
      <alignment horizontal="right" vertical="center"/>
    </xf>
    <xf numFmtId="179" fontId="14" fillId="0" borderId="5" xfId="0" applyNumberFormat="1" applyFont="1" applyFill="1" applyBorder="1">
      <alignment vertical="center"/>
    </xf>
    <xf numFmtId="0" fontId="14" fillId="0" borderId="0" xfId="2" applyFont="1" applyFill="1" applyAlignment="1"/>
    <xf numFmtId="0" fontId="14" fillId="0" borderId="4" xfId="0" applyFont="1" applyFill="1" applyBorder="1" applyAlignment="1"/>
    <xf numFmtId="0" fontId="14" fillId="0" borderId="0" xfId="2" applyFont="1" applyFill="1" applyAlignment="1">
      <alignment horizontal="right"/>
    </xf>
    <xf numFmtId="0" fontId="14" fillId="0" borderId="0" xfId="0" applyFont="1" applyFill="1" applyAlignment="1">
      <alignment horizontal="right" wrapText="1"/>
    </xf>
    <xf numFmtId="0" fontId="14" fillId="0" borderId="6" xfId="0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horizontal="right" vertical="center" indent="4"/>
    </xf>
    <xf numFmtId="184" fontId="14" fillId="0" borderId="8" xfId="0" applyNumberFormat="1" applyFont="1" applyFill="1" applyBorder="1" applyAlignment="1">
      <alignment horizontal="right" vertical="center" indent="4"/>
    </xf>
    <xf numFmtId="0" fontId="14" fillId="0" borderId="0" xfId="0" applyFont="1" applyFill="1" applyAlignment="1">
      <alignment horizontal="right"/>
    </xf>
    <xf numFmtId="0" fontId="15" fillId="0" borderId="0" xfId="0" applyFont="1" applyFill="1" applyBorder="1">
      <alignment vertical="center"/>
    </xf>
    <xf numFmtId="0" fontId="15" fillId="0" borderId="0" xfId="0" applyFont="1" applyFill="1" applyAlignment="1">
      <alignment horizontal="right" vertical="center" indent="3"/>
    </xf>
    <xf numFmtId="0" fontId="20" fillId="0" borderId="0" xfId="0" applyFont="1" applyFill="1" applyAlignment="1"/>
    <xf numFmtId="0" fontId="14" fillId="0" borderId="25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38" fontId="14" fillId="0" borderId="0" xfId="4" applyFont="1" applyFill="1" applyAlignment="1">
      <alignment horizontal="center" vertical="center"/>
    </xf>
    <xf numFmtId="0" fontId="14" fillId="0" borderId="33" xfId="0" applyFont="1" applyBorder="1" applyAlignment="1">
      <alignment horizontal="left" vertical="center" indent="2"/>
    </xf>
    <xf numFmtId="176" fontId="14" fillId="0" borderId="31" xfId="0" applyNumberFormat="1" applyFont="1" applyBorder="1">
      <alignment vertical="center"/>
    </xf>
    <xf numFmtId="176" fontId="14" fillId="0" borderId="31" xfId="4" applyNumberFormat="1" applyFont="1" applyFill="1" applyBorder="1" applyAlignment="1"/>
    <xf numFmtId="177" fontId="14" fillId="0" borderId="31" xfId="0" applyNumberFormat="1" applyFont="1" applyBorder="1" applyAlignment="1">
      <alignment horizontal="right" vertical="center"/>
    </xf>
    <xf numFmtId="0" fontId="14" fillId="0" borderId="31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38" fontId="14" fillId="0" borderId="31" xfId="4" applyFont="1" applyFill="1" applyBorder="1" applyAlignment="1">
      <alignment horizontal="right" vertical="center"/>
    </xf>
    <xf numFmtId="3" fontId="14" fillId="0" borderId="31" xfId="0" applyNumberFormat="1" applyFont="1" applyBorder="1" applyAlignment="1">
      <alignment horizontal="right" vertical="center"/>
    </xf>
    <xf numFmtId="3" fontId="14" fillId="0" borderId="31" xfId="0" applyNumberFormat="1" applyFont="1" applyBorder="1">
      <alignment vertical="center"/>
    </xf>
    <xf numFmtId="0" fontId="14" fillId="0" borderId="31" xfId="0" applyFont="1" applyFill="1" applyBorder="1" applyAlignment="1">
      <alignment horizontal="left" vertical="center" indent="1"/>
    </xf>
    <xf numFmtId="0" fontId="14" fillId="0" borderId="33" xfId="0" applyFont="1" applyFill="1" applyBorder="1" applyAlignment="1">
      <alignment horizontal="center" vertical="center"/>
    </xf>
    <xf numFmtId="3" fontId="14" fillId="0" borderId="31" xfId="0" applyNumberFormat="1" applyFont="1" applyFill="1" applyBorder="1">
      <alignment vertical="center"/>
    </xf>
    <xf numFmtId="180" fontId="28" fillId="0" borderId="31" xfId="0" applyNumberFormat="1" applyFont="1" applyFill="1" applyBorder="1">
      <alignment vertical="center"/>
    </xf>
    <xf numFmtId="182" fontId="14" fillId="0" borderId="31" xfId="0" applyNumberFormat="1" applyFont="1" applyFill="1" applyBorder="1" applyAlignment="1">
      <alignment horizontal="right" vertical="center" indent="2"/>
    </xf>
    <xf numFmtId="3" fontId="14" fillId="0" borderId="31" xfId="0" applyNumberFormat="1" applyFont="1" applyFill="1" applyBorder="1" applyAlignment="1">
      <alignment horizontal="right" vertical="center"/>
    </xf>
    <xf numFmtId="179" fontId="14" fillId="0" borderId="31" xfId="0" applyNumberFormat="1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28" fillId="0" borderId="10" xfId="0" applyFont="1" applyFill="1" applyBorder="1" applyAlignment="1">
      <alignment horizontal="left" vertical="center" wrapText="1" indent="1"/>
    </xf>
    <xf numFmtId="0" fontId="28" fillId="0" borderId="11" xfId="0" applyFont="1" applyFill="1" applyBorder="1" applyAlignment="1">
      <alignment horizontal="left" vertical="center" inden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wrapText="1" indent="1"/>
    </xf>
    <xf numFmtId="0" fontId="14" fillId="0" borderId="11" xfId="0" applyFont="1" applyFill="1" applyBorder="1" applyAlignment="1">
      <alignment horizontal="left" wrapText="1" inden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2"/>
    </xf>
    <xf numFmtId="0" fontId="14" fillId="0" borderId="2" xfId="0" applyFont="1" applyBorder="1" applyAlignment="1">
      <alignment horizontal="left" vertical="center" indent="2"/>
    </xf>
    <xf numFmtId="0" fontId="14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wrapText="1" indent="1"/>
    </xf>
    <xf numFmtId="0" fontId="14" fillId="0" borderId="15" xfId="0" applyFont="1" applyBorder="1" applyAlignment="1">
      <alignment horizontal="left" wrapText="1" indent="1"/>
    </xf>
    <xf numFmtId="0" fontId="14" fillId="0" borderId="0" xfId="0" applyFont="1" applyFill="1" applyAlignment="1">
      <alignment horizontal="left" vertical="center" indent="1"/>
    </xf>
    <xf numFmtId="0" fontId="14" fillId="0" borderId="2" xfId="0" applyFont="1" applyFill="1" applyBorder="1" applyAlignment="1">
      <alignment horizontal="left" vertical="center" indent="1"/>
    </xf>
    <xf numFmtId="0" fontId="14" fillId="0" borderId="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right"/>
    </xf>
    <xf numFmtId="0" fontId="14" fillId="0" borderId="24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3" fontId="14" fillId="0" borderId="0" xfId="3" applyNumberFormat="1" applyFont="1" applyFill="1" applyBorder="1" applyAlignment="1">
      <alignment horizontal="center" vertical="center"/>
    </xf>
    <xf numFmtId="0" fontId="33" fillId="0" borderId="0" xfId="0" applyFont="1" applyFill="1" applyAlignment="1"/>
    <xf numFmtId="195" fontId="33" fillId="0" borderId="0" xfId="3" applyNumberFormat="1" applyFont="1" applyFill="1" applyAlignment="1"/>
    <xf numFmtId="0" fontId="34" fillId="0" borderId="0" xfId="0" applyFont="1" applyFill="1" applyAlignment="1"/>
    <xf numFmtId="195" fontId="34" fillId="0" borderId="0" xfId="3" applyNumberFormat="1" applyFont="1" applyFill="1" applyAlignment="1"/>
    <xf numFmtId="0" fontId="35" fillId="0" borderId="0" xfId="0" applyFont="1" applyFill="1" applyAlignment="1"/>
    <xf numFmtId="38" fontId="35" fillId="0" borderId="0" xfId="3" applyFont="1" applyFill="1" applyAlignment="1"/>
    <xf numFmtId="195" fontId="35" fillId="0" borderId="0" xfId="3" applyNumberFormat="1" applyFont="1" applyFill="1" applyAlignment="1"/>
  </cellXfs>
  <cellStyles count="8">
    <cellStyle name="パーセント" xfId="7" builtinId="5"/>
    <cellStyle name="パーセント_14.財務" xfId="5" xr:uid="{47532B45-7F6D-47E4-AB05-DFB0A60A02FB}"/>
    <cellStyle name="桁区切り" xfId="3" builtinId="6"/>
    <cellStyle name="桁区切り 2" xfId="1" xr:uid="{00000000-0005-0000-0000-000000000000}"/>
    <cellStyle name="桁区切り_14.財務" xfId="4" xr:uid="{97989C96-6F0E-4BE9-B7BC-79E37DFA85A9}"/>
    <cellStyle name="標準" xfId="0" builtinId="0"/>
    <cellStyle name="標準 2" xfId="2" xr:uid="{00000000-0005-0000-0000-000002000000}"/>
    <cellStyle name="標準 3" xfId="6" xr:uid="{713DA641-12E1-4C0B-AD26-9914914D8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3574739384801"/>
          <c:y val="0.19199169871207961"/>
          <c:w val="0.81418241798017477"/>
          <c:h val="0.59188030275285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財政グラフ!$M$5</c:f>
              <c:strCache>
                <c:ptCount val="1"/>
                <c:pt idx="0">
                  <c:v>一般会計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財政グラフ!$L$15:$L$32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財政グラフ!$M$15:$M$32</c:f>
              <c:numCache>
                <c:formatCode>#,##0_);[Red]\(#,##0\)</c:formatCode>
                <c:ptCount val="18"/>
                <c:pt idx="0">
                  <c:v>23185488</c:v>
                </c:pt>
                <c:pt idx="1">
                  <c:v>22075713</c:v>
                </c:pt>
                <c:pt idx="2">
                  <c:v>23555531</c:v>
                </c:pt>
                <c:pt idx="3">
                  <c:v>23901421</c:v>
                </c:pt>
                <c:pt idx="4">
                  <c:v>24920649</c:v>
                </c:pt>
                <c:pt idx="5">
                  <c:v>27769112</c:v>
                </c:pt>
                <c:pt idx="6">
                  <c:v>25149503</c:v>
                </c:pt>
                <c:pt idx="7">
                  <c:v>25320601</c:v>
                </c:pt>
                <c:pt idx="8">
                  <c:v>24572112</c:v>
                </c:pt>
                <c:pt idx="9">
                  <c:v>24056885</c:v>
                </c:pt>
                <c:pt idx="10">
                  <c:v>22782063</c:v>
                </c:pt>
                <c:pt idx="11">
                  <c:v>23449169</c:v>
                </c:pt>
                <c:pt idx="12">
                  <c:v>23711897</c:v>
                </c:pt>
                <c:pt idx="13">
                  <c:v>25037813</c:v>
                </c:pt>
                <c:pt idx="14">
                  <c:v>31688461</c:v>
                </c:pt>
                <c:pt idx="15">
                  <c:v>26225677</c:v>
                </c:pt>
                <c:pt idx="16">
                  <c:v>25938057.851</c:v>
                </c:pt>
                <c:pt idx="17">
                  <c:v>25453000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5-43F3-8C6E-10B1FFEF07D4}"/>
            </c:ext>
          </c:extLst>
        </c:ser>
        <c:ser>
          <c:idx val="1"/>
          <c:order val="1"/>
          <c:tx>
            <c:strRef>
              <c:f>財政グラフ!$N$5</c:f>
              <c:strCache>
                <c:ptCount val="1"/>
                <c:pt idx="0">
                  <c:v>特別会計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財政グラフ!$L$15:$L$32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財政グラフ!$N$15:$N$32</c:f>
              <c:numCache>
                <c:formatCode>#,##0_);[Red]\(#,##0\)</c:formatCode>
                <c:ptCount val="18"/>
                <c:pt idx="0">
                  <c:v>20332335</c:v>
                </c:pt>
                <c:pt idx="1">
                  <c:v>21079689</c:v>
                </c:pt>
                <c:pt idx="2">
                  <c:v>17265699</c:v>
                </c:pt>
                <c:pt idx="3">
                  <c:v>16162796</c:v>
                </c:pt>
                <c:pt idx="4">
                  <c:v>14930008</c:v>
                </c:pt>
                <c:pt idx="5">
                  <c:v>16446280</c:v>
                </c:pt>
                <c:pt idx="6">
                  <c:v>16535418</c:v>
                </c:pt>
                <c:pt idx="7">
                  <c:v>17465236</c:v>
                </c:pt>
                <c:pt idx="8">
                  <c:v>15799012</c:v>
                </c:pt>
                <c:pt idx="9">
                  <c:v>16826913</c:v>
                </c:pt>
                <c:pt idx="10">
                  <c:v>16602537</c:v>
                </c:pt>
                <c:pt idx="11">
                  <c:v>16735823</c:v>
                </c:pt>
                <c:pt idx="12">
                  <c:v>16131094</c:v>
                </c:pt>
                <c:pt idx="13">
                  <c:v>17307796</c:v>
                </c:pt>
                <c:pt idx="14">
                  <c:v>17183538</c:v>
                </c:pt>
                <c:pt idx="15">
                  <c:v>16858428</c:v>
                </c:pt>
                <c:pt idx="16">
                  <c:v>17122978</c:v>
                </c:pt>
                <c:pt idx="17">
                  <c:v>17382601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5-43F3-8C6E-10B1FFEF0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99423866228943"/>
          <c:y val="0.88412429550957294"/>
          <c:w val="0.26230234082476023"/>
          <c:h val="5.450619544649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3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0911689426548"/>
          <c:y val="0.19990874391508381"/>
          <c:w val="0.79803582551471575"/>
          <c:h val="0.64423320873911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財政グラフ!$M$35</c:f>
              <c:strCache>
                <c:ptCount val="1"/>
                <c:pt idx="0">
                  <c:v>市税収入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strRef>
              <c:f>財政グラフ!$L$45:$L$62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財政グラフ!$M$45:$M$62</c:f>
              <c:numCache>
                <c:formatCode>#,##0_);[Red]\(#,##0\)</c:formatCode>
                <c:ptCount val="18"/>
                <c:pt idx="0">
                  <c:v>5075313</c:v>
                </c:pt>
                <c:pt idx="1">
                  <c:v>5740568</c:v>
                </c:pt>
                <c:pt idx="2">
                  <c:v>5767280</c:v>
                </c:pt>
                <c:pt idx="3">
                  <c:v>5610394</c:v>
                </c:pt>
                <c:pt idx="4">
                  <c:v>5431037</c:v>
                </c:pt>
                <c:pt idx="5">
                  <c:v>5464023</c:v>
                </c:pt>
                <c:pt idx="6">
                  <c:v>5390012</c:v>
                </c:pt>
                <c:pt idx="7">
                  <c:v>5456519</c:v>
                </c:pt>
                <c:pt idx="8">
                  <c:v>5429296</c:v>
                </c:pt>
                <c:pt idx="9">
                  <c:v>5371216</c:v>
                </c:pt>
                <c:pt idx="10">
                  <c:v>5411572</c:v>
                </c:pt>
                <c:pt idx="11">
                  <c:v>5432824</c:v>
                </c:pt>
                <c:pt idx="12">
                  <c:v>5361082</c:v>
                </c:pt>
                <c:pt idx="13">
                  <c:v>5410984</c:v>
                </c:pt>
                <c:pt idx="14">
                  <c:v>5429551</c:v>
                </c:pt>
                <c:pt idx="15">
                  <c:v>5225895</c:v>
                </c:pt>
                <c:pt idx="16" formatCode="#,##0_);[Red]\(#,##0\)">
                  <c:v>5307895</c:v>
                </c:pt>
                <c:pt idx="17" formatCode="#,##0_);[Red]\(#,##0\)">
                  <c:v>5175573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2AA-95FE-925151E27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3"/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28</xdr:row>
      <xdr:rowOff>0</xdr:rowOff>
    </xdr:from>
    <xdr:to>
      <xdr:col>12</xdr:col>
      <xdr:colOff>85725</xdr:colOff>
      <xdr:row>29</xdr:row>
      <xdr:rowOff>0</xdr:rowOff>
    </xdr:to>
    <xdr:grpSp>
      <xdr:nvGrpSpPr>
        <xdr:cNvPr id="2" name="Group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381500" y="7820025"/>
          <a:ext cx="3105150" cy="371475"/>
          <a:chOff x="548" y="666"/>
          <a:chExt cx="289" cy="39"/>
        </a:xfrm>
      </xdr:grpSpPr>
      <xdr:sp macro="" textlink="">
        <xdr:nvSpPr>
          <xdr:cNvPr id="3" name="AutoShape 5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>
          <a:xfrm>
            <a:off x="548" y="666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4" name="Text Box 5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>
          <a:xfrm>
            <a:off x="622" y="666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>
                <a:latin typeface="UD デジタル 教科書体 NP-B"/>
                <a:ea typeface="UD デジタル 教科書体 NP-B"/>
              </a:rPr>
              <a:t>財政</a:t>
            </a:r>
          </a:p>
        </xdr:txBody>
      </xdr:sp>
      <xdr:sp macro="" textlink="">
        <xdr:nvSpPr>
          <xdr:cNvPr id="5" name="Text Box 5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>
          <a:xfrm>
            <a:off x="567" y="666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14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6" name="Rectangle 5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>
          <a:xfrm>
            <a:off x="788" y="666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76200</xdr:rowOff>
    </xdr:from>
    <xdr:to>
      <xdr:col>6</xdr:col>
      <xdr:colOff>472440</xdr:colOff>
      <xdr:row>3</xdr:row>
      <xdr:rowOff>38100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09575" y="247650"/>
          <a:ext cx="4177665" cy="304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UD デジタル 教科書体 NP-B"/>
              <a:ea typeface="UD デジタル 教科書体 NP-B"/>
            </a:rPr>
            <a:t>一般会計決算（歳出）及び特別会計決算（歳出）</a:t>
          </a:r>
        </a:p>
      </xdr:txBody>
    </xdr:sp>
    <xdr:clientData/>
  </xdr:twoCellAnchor>
  <xdr:twoCellAnchor>
    <xdr:from>
      <xdr:col>0</xdr:col>
      <xdr:colOff>394335</xdr:colOff>
      <xdr:row>29</xdr:row>
      <xdr:rowOff>60960</xdr:rowOff>
    </xdr:from>
    <xdr:to>
      <xdr:col>3</xdr:col>
      <xdr:colOff>152400</xdr:colOff>
      <xdr:row>31</xdr:row>
      <xdr:rowOff>26670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94335" y="5033010"/>
          <a:ext cx="1815465" cy="30861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UD デジタル 教科書体 NP-B"/>
              <a:ea typeface="UD デジタル 教科書体 NP-B"/>
            </a:rPr>
            <a:t>市税収入額（決算）</a:t>
          </a:r>
        </a:p>
      </xdr:txBody>
    </xdr:sp>
    <xdr:clientData/>
  </xdr:twoCellAnchor>
  <xdr:twoCellAnchor>
    <xdr:from>
      <xdr:col>0</xdr:col>
      <xdr:colOff>409575</xdr:colOff>
      <xdr:row>4</xdr:row>
      <xdr:rowOff>47625</xdr:rowOff>
    </xdr:from>
    <xdr:to>
      <xdr:col>9</xdr:col>
      <xdr:colOff>247650</xdr:colOff>
      <xdr:row>27</xdr:row>
      <xdr:rowOff>123825</xdr:rowOff>
    </xdr:to>
    <xdr:graphicFrame macro="">
      <xdr:nvGraphicFramePr>
        <xdr:cNvPr id="7" name="グラフ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394335</xdr:colOff>
      <xdr:row>32</xdr:row>
      <xdr:rowOff>152400</xdr:rowOff>
    </xdr:from>
    <xdr:to>
      <xdr:col>9</xdr:col>
      <xdr:colOff>271145</xdr:colOff>
      <xdr:row>54</xdr:row>
      <xdr:rowOff>3810</xdr:rowOff>
    </xdr:to>
    <xdr:graphicFrame macro="">
      <xdr:nvGraphicFramePr>
        <xdr:cNvPr id="12" name="グラフ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0.8035</cdr:x>
      <cdr:y>0.103</cdr:y>
    </cdr:from>
    <cdr:to>
      <cdr:x>0.9605</cdr:x>
      <cdr:y>0.14875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29255" y="414013"/>
          <a:ext cx="943613" cy="18389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単位</a:t>
          </a:r>
          <a:r>
            <a:rPr lang="en-US" altLang="ja-JP" sz="1100"/>
            <a:t>:</a:t>
          </a:r>
          <a:r>
            <a:rPr lang="ja-JP" altLang="en-US" sz="1100"/>
            <a:t>千円</a:t>
          </a:r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0.79475</cdr:x>
      <cdr:y>0.1025</cdr:y>
    </cdr:from>
    <cdr:to>
      <cdr:x>0.9605</cdr:x>
      <cdr:y>0.172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07450" y="371389"/>
          <a:ext cx="1002623" cy="25182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単位</a:t>
          </a:r>
          <a:r>
            <a:rPr lang="en-US" altLang="ja-JP" sz="1100"/>
            <a:t>:</a:t>
          </a:r>
          <a:r>
            <a:rPr lang="ja-JP" altLang="en-US" sz="1100"/>
            <a:t>千円</a:t>
          </a:r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20418;/&#32113;&#35336;&#26360;/R6&#32113;&#35336;&#26360;/&#12295;R6&#36039;&#26009;&#25552;&#20379;/&#24193;&#20869;/R6&#21508;&#35506;&#22238;&#31572;/2-2_&#36001;&#25919;&#35506;(14-1,2,4,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政グラフ"/>
      <sheetName val="1.一般会計決算及び予算状況（H29～R3）"/>
      <sheetName val="1.一般会計決算及び予算状況（R4～R6）"/>
      <sheetName val="2.税目別市税収入状況(H29～R6）"/>
      <sheetName val="4.財政調整基金状況"/>
      <sheetName val="5.予算（一般会計）と市税"/>
    </sheetNames>
    <sheetDataSet>
      <sheetData sheetId="0">
        <row r="14">
          <cell r="M14">
            <v>22911479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N36"/>
  <sheetViews>
    <sheetView showGridLines="0" view="pageBreakPreview" zoomScaleSheetLayoutView="100" workbookViewId="0">
      <selection activeCell="E29" sqref="E29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3"/>
      <c r="N1" s="13"/>
    </row>
    <row r="2" spans="5:14" ht="14.25" customHeight="1" x14ac:dyDescent="0.15">
      <c r="E2" s="6"/>
      <c r="F2" s="6"/>
      <c r="G2" s="6"/>
      <c r="H2" s="7"/>
      <c r="I2" s="9"/>
      <c r="K2" s="6"/>
      <c r="L2" s="6"/>
    </row>
    <row r="3" spans="5:14" ht="29.25" customHeight="1" x14ac:dyDescent="0.15">
      <c r="E3" s="6"/>
      <c r="F3" s="6"/>
      <c r="G3" s="6"/>
      <c r="H3" s="8"/>
      <c r="I3" s="10"/>
      <c r="J3" s="11"/>
      <c r="K3" s="6"/>
      <c r="L3" s="6"/>
    </row>
    <row r="4" spans="5:14" ht="14.25" customHeight="1" x14ac:dyDescent="0.15">
      <c r="E4" s="6"/>
      <c r="F4" s="6"/>
      <c r="G4" s="6"/>
      <c r="H4" s="7"/>
      <c r="I4" s="9"/>
      <c r="K4" s="6"/>
    </row>
    <row r="5" spans="5:14" ht="29.25" customHeight="1" x14ac:dyDescent="0.15">
      <c r="E5" s="6"/>
      <c r="F5" s="6"/>
      <c r="G5" s="6"/>
      <c r="H5" s="8"/>
      <c r="I5" s="10"/>
      <c r="J5" s="11"/>
      <c r="K5" s="6"/>
    </row>
    <row r="6" spans="5:14" ht="14.25" customHeight="1" x14ac:dyDescent="0.15">
      <c r="E6" s="6"/>
      <c r="F6" s="6"/>
      <c r="G6" s="6"/>
      <c r="H6" s="7"/>
      <c r="I6" s="9"/>
      <c r="K6" s="6"/>
    </row>
    <row r="7" spans="5:14" ht="29.25" customHeight="1" x14ac:dyDescent="0.15">
      <c r="E7" s="6"/>
      <c r="F7" s="6"/>
      <c r="G7" s="6"/>
      <c r="H7" s="8"/>
      <c r="I7" s="10"/>
      <c r="J7" s="11"/>
      <c r="K7" s="6"/>
    </row>
    <row r="8" spans="5:14" ht="14.25" customHeight="1" x14ac:dyDescent="0.15">
      <c r="E8" s="6"/>
      <c r="F8" s="6"/>
      <c r="G8" s="6"/>
      <c r="H8" s="7"/>
      <c r="I8" s="9"/>
      <c r="K8" s="6"/>
    </row>
    <row r="9" spans="5:14" ht="29.25" customHeight="1" x14ac:dyDescent="0.15">
      <c r="E9" s="6"/>
      <c r="F9" s="6"/>
      <c r="G9" s="6"/>
      <c r="H9" s="8"/>
      <c r="I9" s="10"/>
      <c r="J9" s="11"/>
      <c r="K9" s="6"/>
    </row>
    <row r="10" spans="5:14" ht="14.25" customHeight="1" x14ac:dyDescent="0.15">
      <c r="E10" s="6"/>
      <c r="F10" s="6"/>
      <c r="G10" s="6"/>
      <c r="H10" s="7"/>
      <c r="I10" s="9"/>
      <c r="K10" s="6"/>
    </row>
    <row r="11" spans="5:14" ht="29.25" customHeight="1" x14ac:dyDescent="0.15">
      <c r="E11" s="6"/>
      <c r="F11" s="6"/>
      <c r="G11" s="6"/>
      <c r="H11" s="8"/>
      <c r="I11" s="10"/>
      <c r="J11" s="11"/>
      <c r="K11" s="6"/>
    </row>
    <row r="12" spans="5:14" ht="14.25" customHeight="1" x14ac:dyDescent="0.15">
      <c r="E12" s="6"/>
      <c r="F12" s="6"/>
      <c r="G12" s="6"/>
      <c r="H12" s="7"/>
      <c r="I12" s="9"/>
      <c r="K12" s="6"/>
    </row>
    <row r="13" spans="5:14" ht="29.25" customHeight="1" x14ac:dyDescent="0.15">
      <c r="E13" s="6"/>
      <c r="F13" s="6"/>
      <c r="G13" s="6"/>
      <c r="H13" s="8"/>
      <c r="I13" s="10"/>
      <c r="J13" s="11"/>
      <c r="K13" s="6"/>
    </row>
    <row r="14" spans="5:14" ht="14.25" customHeight="1" x14ac:dyDescent="0.15">
      <c r="E14" s="6"/>
      <c r="F14" s="6"/>
      <c r="G14" s="6"/>
      <c r="H14" s="7"/>
      <c r="I14" s="9"/>
      <c r="K14" s="6"/>
    </row>
    <row r="15" spans="5:14" ht="29.25" customHeight="1" x14ac:dyDescent="0.15">
      <c r="E15" s="6"/>
      <c r="F15" s="6"/>
      <c r="G15" s="6"/>
      <c r="H15" s="8"/>
      <c r="I15" s="10"/>
      <c r="J15" s="11"/>
      <c r="K15" s="6"/>
    </row>
    <row r="16" spans="5:14" ht="14.25" customHeight="1" x14ac:dyDescent="0.15">
      <c r="E16" s="6"/>
      <c r="F16" s="6"/>
      <c r="G16" s="6"/>
      <c r="H16" s="7"/>
      <c r="I16" s="9"/>
      <c r="K16" s="6"/>
    </row>
    <row r="17" spans="5:11" ht="29.25" customHeight="1" x14ac:dyDescent="0.15">
      <c r="E17" s="6"/>
      <c r="F17" s="6"/>
      <c r="G17" s="6"/>
      <c r="H17" s="8"/>
      <c r="I17" s="10"/>
      <c r="J17" s="11"/>
      <c r="K17" s="6"/>
    </row>
    <row r="18" spans="5:11" ht="14.25" customHeight="1" x14ac:dyDescent="0.15">
      <c r="E18" s="6"/>
      <c r="F18" s="6"/>
      <c r="G18" s="6"/>
      <c r="H18" s="7"/>
      <c r="I18" s="9"/>
      <c r="K18" s="6"/>
    </row>
    <row r="19" spans="5:11" ht="29.25" customHeight="1" x14ac:dyDescent="0.15">
      <c r="E19" s="6"/>
      <c r="F19" s="6"/>
      <c r="G19" s="6"/>
      <c r="H19" s="8"/>
      <c r="I19" s="10"/>
      <c r="J19" s="11"/>
      <c r="K19" s="6"/>
    </row>
    <row r="20" spans="5:11" ht="14.25" customHeight="1" x14ac:dyDescent="0.15">
      <c r="E20" s="6"/>
      <c r="F20" s="6"/>
      <c r="G20" s="6"/>
      <c r="H20" s="7"/>
      <c r="I20" s="9"/>
      <c r="K20" s="6"/>
    </row>
    <row r="21" spans="5:11" ht="29.25" customHeight="1" x14ac:dyDescent="0.15">
      <c r="E21" s="6"/>
      <c r="F21" s="6"/>
      <c r="G21" s="6"/>
      <c r="H21" s="8"/>
      <c r="I21" s="10"/>
      <c r="J21" s="11"/>
      <c r="K21" s="6"/>
    </row>
    <row r="22" spans="5:11" ht="14.25" customHeight="1" x14ac:dyDescent="0.15"/>
    <row r="23" spans="5:11" ht="29.25" customHeight="1" x14ac:dyDescent="0.15">
      <c r="H23" s="8"/>
      <c r="I23" s="10"/>
      <c r="J23" s="11"/>
      <c r="K23" s="6"/>
    </row>
    <row r="24" spans="5:11" ht="14.25" customHeight="1" x14ac:dyDescent="0.15">
      <c r="H24" s="7"/>
      <c r="I24" s="9"/>
      <c r="K24" s="6"/>
    </row>
    <row r="25" spans="5:11" ht="29.25" customHeight="1" x14ac:dyDescent="0.15">
      <c r="H25" s="8"/>
      <c r="I25" s="10"/>
      <c r="J25" s="11"/>
      <c r="K25" s="6"/>
    </row>
    <row r="26" spans="5:11" ht="14.25" customHeight="1" x14ac:dyDescent="0.15">
      <c r="H26" s="7"/>
      <c r="I26" s="9"/>
      <c r="K26" s="6"/>
    </row>
    <row r="27" spans="5:11" ht="29.25" customHeight="1" x14ac:dyDescent="0.15">
      <c r="H27" s="8"/>
      <c r="I27" s="10"/>
      <c r="J27" s="11"/>
      <c r="K27" s="6"/>
    </row>
    <row r="28" spans="5:11" ht="14.25" customHeight="1" x14ac:dyDescent="0.15"/>
    <row r="29" spans="5:11" ht="29.25" customHeight="1" x14ac:dyDescent="0.15">
      <c r="G29" s="6"/>
      <c r="H29" s="8"/>
      <c r="I29" s="10"/>
      <c r="J29" s="11"/>
      <c r="K29" s="6"/>
    </row>
    <row r="30" spans="5:11" ht="14.25" customHeight="1" x14ac:dyDescent="0.15"/>
    <row r="31" spans="5:11" ht="29.25" customHeight="1" x14ac:dyDescent="0.15">
      <c r="H31" s="8"/>
      <c r="I31" s="10"/>
      <c r="J31" s="11"/>
      <c r="K31" s="6"/>
    </row>
    <row r="32" spans="5:11" ht="14.25" customHeight="1" x14ac:dyDescent="0.15">
      <c r="H32" s="7"/>
      <c r="I32" s="9"/>
      <c r="K32" s="6"/>
    </row>
    <row r="33" spans="8:13" ht="29.25" customHeight="1" x14ac:dyDescent="0.15">
      <c r="H33" s="8"/>
      <c r="I33" s="10"/>
      <c r="J33" s="11"/>
      <c r="K33" s="6"/>
    </row>
    <row r="34" spans="8:13" ht="14.25" customHeight="1" x14ac:dyDescent="0.15">
      <c r="H34" s="7"/>
      <c r="I34" s="9"/>
      <c r="K34" s="6"/>
    </row>
    <row r="36" spans="8:13" ht="26.25" customHeight="1" x14ac:dyDescent="0.15">
      <c r="L36" s="6"/>
      <c r="M36" s="6"/>
    </row>
  </sheetData>
  <phoneticPr fontId="2"/>
  <pageMargins left="0.70866141732283472" right="0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G5:O62"/>
  <sheetViews>
    <sheetView showGridLines="0" view="pageBreakPreview" zoomScaleNormal="100" zoomScaleSheetLayoutView="100" workbookViewId="0">
      <selection activeCell="E29" sqref="E29"/>
    </sheetView>
  </sheetViews>
  <sheetFormatPr defaultRowHeight="13.5" x14ac:dyDescent="0.15"/>
  <cols>
    <col min="9" max="9" width="9" customWidth="1"/>
    <col min="11" max="11" width="9" style="91" customWidth="1"/>
    <col min="12" max="12" width="9" style="92" customWidth="1"/>
    <col min="13" max="13" width="10.25" style="92" bestFit="1" customWidth="1"/>
    <col min="14" max="14" width="10.375" style="92" bestFit="1" customWidth="1"/>
    <col min="15" max="15" width="9" style="14" customWidth="1"/>
  </cols>
  <sheetData>
    <row r="5" spans="12:15" x14ac:dyDescent="0.15">
      <c r="L5" s="92" t="s">
        <v>90</v>
      </c>
      <c r="M5" s="92" t="s">
        <v>85</v>
      </c>
      <c r="N5" s="92" t="s">
        <v>92</v>
      </c>
    </row>
    <row r="6" spans="12:15" x14ac:dyDescent="0.15">
      <c r="L6" s="92" t="s">
        <v>93</v>
      </c>
      <c r="M6" s="93">
        <v>7782752</v>
      </c>
      <c r="N6" s="93">
        <v>4353208</v>
      </c>
      <c r="O6" s="14" t="s">
        <v>94</v>
      </c>
    </row>
    <row r="7" spans="12:15" x14ac:dyDescent="0.15">
      <c r="L7" s="92" t="s">
        <v>95</v>
      </c>
      <c r="M7" s="93">
        <v>9020700</v>
      </c>
      <c r="N7" s="93">
        <v>6512828</v>
      </c>
      <c r="O7" s="14" t="s">
        <v>94</v>
      </c>
    </row>
    <row r="8" spans="12:15" x14ac:dyDescent="0.15">
      <c r="L8" s="92" t="s">
        <v>96</v>
      </c>
      <c r="M8" s="93">
        <v>12486199</v>
      </c>
      <c r="N8" s="93">
        <v>8949784</v>
      </c>
      <c r="O8" s="14" t="s">
        <v>94</v>
      </c>
    </row>
    <row r="9" spans="12:15" x14ac:dyDescent="0.15">
      <c r="L9" s="92" t="s">
        <v>97</v>
      </c>
      <c r="M9" s="93">
        <v>15407817</v>
      </c>
      <c r="N9" s="93">
        <v>10463606</v>
      </c>
      <c r="O9" s="14" t="s">
        <v>94</v>
      </c>
    </row>
    <row r="10" spans="12:15" x14ac:dyDescent="0.15">
      <c r="L10" s="92" t="s">
        <v>98</v>
      </c>
      <c r="M10" s="93">
        <v>12971613</v>
      </c>
      <c r="N10" s="93">
        <v>10939854</v>
      </c>
      <c r="O10" s="14" t="s">
        <v>94</v>
      </c>
    </row>
    <row r="11" spans="12:15" x14ac:dyDescent="0.15">
      <c r="L11" s="92" t="s">
        <v>69</v>
      </c>
      <c r="M11" s="93">
        <v>13090663</v>
      </c>
      <c r="N11" s="93">
        <v>10974805</v>
      </c>
      <c r="O11" s="14" t="s">
        <v>94</v>
      </c>
    </row>
    <row r="12" spans="12:15" x14ac:dyDescent="0.15">
      <c r="L12" s="92" t="s">
        <v>99</v>
      </c>
      <c r="M12" s="93">
        <v>13672338</v>
      </c>
      <c r="N12" s="93">
        <v>11136838</v>
      </c>
      <c r="O12" s="14" t="s">
        <v>94</v>
      </c>
    </row>
    <row r="13" spans="12:15" x14ac:dyDescent="0.15">
      <c r="L13" s="92" t="s">
        <v>100</v>
      </c>
      <c r="M13" s="93">
        <v>19158673</v>
      </c>
      <c r="N13" s="93">
        <v>14719656</v>
      </c>
      <c r="O13" s="14" t="s">
        <v>94</v>
      </c>
    </row>
    <row r="14" spans="12:15" x14ac:dyDescent="0.15">
      <c r="L14" s="92" t="s">
        <v>101</v>
      </c>
      <c r="M14" s="93">
        <v>22911479</v>
      </c>
      <c r="N14" s="93">
        <v>19894690</v>
      </c>
      <c r="O14" s="14" t="s">
        <v>94</v>
      </c>
    </row>
    <row r="15" spans="12:15" x14ac:dyDescent="0.15">
      <c r="L15" s="92" t="s">
        <v>102</v>
      </c>
      <c r="M15" s="93">
        <v>23185488</v>
      </c>
      <c r="N15" s="93">
        <v>20332335</v>
      </c>
      <c r="O15" s="14" t="s">
        <v>94</v>
      </c>
    </row>
    <row r="16" spans="12:15" x14ac:dyDescent="0.15">
      <c r="L16" s="92" t="s">
        <v>103</v>
      </c>
      <c r="M16" s="93">
        <v>22075713</v>
      </c>
      <c r="N16" s="93">
        <v>21079689</v>
      </c>
      <c r="O16" s="14" t="s">
        <v>94</v>
      </c>
    </row>
    <row r="17" spans="7:15" x14ac:dyDescent="0.15">
      <c r="L17" s="92" t="s">
        <v>104</v>
      </c>
      <c r="M17" s="93">
        <v>23555531</v>
      </c>
      <c r="N17" s="93">
        <v>17265699</v>
      </c>
      <c r="O17" s="14" t="s">
        <v>94</v>
      </c>
    </row>
    <row r="18" spans="7:15" x14ac:dyDescent="0.15">
      <c r="L18" s="92" t="s">
        <v>106</v>
      </c>
      <c r="M18" s="93">
        <v>23901421</v>
      </c>
      <c r="N18" s="93">
        <v>16162796</v>
      </c>
      <c r="O18" s="14" t="s">
        <v>94</v>
      </c>
    </row>
    <row r="19" spans="7:15" x14ac:dyDescent="0.15">
      <c r="L19" s="92" t="s">
        <v>107</v>
      </c>
      <c r="M19" s="93">
        <v>24920649</v>
      </c>
      <c r="N19" s="93">
        <v>14930008</v>
      </c>
      <c r="O19" s="14" t="s">
        <v>94</v>
      </c>
    </row>
    <row r="20" spans="7:15" x14ac:dyDescent="0.15">
      <c r="L20" s="92" t="s">
        <v>108</v>
      </c>
      <c r="M20" s="93">
        <v>27769112</v>
      </c>
      <c r="N20" s="93">
        <v>16446280</v>
      </c>
      <c r="O20" s="14" t="s">
        <v>94</v>
      </c>
    </row>
    <row r="21" spans="7:15" x14ac:dyDescent="0.15">
      <c r="L21" s="92" t="s">
        <v>91</v>
      </c>
      <c r="M21" s="93">
        <v>25149503</v>
      </c>
      <c r="N21" s="93">
        <v>16535418</v>
      </c>
      <c r="O21" s="14" t="s">
        <v>94</v>
      </c>
    </row>
    <row r="22" spans="7:15" x14ac:dyDescent="0.15">
      <c r="L22" s="92" t="s">
        <v>109</v>
      </c>
      <c r="M22" s="93">
        <v>25320601</v>
      </c>
      <c r="N22" s="93">
        <v>17465236</v>
      </c>
      <c r="O22" s="14" t="s">
        <v>94</v>
      </c>
    </row>
    <row r="23" spans="7:15" x14ac:dyDescent="0.15">
      <c r="L23" s="92" t="s">
        <v>111</v>
      </c>
      <c r="M23" s="93">
        <v>24572112</v>
      </c>
      <c r="N23" s="93">
        <v>15799012</v>
      </c>
      <c r="O23" s="14" t="s">
        <v>94</v>
      </c>
    </row>
    <row r="24" spans="7:15" x14ac:dyDescent="0.15">
      <c r="L24" s="92" t="s">
        <v>112</v>
      </c>
      <c r="M24" s="93">
        <v>24056885</v>
      </c>
      <c r="N24" s="93">
        <v>16826913</v>
      </c>
      <c r="O24" s="14" t="s">
        <v>94</v>
      </c>
    </row>
    <row r="25" spans="7:15" x14ac:dyDescent="0.15">
      <c r="L25" s="92" t="s">
        <v>113</v>
      </c>
      <c r="M25" s="93">
        <v>22782063</v>
      </c>
      <c r="N25" s="93">
        <v>16602537</v>
      </c>
      <c r="O25" s="14" t="s">
        <v>94</v>
      </c>
    </row>
    <row r="26" spans="7:15" x14ac:dyDescent="0.15">
      <c r="L26" s="92" t="s">
        <v>54</v>
      </c>
      <c r="M26" s="93">
        <v>23449169</v>
      </c>
      <c r="N26" s="93">
        <v>16735823</v>
      </c>
      <c r="O26" s="14" t="s">
        <v>94</v>
      </c>
    </row>
    <row r="27" spans="7:15" x14ac:dyDescent="0.15">
      <c r="L27" s="92" t="s">
        <v>114</v>
      </c>
      <c r="M27" s="93">
        <v>23711897</v>
      </c>
      <c r="N27" s="93">
        <v>16131094</v>
      </c>
      <c r="O27" s="14" t="s">
        <v>94</v>
      </c>
    </row>
    <row r="28" spans="7:15" x14ac:dyDescent="0.15">
      <c r="L28" s="92" t="s">
        <v>124</v>
      </c>
      <c r="M28" s="93">
        <v>25037813</v>
      </c>
      <c r="N28" s="93">
        <v>17307796</v>
      </c>
      <c r="O28" s="14" t="s">
        <v>94</v>
      </c>
    </row>
    <row r="29" spans="7:15" x14ac:dyDescent="0.15">
      <c r="L29" s="92" t="s">
        <v>142</v>
      </c>
      <c r="M29" s="93">
        <v>31688461</v>
      </c>
      <c r="N29" s="93">
        <v>17183538</v>
      </c>
      <c r="O29" s="14" t="s">
        <v>94</v>
      </c>
    </row>
    <row r="30" spans="7:15" x14ac:dyDescent="0.15">
      <c r="G30" s="235"/>
      <c r="H30" s="235"/>
      <c r="I30" s="235"/>
      <c r="L30" s="92" t="s">
        <v>147</v>
      </c>
      <c r="M30" s="93">
        <v>26225677</v>
      </c>
      <c r="N30" s="93">
        <v>16858428</v>
      </c>
      <c r="O30" s="14" t="s">
        <v>94</v>
      </c>
    </row>
    <row r="31" spans="7:15" x14ac:dyDescent="0.15">
      <c r="L31" s="92" t="s">
        <v>158</v>
      </c>
      <c r="M31" s="94">
        <v>25938057.851</v>
      </c>
      <c r="N31" s="94">
        <v>17122978</v>
      </c>
      <c r="O31" s="14" t="s">
        <v>94</v>
      </c>
    </row>
    <row r="32" spans="7:15" x14ac:dyDescent="0.15">
      <c r="L32" s="92" t="s">
        <v>160</v>
      </c>
      <c r="M32" s="94">
        <v>25453000</v>
      </c>
      <c r="N32" s="94">
        <v>17382601</v>
      </c>
      <c r="O32" s="14" t="s">
        <v>94</v>
      </c>
    </row>
    <row r="34" spans="12:14" x14ac:dyDescent="0.15">
      <c r="M34" s="96"/>
    </row>
    <row r="35" spans="12:14" x14ac:dyDescent="0.15">
      <c r="L35" s="92" t="s">
        <v>90</v>
      </c>
      <c r="M35" s="96" t="s">
        <v>115</v>
      </c>
      <c r="N35" s="92" t="s">
        <v>146</v>
      </c>
    </row>
    <row r="36" spans="12:14" x14ac:dyDescent="0.15">
      <c r="L36" s="92" t="s">
        <v>93</v>
      </c>
      <c r="M36" s="97">
        <v>2516181</v>
      </c>
    </row>
    <row r="37" spans="12:14" x14ac:dyDescent="0.15">
      <c r="L37" s="92" t="s">
        <v>95</v>
      </c>
      <c r="M37" s="97">
        <v>2886505</v>
      </c>
    </row>
    <row r="38" spans="12:14" x14ac:dyDescent="0.15">
      <c r="L38" s="92" t="s">
        <v>96</v>
      </c>
      <c r="M38" s="97">
        <v>3676375</v>
      </c>
    </row>
    <row r="39" spans="12:14" x14ac:dyDescent="0.15">
      <c r="L39" s="92" t="s">
        <v>97</v>
      </c>
      <c r="M39" s="97">
        <v>3690757</v>
      </c>
    </row>
    <row r="40" spans="12:14" x14ac:dyDescent="0.15">
      <c r="L40" s="92" t="s">
        <v>98</v>
      </c>
      <c r="M40" s="97">
        <v>3769455</v>
      </c>
    </row>
    <row r="41" spans="12:14" x14ac:dyDescent="0.15">
      <c r="L41" s="92" t="s">
        <v>69</v>
      </c>
      <c r="M41" s="97">
        <v>3798568</v>
      </c>
    </row>
    <row r="42" spans="12:14" x14ac:dyDescent="0.15">
      <c r="L42" s="92" t="s">
        <v>99</v>
      </c>
      <c r="M42" s="97">
        <v>3509528</v>
      </c>
    </row>
    <row r="43" spans="12:14" x14ac:dyDescent="0.15">
      <c r="L43" s="92" t="s">
        <v>100</v>
      </c>
      <c r="M43" s="97">
        <v>3904635</v>
      </c>
    </row>
    <row r="44" spans="12:14" x14ac:dyDescent="0.15">
      <c r="L44" s="92" t="s">
        <v>101</v>
      </c>
      <c r="M44" s="97">
        <v>4988838</v>
      </c>
      <c r="N44" s="93">
        <v>23528704</v>
      </c>
    </row>
    <row r="45" spans="12:14" x14ac:dyDescent="0.15">
      <c r="L45" s="92" t="s">
        <v>102</v>
      </c>
      <c r="M45" s="98">
        <v>5075313</v>
      </c>
    </row>
    <row r="46" spans="12:14" x14ac:dyDescent="0.15">
      <c r="L46" s="92" t="s">
        <v>103</v>
      </c>
      <c r="M46" s="97">
        <v>5740568</v>
      </c>
    </row>
    <row r="47" spans="12:14" x14ac:dyDescent="0.15">
      <c r="L47" s="92" t="s">
        <v>104</v>
      </c>
      <c r="M47" s="99">
        <v>5767280</v>
      </c>
    </row>
    <row r="48" spans="12:14" x14ac:dyDescent="0.15">
      <c r="L48" s="92" t="s">
        <v>106</v>
      </c>
      <c r="M48" s="97">
        <v>5610394</v>
      </c>
    </row>
    <row r="49" spans="7:13" x14ac:dyDescent="0.15">
      <c r="L49" s="92" t="s">
        <v>107</v>
      </c>
      <c r="M49" s="97">
        <v>5431037</v>
      </c>
    </row>
    <row r="50" spans="7:13" x14ac:dyDescent="0.15">
      <c r="L50" s="92" t="s">
        <v>108</v>
      </c>
      <c r="M50" s="97">
        <v>5464023</v>
      </c>
    </row>
    <row r="51" spans="7:13" x14ac:dyDescent="0.15">
      <c r="L51" s="92" t="s">
        <v>91</v>
      </c>
      <c r="M51" s="97">
        <v>5390012</v>
      </c>
    </row>
    <row r="52" spans="7:13" x14ac:dyDescent="0.15">
      <c r="L52" s="92" t="s">
        <v>109</v>
      </c>
      <c r="M52" s="97">
        <v>5456519</v>
      </c>
    </row>
    <row r="53" spans="7:13" x14ac:dyDescent="0.15">
      <c r="L53" s="92" t="s">
        <v>111</v>
      </c>
      <c r="M53" s="97">
        <v>5429296</v>
      </c>
    </row>
    <row r="54" spans="7:13" x14ac:dyDescent="0.15">
      <c r="L54" s="92" t="s">
        <v>112</v>
      </c>
      <c r="M54" s="97">
        <v>5371216</v>
      </c>
    </row>
    <row r="55" spans="7:13" x14ac:dyDescent="0.15">
      <c r="L55" s="92" t="s">
        <v>113</v>
      </c>
      <c r="M55" s="97">
        <v>5411572</v>
      </c>
    </row>
    <row r="56" spans="7:13" x14ac:dyDescent="0.15">
      <c r="L56" s="92" t="s">
        <v>54</v>
      </c>
      <c r="M56" s="97">
        <v>5432824</v>
      </c>
    </row>
    <row r="57" spans="7:13" x14ac:dyDescent="0.15">
      <c r="G57" s="235"/>
      <c r="H57" s="235"/>
      <c r="I57" s="235"/>
      <c r="L57" s="92" t="s">
        <v>114</v>
      </c>
      <c r="M57" s="97">
        <v>5361082</v>
      </c>
    </row>
    <row r="58" spans="7:13" x14ac:dyDescent="0.15">
      <c r="L58" s="92" t="s">
        <v>124</v>
      </c>
      <c r="M58" s="97">
        <v>5410984</v>
      </c>
    </row>
    <row r="59" spans="7:13" x14ac:dyDescent="0.15">
      <c r="L59" s="92" t="s">
        <v>142</v>
      </c>
      <c r="M59" s="97">
        <v>5429551</v>
      </c>
    </row>
    <row r="60" spans="7:13" x14ac:dyDescent="0.15">
      <c r="L60" s="92" t="s">
        <v>147</v>
      </c>
      <c r="M60" s="97">
        <v>5225895</v>
      </c>
    </row>
    <row r="61" spans="7:13" x14ac:dyDescent="0.15">
      <c r="L61" s="92" t="s">
        <v>158</v>
      </c>
      <c r="M61" s="95">
        <v>5307895</v>
      </c>
    </row>
    <row r="62" spans="7:13" x14ac:dyDescent="0.15">
      <c r="L62" s="92" t="s">
        <v>160</v>
      </c>
      <c r="M62" s="95">
        <v>5175573</v>
      </c>
    </row>
  </sheetData>
  <mergeCells count="2">
    <mergeCell ref="G30:I30"/>
    <mergeCell ref="G57:I57"/>
  </mergeCells>
  <phoneticPr fontId="2"/>
  <pageMargins left="0.70866141732283472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showGridLines="0" tabSelected="1" workbookViewId="0">
      <selection activeCell="E29" sqref="E29"/>
    </sheetView>
  </sheetViews>
  <sheetFormatPr defaultColWidth="1.375" defaultRowHeight="15" x14ac:dyDescent="0.25"/>
  <cols>
    <col min="1" max="1" width="29.5" style="15" customWidth="1"/>
    <col min="2" max="4" width="16.125" style="15" customWidth="1"/>
    <col min="5" max="5" width="16.125" style="16" customWidth="1"/>
    <col min="6" max="6" width="14.5" style="16" customWidth="1"/>
    <col min="7" max="246" width="9" style="15" customWidth="1"/>
    <col min="247" max="16384" width="1.375" style="15"/>
  </cols>
  <sheetData>
    <row r="1" spans="1:6" s="17" customFormat="1" ht="18" customHeight="1" x14ac:dyDescent="0.25">
      <c r="A1" s="18" t="s">
        <v>0</v>
      </c>
      <c r="E1" s="21"/>
      <c r="F1" s="21"/>
    </row>
    <row r="2" spans="1:6" ht="18" customHeight="1" x14ac:dyDescent="0.25">
      <c r="A2" s="42" t="s">
        <v>6</v>
      </c>
      <c r="B2" s="43"/>
      <c r="C2" s="43"/>
      <c r="D2" s="43"/>
      <c r="F2" s="44" t="s">
        <v>123</v>
      </c>
    </row>
    <row r="3" spans="1:6" ht="30" customHeight="1" x14ac:dyDescent="0.25">
      <c r="A3" s="45" t="s">
        <v>2</v>
      </c>
      <c r="B3" s="46" t="s">
        <v>125</v>
      </c>
      <c r="C3" s="47" t="s">
        <v>126</v>
      </c>
      <c r="D3" s="47" t="s">
        <v>127</v>
      </c>
      <c r="E3" s="47" t="s">
        <v>110</v>
      </c>
      <c r="F3" s="48" t="s">
        <v>145</v>
      </c>
    </row>
    <row r="4" spans="1:6" ht="15.95" customHeight="1" x14ac:dyDescent="0.25">
      <c r="A4" s="49" t="s">
        <v>11</v>
      </c>
      <c r="B4" s="50">
        <v>24212398</v>
      </c>
      <c r="C4" s="50">
        <v>24410692</v>
      </c>
      <c r="D4" s="50">
        <v>26804900</v>
      </c>
      <c r="E4" s="134">
        <v>33196095</v>
      </c>
      <c r="F4" s="134">
        <v>27911708</v>
      </c>
    </row>
    <row r="5" spans="1:6" ht="15.95" customHeight="1" x14ac:dyDescent="0.25">
      <c r="A5" s="52" t="s">
        <v>13</v>
      </c>
      <c r="B5" s="50">
        <v>5432824</v>
      </c>
      <c r="C5" s="50">
        <v>5361082</v>
      </c>
      <c r="D5" s="50">
        <v>5410984</v>
      </c>
      <c r="E5" s="134">
        <v>5429551</v>
      </c>
      <c r="F5" s="134">
        <v>5225895</v>
      </c>
    </row>
    <row r="6" spans="1:6" ht="15.95" customHeight="1" x14ac:dyDescent="0.25">
      <c r="A6" s="52" t="s">
        <v>9</v>
      </c>
      <c r="B6" s="50">
        <v>326319</v>
      </c>
      <c r="C6" s="50">
        <v>331112</v>
      </c>
      <c r="D6" s="50">
        <v>344461</v>
      </c>
      <c r="E6" s="134">
        <v>358338</v>
      </c>
      <c r="F6" s="134">
        <v>370441</v>
      </c>
    </row>
    <row r="7" spans="1:6" ht="15.95" customHeight="1" x14ac:dyDescent="0.25">
      <c r="A7" s="52" t="s">
        <v>7</v>
      </c>
      <c r="B7" s="50">
        <v>9345</v>
      </c>
      <c r="C7" s="50">
        <v>9495</v>
      </c>
      <c r="D7" s="50">
        <v>4494</v>
      </c>
      <c r="E7" s="134">
        <v>4625</v>
      </c>
      <c r="F7" s="134">
        <v>3626</v>
      </c>
    </row>
    <row r="8" spans="1:6" ht="15.95" customHeight="1" x14ac:dyDescent="0.25">
      <c r="A8" s="52" t="s">
        <v>5</v>
      </c>
      <c r="B8" s="50">
        <v>28233</v>
      </c>
      <c r="C8" s="50">
        <v>21618</v>
      </c>
      <c r="D8" s="50">
        <v>24931</v>
      </c>
      <c r="E8" s="134">
        <v>22134</v>
      </c>
      <c r="F8" s="134">
        <v>34504</v>
      </c>
    </row>
    <row r="9" spans="1:6" ht="15.95" customHeight="1" x14ac:dyDescent="0.25">
      <c r="A9" s="52" t="s">
        <v>15</v>
      </c>
      <c r="B9" s="50">
        <v>27904</v>
      </c>
      <c r="C9" s="50">
        <v>18552</v>
      </c>
      <c r="D9" s="50">
        <v>15079</v>
      </c>
      <c r="E9" s="134">
        <v>30768</v>
      </c>
      <c r="F9" s="134">
        <v>41056</v>
      </c>
    </row>
    <row r="10" spans="1:6" ht="15.95" customHeight="1" x14ac:dyDescent="0.25">
      <c r="A10" s="52" t="s">
        <v>17</v>
      </c>
      <c r="B10" s="50">
        <v>790803</v>
      </c>
      <c r="C10" s="50">
        <v>853296</v>
      </c>
      <c r="D10" s="50">
        <v>825045</v>
      </c>
      <c r="E10" s="134">
        <v>15150</v>
      </c>
      <c r="F10" s="135">
        <v>42493</v>
      </c>
    </row>
    <row r="11" spans="1:6" ht="15.95" customHeight="1" x14ac:dyDescent="0.25">
      <c r="A11" s="52" t="s">
        <v>18</v>
      </c>
      <c r="B11" s="50">
        <v>79850</v>
      </c>
      <c r="C11" s="50">
        <v>77381</v>
      </c>
      <c r="D11" s="50">
        <v>66306</v>
      </c>
      <c r="E11" s="134">
        <v>1028214</v>
      </c>
      <c r="F11" s="134">
        <v>1109907</v>
      </c>
    </row>
    <row r="12" spans="1:6" ht="15.95" customHeight="1" x14ac:dyDescent="0.25">
      <c r="A12" s="52" t="s">
        <v>19</v>
      </c>
      <c r="B12" s="136">
        <v>89530</v>
      </c>
      <c r="C12" s="136">
        <v>90941</v>
      </c>
      <c r="D12" s="136">
        <v>47425</v>
      </c>
      <c r="E12" s="134">
        <v>53981</v>
      </c>
      <c r="F12" s="134">
        <v>66858</v>
      </c>
    </row>
    <row r="13" spans="1:6" ht="15.95" customHeight="1" x14ac:dyDescent="0.25">
      <c r="A13" s="52" t="s">
        <v>116</v>
      </c>
      <c r="B13" s="136" t="s">
        <v>129</v>
      </c>
      <c r="C13" s="136" t="s">
        <v>129</v>
      </c>
      <c r="D13" s="136">
        <v>14575</v>
      </c>
      <c r="E13" s="134">
        <v>23859</v>
      </c>
      <c r="F13" s="137">
        <v>28981</v>
      </c>
    </row>
    <row r="14" spans="1:6" ht="15.95" customHeight="1" x14ac:dyDescent="0.25">
      <c r="A14" s="52" t="s">
        <v>21</v>
      </c>
      <c r="B14" s="50">
        <v>20362</v>
      </c>
      <c r="C14" s="50">
        <v>24805</v>
      </c>
      <c r="D14" s="50">
        <v>129144</v>
      </c>
      <c r="E14" s="134">
        <v>44189</v>
      </c>
      <c r="F14" s="134">
        <v>118917</v>
      </c>
    </row>
    <row r="15" spans="1:6" ht="15.95" customHeight="1" x14ac:dyDescent="0.25">
      <c r="A15" s="52" t="s">
        <v>23</v>
      </c>
      <c r="B15" s="50">
        <v>9026322</v>
      </c>
      <c r="C15" s="50">
        <v>9074931</v>
      </c>
      <c r="D15" s="50">
        <v>9716853</v>
      </c>
      <c r="E15" s="134">
        <v>9615482</v>
      </c>
      <c r="F15" s="134">
        <v>9616476</v>
      </c>
    </row>
    <row r="16" spans="1:6" ht="15.95" customHeight="1" x14ac:dyDescent="0.25">
      <c r="A16" s="52" t="s">
        <v>26</v>
      </c>
      <c r="B16" s="50">
        <v>5732</v>
      </c>
      <c r="C16" s="50">
        <v>5057</v>
      </c>
      <c r="D16" s="50">
        <v>4661</v>
      </c>
      <c r="E16" s="134">
        <v>4809</v>
      </c>
      <c r="F16" s="134">
        <v>4369</v>
      </c>
    </row>
    <row r="17" spans="1:6" ht="15.95" customHeight="1" x14ac:dyDescent="0.25">
      <c r="A17" s="52" t="s">
        <v>27</v>
      </c>
      <c r="B17" s="50">
        <v>164182</v>
      </c>
      <c r="C17" s="50">
        <v>121097</v>
      </c>
      <c r="D17" s="50">
        <v>79205</v>
      </c>
      <c r="E17" s="134">
        <v>73087</v>
      </c>
      <c r="F17" s="134">
        <v>49116</v>
      </c>
    </row>
    <row r="18" spans="1:6" ht="15.95" customHeight="1" x14ac:dyDescent="0.25">
      <c r="A18" s="52" t="s">
        <v>30</v>
      </c>
      <c r="B18" s="50">
        <v>457713</v>
      </c>
      <c r="C18" s="50">
        <v>455804</v>
      </c>
      <c r="D18" s="50">
        <v>442009</v>
      </c>
      <c r="E18" s="134">
        <v>412281</v>
      </c>
      <c r="F18" s="134">
        <v>399450</v>
      </c>
    </row>
    <row r="19" spans="1:6" ht="15.95" customHeight="1" x14ac:dyDescent="0.25">
      <c r="A19" s="52" t="s">
        <v>32</v>
      </c>
      <c r="B19" s="50">
        <v>2348574</v>
      </c>
      <c r="C19" s="50">
        <v>2145747</v>
      </c>
      <c r="D19" s="50">
        <v>3233686</v>
      </c>
      <c r="E19" s="134">
        <v>9096673</v>
      </c>
      <c r="F19" s="134">
        <v>4895736</v>
      </c>
    </row>
    <row r="20" spans="1:6" ht="15.95" customHeight="1" x14ac:dyDescent="0.25">
      <c r="A20" s="52" t="s">
        <v>4</v>
      </c>
      <c r="B20" s="50">
        <v>1280062</v>
      </c>
      <c r="C20" s="50">
        <v>1406065</v>
      </c>
      <c r="D20" s="50">
        <v>1544580</v>
      </c>
      <c r="E20" s="134">
        <v>1906954</v>
      </c>
      <c r="F20" s="134">
        <v>1427118</v>
      </c>
    </row>
    <row r="21" spans="1:6" ht="15.95" customHeight="1" x14ac:dyDescent="0.25">
      <c r="A21" s="52" t="s">
        <v>12</v>
      </c>
      <c r="B21" s="50">
        <v>72725</v>
      </c>
      <c r="C21" s="50">
        <v>80737</v>
      </c>
      <c r="D21" s="50">
        <v>104551</v>
      </c>
      <c r="E21" s="134">
        <v>87507</v>
      </c>
      <c r="F21" s="134">
        <v>78589</v>
      </c>
    </row>
    <row r="22" spans="1:6" ht="15.95" customHeight="1" x14ac:dyDescent="0.25">
      <c r="A22" s="52" t="s">
        <v>34</v>
      </c>
      <c r="B22" s="50">
        <v>31818</v>
      </c>
      <c r="C22" s="50">
        <v>25686</v>
      </c>
      <c r="D22" s="50">
        <v>39415</v>
      </c>
      <c r="E22" s="134">
        <v>39036</v>
      </c>
      <c r="F22" s="134">
        <v>23930</v>
      </c>
    </row>
    <row r="23" spans="1:6" ht="15.95" customHeight="1" x14ac:dyDescent="0.25">
      <c r="A23" s="52" t="s">
        <v>3</v>
      </c>
      <c r="B23" s="50">
        <v>1188443</v>
      </c>
      <c r="C23" s="50">
        <v>1308604</v>
      </c>
      <c r="D23" s="50">
        <v>1420332</v>
      </c>
      <c r="E23" s="134">
        <v>589373</v>
      </c>
      <c r="F23" s="134">
        <v>194478</v>
      </c>
    </row>
    <row r="24" spans="1:6" ht="15.95" customHeight="1" x14ac:dyDescent="0.25">
      <c r="A24" s="52" t="s">
        <v>33</v>
      </c>
      <c r="B24" s="50">
        <v>894967</v>
      </c>
      <c r="C24" s="50">
        <v>763228</v>
      </c>
      <c r="D24" s="50">
        <v>746697</v>
      </c>
      <c r="E24" s="134">
        <v>1767087</v>
      </c>
      <c r="F24" s="134">
        <v>1507634</v>
      </c>
    </row>
    <row r="25" spans="1:6" ht="15.95" customHeight="1" x14ac:dyDescent="0.25">
      <c r="A25" s="52" t="s">
        <v>36</v>
      </c>
      <c r="B25" s="50">
        <v>437691</v>
      </c>
      <c r="C25" s="50">
        <v>455254</v>
      </c>
      <c r="D25" s="50">
        <v>511096</v>
      </c>
      <c r="E25" s="134">
        <v>482897</v>
      </c>
      <c r="F25" s="134">
        <v>643034</v>
      </c>
    </row>
    <row r="26" spans="1:6" ht="13.5" x14ac:dyDescent="0.25">
      <c r="A26" s="219" t="s">
        <v>28</v>
      </c>
      <c r="B26" s="220">
        <v>1499000</v>
      </c>
      <c r="C26" s="220">
        <v>1780200</v>
      </c>
      <c r="D26" s="220">
        <v>2079370</v>
      </c>
      <c r="E26" s="221">
        <v>2110100</v>
      </c>
      <c r="F26" s="221">
        <v>2029100</v>
      </c>
    </row>
    <row r="27" spans="1:6" ht="15.95" customHeight="1" x14ac:dyDescent="0.25">
      <c r="A27" s="56" t="s">
        <v>16</v>
      </c>
      <c r="B27" s="139">
        <f>B4/財政グラフ!$N$44</f>
        <v>1.0290578690607013</v>
      </c>
      <c r="C27" s="57">
        <f>C4/財政グラフ!$N$44</f>
        <v>1.0374856175673763</v>
      </c>
      <c r="D27" s="57">
        <f>D4/財政グラフ!$N$44</f>
        <v>1.1392425184149539</v>
      </c>
      <c r="E27" s="57">
        <f>E4/財政グラフ!$N$44</f>
        <v>1.410876476664418</v>
      </c>
      <c r="F27" s="57">
        <f>F4/財政グラフ!$N$44</f>
        <v>1.1862832734008639</v>
      </c>
    </row>
    <row r="28" spans="1:6" ht="16.5" customHeight="1" x14ac:dyDescent="0.25">
      <c r="A28" s="58"/>
    </row>
    <row r="29" spans="1:6" x14ac:dyDescent="0.25">
      <c r="A29" s="59" t="s">
        <v>37</v>
      </c>
      <c r="B29" s="43"/>
      <c r="C29" s="60"/>
      <c r="D29" s="43"/>
      <c r="F29" s="44" t="s">
        <v>123</v>
      </c>
    </row>
    <row r="30" spans="1:6" ht="30" customHeight="1" x14ac:dyDescent="0.25">
      <c r="A30" s="45" t="s">
        <v>2</v>
      </c>
      <c r="B30" s="46" t="s">
        <v>125</v>
      </c>
      <c r="C30" s="47" t="s">
        <v>126</v>
      </c>
      <c r="D30" s="47" t="s">
        <v>127</v>
      </c>
      <c r="E30" s="47" t="s">
        <v>144</v>
      </c>
      <c r="F30" s="48" t="s">
        <v>145</v>
      </c>
    </row>
    <row r="31" spans="1:6" ht="15.95" customHeight="1" x14ac:dyDescent="0.25">
      <c r="A31" s="49" t="s">
        <v>39</v>
      </c>
      <c r="B31" s="129">
        <v>23449169</v>
      </c>
      <c r="C31" s="129">
        <v>23711897</v>
      </c>
      <c r="D31" s="129">
        <v>25037813</v>
      </c>
      <c r="E31" s="138">
        <v>31688461</v>
      </c>
      <c r="F31" s="138">
        <v>26225677</v>
      </c>
    </row>
    <row r="32" spans="1:6" ht="15.95" customHeight="1" x14ac:dyDescent="0.25">
      <c r="A32" s="52" t="s">
        <v>41</v>
      </c>
      <c r="B32" s="129">
        <v>216488</v>
      </c>
      <c r="C32" s="129">
        <v>211234</v>
      </c>
      <c r="D32" s="129">
        <v>205398</v>
      </c>
      <c r="E32" s="138">
        <v>200539</v>
      </c>
      <c r="F32" s="138">
        <v>204244</v>
      </c>
    </row>
    <row r="33" spans="1:6" ht="15.95" customHeight="1" x14ac:dyDescent="0.25">
      <c r="A33" s="52" t="s">
        <v>43</v>
      </c>
      <c r="B33" s="129">
        <v>3544694</v>
      </c>
      <c r="C33" s="129">
        <v>3371214</v>
      </c>
      <c r="D33" s="129">
        <v>3095854</v>
      </c>
      <c r="E33" s="138">
        <v>8395006</v>
      </c>
      <c r="F33" s="138">
        <v>3847713</v>
      </c>
    </row>
    <row r="34" spans="1:6" ht="15.95" customHeight="1" x14ac:dyDescent="0.25">
      <c r="A34" s="52" t="s">
        <v>31</v>
      </c>
      <c r="B34" s="129">
        <v>7322813</v>
      </c>
      <c r="C34" s="129">
        <v>7464327</v>
      </c>
      <c r="D34" s="129">
        <v>7298230</v>
      </c>
      <c r="E34" s="138">
        <v>7396857</v>
      </c>
      <c r="F34" s="138">
        <v>8400614</v>
      </c>
    </row>
    <row r="35" spans="1:6" ht="15.95" customHeight="1" x14ac:dyDescent="0.25">
      <c r="A35" s="52" t="s">
        <v>44</v>
      </c>
      <c r="B35" s="129">
        <v>1548107</v>
      </c>
      <c r="C35" s="129">
        <v>1584071</v>
      </c>
      <c r="D35" s="129">
        <v>2792925</v>
      </c>
      <c r="E35" s="138">
        <v>2982650</v>
      </c>
      <c r="F35" s="138">
        <v>2059682</v>
      </c>
    </row>
    <row r="36" spans="1:6" ht="15.95" customHeight="1" x14ac:dyDescent="0.25">
      <c r="A36" s="52" t="s">
        <v>42</v>
      </c>
      <c r="B36" s="129">
        <v>946221</v>
      </c>
      <c r="C36" s="129">
        <v>934987</v>
      </c>
      <c r="D36" s="129">
        <v>860743</v>
      </c>
      <c r="E36" s="138">
        <v>840246</v>
      </c>
      <c r="F36" s="138">
        <v>781607</v>
      </c>
    </row>
    <row r="37" spans="1:6" ht="15.95" customHeight="1" x14ac:dyDescent="0.25">
      <c r="A37" s="52" t="s">
        <v>48</v>
      </c>
      <c r="B37" s="129">
        <v>623963</v>
      </c>
      <c r="C37" s="129">
        <v>717769</v>
      </c>
      <c r="D37" s="129">
        <v>638834</v>
      </c>
      <c r="E37" s="138">
        <v>612949</v>
      </c>
      <c r="F37" s="138">
        <v>569123</v>
      </c>
    </row>
    <row r="38" spans="1:6" ht="15.95" customHeight="1" x14ac:dyDescent="0.25">
      <c r="A38" s="52" t="s">
        <v>25</v>
      </c>
      <c r="B38" s="129">
        <v>2332840</v>
      </c>
      <c r="C38" s="129">
        <v>2350365</v>
      </c>
      <c r="D38" s="129">
        <v>2866013</v>
      </c>
      <c r="E38" s="138">
        <v>3645626</v>
      </c>
      <c r="F38" s="138">
        <v>3942306</v>
      </c>
    </row>
    <row r="39" spans="1:6" ht="15.95" customHeight="1" x14ac:dyDescent="0.25">
      <c r="A39" s="52" t="s">
        <v>49</v>
      </c>
      <c r="B39" s="129">
        <v>969831</v>
      </c>
      <c r="C39" s="129">
        <v>964400</v>
      </c>
      <c r="D39" s="129">
        <v>1087575</v>
      </c>
      <c r="E39" s="138">
        <v>1070903</v>
      </c>
      <c r="F39" s="138">
        <v>1165051</v>
      </c>
    </row>
    <row r="40" spans="1:6" ht="15.95" customHeight="1" x14ac:dyDescent="0.25">
      <c r="A40" s="52" t="s">
        <v>50</v>
      </c>
      <c r="B40" s="129">
        <v>3392500</v>
      </c>
      <c r="C40" s="129">
        <v>3640679</v>
      </c>
      <c r="D40" s="129">
        <v>3498821</v>
      </c>
      <c r="E40" s="138">
        <v>3234891</v>
      </c>
      <c r="F40" s="138">
        <v>2927751</v>
      </c>
    </row>
    <row r="41" spans="1:6" ht="15.95" customHeight="1" x14ac:dyDescent="0.25">
      <c r="A41" s="52" t="s">
        <v>24</v>
      </c>
      <c r="B41" s="129">
        <v>35751</v>
      </c>
      <c r="C41" s="136" t="s">
        <v>129</v>
      </c>
      <c r="D41" s="129">
        <v>342048</v>
      </c>
      <c r="E41" s="138">
        <v>967053</v>
      </c>
      <c r="F41" s="138">
        <v>79137</v>
      </c>
    </row>
    <row r="42" spans="1:6" ht="15.95" customHeight="1" x14ac:dyDescent="0.25">
      <c r="A42" s="52" t="s">
        <v>51</v>
      </c>
      <c r="B42" s="129">
        <v>2515960</v>
      </c>
      <c r="C42" s="129">
        <v>2472851</v>
      </c>
      <c r="D42" s="129">
        <v>2351371</v>
      </c>
      <c r="E42" s="138">
        <v>2341741</v>
      </c>
      <c r="F42" s="138">
        <v>2248449</v>
      </c>
    </row>
    <row r="43" spans="1:6" ht="15.95" customHeight="1" x14ac:dyDescent="0.25">
      <c r="A43" s="52" t="s">
        <v>20</v>
      </c>
      <c r="B43" s="55" t="s">
        <v>129</v>
      </c>
      <c r="C43" s="55" t="s">
        <v>129</v>
      </c>
      <c r="D43" s="55" t="s">
        <v>129</v>
      </c>
      <c r="E43" s="55" t="s">
        <v>129</v>
      </c>
      <c r="F43" s="55" t="s">
        <v>129</v>
      </c>
    </row>
    <row r="44" spans="1:6" ht="15.95" customHeight="1" x14ac:dyDescent="0.25">
      <c r="A44" s="219" t="s">
        <v>40</v>
      </c>
      <c r="B44" s="222" t="s">
        <v>129</v>
      </c>
      <c r="C44" s="222" t="s">
        <v>129</v>
      </c>
      <c r="D44" s="222" t="s">
        <v>129</v>
      </c>
      <c r="E44" s="222" t="s">
        <v>129</v>
      </c>
      <c r="F44" s="222" t="s">
        <v>129</v>
      </c>
    </row>
    <row r="45" spans="1:6" ht="13.5" x14ac:dyDescent="0.25">
      <c r="A45" s="56" t="s">
        <v>52</v>
      </c>
      <c r="B45" s="140">
        <f>B31/財政グラフ!$M$14</f>
        <v>1.0234681488698307</v>
      </c>
      <c r="C45" s="141">
        <f>C31/財政グラフ!$M$14</f>
        <v>1.034935239230955</v>
      </c>
      <c r="D45" s="141">
        <f>D31/財政グラフ!$M$14</f>
        <v>1.0928064923264011</v>
      </c>
      <c r="E45" s="141">
        <f>E31/財政グラフ!$M$14</f>
        <v>1.3830822968696173</v>
      </c>
      <c r="F45" s="141">
        <f>F31/財政グラフ!$M$14</f>
        <v>1.1446522941622408</v>
      </c>
    </row>
    <row r="46" spans="1:6" x14ac:dyDescent="0.25">
      <c r="A46" s="43"/>
      <c r="F46" s="61" t="s">
        <v>161</v>
      </c>
    </row>
    <row r="47" spans="1:6" x14ac:dyDescent="0.25">
      <c r="F47" s="20"/>
    </row>
  </sheetData>
  <phoneticPr fontId="2"/>
  <pageMargins left="0.70866141732283472" right="0.59055118110236227" top="0.78740157480314965" bottom="0.78740157480314965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9"/>
  <sheetViews>
    <sheetView showGridLines="0" workbookViewId="0">
      <selection activeCell="E29" sqref="E29"/>
    </sheetView>
  </sheetViews>
  <sheetFormatPr defaultRowHeight="15" x14ac:dyDescent="0.15"/>
  <cols>
    <col min="1" max="1" width="29.375" style="127" customWidth="1"/>
    <col min="2" max="3" width="14.5" style="127" customWidth="1"/>
    <col min="4" max="4" width="14.5" style="128" customWidth="1"/>
    <col min="5" max="5" width="11.625" style="127" bestFit="1" customWidth="1"/>
    <col min="6" max="6" width="16.875" style="127" customWidth="1"/>
    <col min="7" max="7" width="10.375" style="127" bestFit="1" customWidth="1"/>
    <col min="8" max="247" width="9" style="127" customWidth="1"/>
    <col min="248" max="248" width="11.5" style="127" customWidth="1"/>
    <col min="249" max="249" width="1.875" style="127" customWidth="1"/>
    <col min="250" max="250" width="11.625" style="127" customWidth="1"/>
    <col min="251" max="251" width="1.875" style="127" customWidth="1"/>
    <col min="252" max="252" width="11.625" style="127" customWidth="1"/>
    <col min="253" max="253" width="1.875" style="127" customWidth="1"/>
    <col min="254" max="254" width="11.625" style="127" customWidth="1"/>
    <col min="255" max="255" width="1.875" style="127" customWidth="1"/>
    <col min="256" max="256" width="11.5" style="127" customWidth="1"/>
    <col min="257" max="257" width="1.875" style="127" customWidth="1"/>
    <col min="258" max="258" width="11.5" style="127" customWidth="1"/>
    <col min="259" max="259" width="1.75" style="127" customWidth="1"/>
    <col min="260" max="503" width="9" style="127" customWidth="1"/>
    <col min="504" max="504" width="11.5" style="127" customWidth="1"/>
    <col min="505" max="505" width="1.875" style="127" customWidth="1"/>
    <col min="506" max="506" width="11.625" style="127" customWidth="1"/>
    <col min="507" max="507" width="1.875" style="127" customWidth="1"/>
    <col min="508" max="508" width="11.625" style="127" customWidth="1"/>
    <col min="509" max="509" width="1.875" style="127" customWidth="1"/>
    <col min="510" max="510" width="11.625" style="127" customWidth="1"/>
    <col min="511" max="511" width="1.875" style="127" customWidth="1"/>
    <col min="512" max="512" width="11.5" style="127" customWidth="1"/>
    <col min="513" max="513" width="1.875" style="127" customWidth="1"/>
    <col min="514" max="514" width="11.5" style="127" customWidth="1"/>
    <col min="515" max="515" width="1.75" style="127" customWidth="1"/>
    <col min="516" max="759" width="9" style="127" customWidth="1"/>
    <col min="760" max="760" width="11.5" style="127" customWidth="1"/>
    <col min="761" max="761" width="1.875" style="127" customWidth="1"/>
    <col min="762" max="762" width="11.625" style="127" customWidth="1"/>
    <col min="763" max="763" width="1.875" style="127" customWidth="1"/>
    <col min="764" max="764" width="11.625" style="127" customWidth="1"/>
    <col min="765" max="765" width="1.875" style="127" customWidth="1"/>
    <col min="766" max="766" width="11.625" style="127" customWidth="1"/>
    <col min="767" max="767" width="1.875" style="127" customWidth="1"/>
    <col min="768" max="768" width="11.5" style="127" customWidth="1"/>
    <col min="769" max="769" width="1.875" style="127" customWidth="1"/>
    <col min="770" max="770" width="11.5" style="127" customWidth="1"/>
    <col min="771" max="771" width="1.75" style="127" customWidth="1"/>
    <col min="772" max="1015" width="9" style="127" customWidth="1"/>
    <col min="1016" max="1016" width="11.5" style="127" customWidth="1"/>
    <col min="1017" max="1017" width="1.875" style="127" customWidth="1"/>
    <col min="1018" max="1018" width="11.625" style="127" customWidth="1"/>
    <col min="1019" max="1019" width="1.875" style="127" customWidth="1"/>
    <col min="1020" max="1020" width="11.625" style="127" customWidth="1"/>
    <col min="1021" max="1021" width="1.875" style="127" customWidth="1"/>
    <col min="1022" max="1022" width="11.625" style="127" customWidth="1"/>
    <col min="1023" max="1023" width="1.875" style="127" customWidth="1"/>
    <col min="1024" max="1024" width="11.5" style="127" customWidth="1"/>
    <col min="1025" max="1025" width="1.875" style="127" customWidth="1"/>
    <col min="1026" max="1026" width="11.5" style="127" customWidth="1"/>
    <col min="1027" max="1027" width="1.75" style="127" customWidth="1"/>
    <col min="1028" max="1271" width="9" style="127" customWidth="1"/>
    <col min="1272" max="1272" width="11.5" style="127" customWidth="1"/>
    <col min="1273" max="1273" width="1.875" style="127" customWidth="1"/>
    <col min="1274" max="1274" width="11.625" style="127" customWidth="1"/>
    <col min="1275" max="1275" width="1.875" style="127" customWidth="1"/>
    <col min="1276" max="1276" width="11.625" style="127" customWidth="1"/>
    <col min="1277" max="1277" width="1.875" style="127" customWidth="1"/>
    <col min="1278" max="1278" width="11.625" style="127" customWidth="1"/>
    <col min="1279" max="1279" width="1.875" style="127" customWidth="1"/>
    <col min="1280" max="1280" width="11.5" style="127" customWidth="1"/>
    <col min="1281" max="1281" width="1.875" style="127" customWidth="1"/>
    <col min="1282" max="1282" width="11.5" style="127" customWidth="1"/>
    <col min="1283" max="1283" width="1.75" style="127" customWidth="1"/>
    <col min="1284" max="1527" width="9" style="127" customWidth="1"/>
    <col min="1528" max="1528" width="11.5" style="127" customWidth="1"/>
    <col min="1529" max="1529" width="1.875" style="127" customWidth="1"/>
    <col min="1530" max="1530" width="11.625" style="127" customWidth="1"/>
    <col min="1531" max="1531" width="1.875" style="127" customWidth="1"/>
    <col min="1532" max="1532" width="11.625" style="127" customWidth="1"/>
    <col min="1533" max="1533" width="1.875" style="127" customWidth="1"/>
    <col min="1534" max="1534" width="11.625" style="127" customWidth="1"/>
    <col min="1535" max="1535" width="1.875" style="127" customWidth="1"/>
    <col min="1536" max="1536" width="11.5" style="127" customWidth="1"/>
    <col min="1537" max="1537" width="1.875" style="127" customWidth="1"/>
    <col min="1538" max="1538" width="11.5" style="127" customWidth="1"/>
    <col min="1539" max="1539" width="1.75" style="127" customWidth="1"/>
    <col min="1540" max="1783" width="9" style="127" customWidth="1"/>
    <col min="1784" max="1784" width="11.5" style="127" customWidth="1"/>
    <col min="1785" max="1785" width="1.875" style="127" customWidth="1"/>
    <col min="1786" max="1786" width="11.625" style="127" customWidth="1"/>
    <col min="1787" max="1787" width="1.875" style="127" customWidth="1"/>
    <col min="1788" max="1788" width="11.625" style="127" customWidth="1"/>
    <col min="1789" max="1789" width="1.875" style="127" customWidth="1"/>
    <col min="1790" max="1790" width="11.625" style="127" customWidth="1"/>
    <col min="1791" max="1791" width="1.875" style="127" customWidth="1"/>
    <col min="1792" max="1792" width="11.5" style="127" customWidth="1"/>
    <col min="1793" max="1793" width="1.875" style="127" customWidth="1"/>
    <col min="1794" max="1794" width="11.5" style="127" customWidth="1"/>
    <col min="1795" max="1795" width="1.75" style="127" customWidth="1"/>
    <col min="1796" max="2039" width="9" style="127" customWidth="1"/>
    <col min="2040" max="2040" width="11.5" style="127" customWidth="1"/>
    <col min="2041" max="2041" width="1.875" style="127" customWidth="1"/>
    <col min="2042" max="2042" width="11.625" style="127" customWidth="1"/>
    <col min="2043" max="2043" width="1.875" style="127" customWidth="1"/>
    <col min="2044" max="2044" width="11.625" style="127" customWidth="1"/>
    <col min="2045" max="2045" width="1.875" style="127" customWidth="1"/>
    <col min="2046" max="2046" width="11.625" style="127" customWidth="1"/>
    <col min="2047" max="2047" width="1.875" style="127" customWidth="1"/>
    <col min="2048" max="2048" width="11.5" style="127" customWidth="1"/>
    <col min="2049" max="2049" width="1.875" style="127" customWidth="1"/>
    <col min="2050" max="2050" width="11.5" style="127" customWidth="1"/>
    <col min="2051" max="2051" width="1.75" style="127" customWidth="1"/>
    <col min="2052" max="2295" width="9" style="127" customWidth="1"/>
    <col min="2296" max="2296" width="11.5" style="127" customWidth="1"/>
    <col min="2297" max="2297" width="1.875" style="127" customWidth="1"/>
    <col min="2298" max="2298" width="11.625" style="127" customWidth="1"/>
    <col min="2299" max="2299" width="1.875" style="127" customWidth="1"/>
    <col min="2300" max="2300" width="11.625" style="127" customWidth="1"/>
    <col min="2301" max="2301" width="1.875" style="127" customWidth="1"/>
    <col min="2302" max="2302" width="11.625" style="127" customWidth="1"/>
    <col min="2303" max="2303" width="1.875" style="127" customWidth="1"/>
    <col min="2304" max="2304" width="11.5" style="127" customWidth="1"/>
    <col min="2305" max="2305" width="1.875" style="127" customWidth="1"/>
    <col min="2306" max="2306" width="11.5" style="127" customWidth="1"/>
    <col min="2307" max="2307" width="1.75" style="127" customWidth="1"/>
    <col min="2308" max="2551" width="9" style="127" customWidth="1"/>
    <col min="2552" max="2552" width="11.5" style="127" customWidth="1"/>
    <col min="2553" max="2553" width="1.875" style="127" customWidth="1"/>
    <col min="2554" max="2554" width="11.625" style="127" customWidth="1"/>
    <col min="2555" max="2555" width="1.875" style="127" customWidth="1"/>
    <col min="2556" max="2556" width="11.625" style="127" customWidth="1"/>
    <col min="2557" max="2557" width="1.875" style="127" customWidth="1"/>
    <col min="2558" max="2558" width="11.625" style="127" customWidth="1"/>
    <col min="2559" max="2559" width="1.875" style="127" customWidth="1"/>
    <col min="2560" max="2560" width="11.5" style="127" customWidth="1"/>
    <col min="2561" max="2561" width="1.875" style="127" customWidth="1"/>
    <col min="2562" max="2562" width="11.5" style="127" customWidth="1"/>
    <col min="2563" max="2563" width="1.75" style="127" customWidth="1"/>
    <col min="2564" max="2807" width="9" style="127" customWidth="1"/>
    <col min="2808" max="2808" width="11.5" style="127" customWidth="1"/>
    <col min="2809" max="2809" width="1.875" style="127" customWidth="1"/>
    <col min="2810" max="2810" width="11.625" style="127" customWidth="1"/>
    <col min="2811" max="2811" width="1.875" style="127" customWidth="1"/>
    <col min="2812" max="2812" width="11.625" style="127" customWidth="1"/>
    <col min="2813" max="2813" width="1.875" style="127" customWidth="1"/>
    <col min="2814" max="2814" width="11.625" style="127" customWidth="1"/>
    <col min="2815" max="2815" width="1.875" style="127" customWidth="1"/>
    <col min="2816" max="2816" width="11.5" style="127" customWidth="1"/>
    <col min="2817" max="2817" width="1.875" style="127" customWidth="1"/>
    <col min="2818" max="2818" width="11.5" style="127" customWidth="1"/>
    <col min="2819" max="2819" width="1.75" style="127" customWidth="1"/>
    <col min="2820" max="3063" width="9" style="127" customWidth="1"/>
    <col min="3064" max="3064" width="11.5" style="127" customWidth="1"/>
    <col min="3065" max="3065" width="1.875" style="127" customWidth="1"/>
    <col min="3066" max="3066" width="11.625" style="127" customWidth="1"/>
    <col min="3067" max="3067" width="1.875" style="127" customWidth="1"/>
    <col min="3068" max="3068" width="11.625" style="127" customWidth="1"/>
    <col min="3069" max="3069" width="1.875" style="127" customWidth="1"/>
    <col min="3070" max="3070" width="11.625" style="127" customWidth="1"/>
    <col min="3071" max="3071" width="1.875" style="127" customWidth="1"/>
    <col min="3072" max="3072" width="11.5" style="127" customWidth="1"/>
    <col min="3073" max="3073" width="1.875" style="127" customWidth="1"/>
    <col min="3074" max="3074" width="11.5" style="127" customWidth="1"/>
    <col min="3075" max="3075" width="1.75" style="127" customWidth="1"/>
    <col min="3076" max="3319" width="9" style="127" customWidth="1"/>
    <col min="3320" max="3320" width="11.5" style="127" customWidth="1"/>
    <col min="3321" max="3321" width="1.875" style="127" customWidth="1"/>
    <col min="3322" max="3322" width="11.625" style="127" customWidth="1"/>
    <col min="3323" max="3323" width="1.875" style="127" customWidth="1"/>
    <col min="3324" max="3324" width="11.625" style="127" customWidth="1"/>
    <col min="3325" max="3325" width="1.875" style="127" customWidth="1"/>
    <col min="3326" max="3326" width="11.625" style="127" customWidth="1"/>
    <col min="3327" max="3327" width="1.875" style="127" customWidth="1"/>
    <col min="3328" max="3328" width="11.5" style="127" customWidth="1"/>
    <col min="3329" max="3329" width="1.875" style="127" customWidth="1"/>
    <col min="3330" max="3330" width="11.5" style="127" customWidth="1"/>
    <col min="3331" max="3331" width="1.75" style="127" customWidth="1"/>
    <col min="3332" max="3575" width="9" style="127" customWidth="1"/>
    <col min="3576" max="3576" width="11.5" style="127" customWidth="1"/>
    <col min="3577" max="3577" width="1.875" style="127" customWidth="1"/>
    <col min="3578" max="3578" width="11.625" style="127" customWidth="1"/>
    <col min="3579" max="3579" width="1.875" style="127" customWidth="1"/>
    <col min="3580" max="3580" width="11.625" style="127" customWidth="1"/>
    <col min="3581" max="3581" width="1.875" style="127" customWidth="1"/>
    <col min="3582" max="3582" width="11.625" style="127" customWidth="1"/>
    <col min="3583" max="3583" width="1.875" style="127" customWidth="1"/>
    <col min="3584" max="3584" width="11.5" style="127" customWidth="1"/>
    <col min="3585" max="3585" width="1.875" style="127" customWidth="1"/>
    <col min="3586" max="3586" width="11.5" style="127" customWidth="1"/>
    <col min="3587" max="3587" width="1.75" style="127" customWidth="1"/>
    <col min="3588" max="3831" width="9" style="127" customWidth="1"/>
    <col min="3832" max="3832" width="11.5" style="127" customWidth="1"/>
    <col min="3833" max="3833" width="1.875" style="127" customWidth="1"/>
    <col min="3834" max="3834" width="11.625" style="127" customWidth="1"/>
    <col min="3835" max="3835" width="1.875" style="127" customWidth="1"/>
    <col min="3836" max="3836" width="11.625" style="127" customWidth="1"/>
    <col min="3837" max="3837" width="1.875" style="127" customWidth="1"/>
    <col min="3838" max="3838" width="11.625" style="127" customWidth="1"/>
    <col min="3839" max="3839" width="1.875" style="127" customWidth="1"/>
    <col min="3840" max="3840" width="11.5" style="127" customWidth="1"/>
    <col min="3841" max="3841" width="1.875" style="127" customWidth="1"/>
    <col min="3842" max="3842" width="11.5" style="127" customWidth="1"/>
    <col min="3843" max="3843" width="1.75" style="127" customWidth="1"/>
    <col min="3844" max="4087" width="9" style="127" customWidth="1"/>
    <col min="4088" max="4088" width="11.5" style="127" customWidth="1"/>
    <col min="4089" max="4089" width="1.875" style="127" customWidth="1"/>
    <col min="4090" max="4090" width="11.625" style="127" customWidth="1"/>
    <col min="4091" max="4091" width="1.875" style="127" customWidth="1"/>
    <col min="4092" max="4092" width="11.625" style="127" customWidth="1"/>
    <col min="4093" max="4093" width="1.875" style="127" customWidth="1"/>
    <col min="4094" max="4094" width="11.625" style="127" customWidth="1"/>
    <col min="4095" max="4095" width="1.875" style="127" customWidth="1"/>
    <col min="4096" max="4096" width="11.5" style="127" customWidth="1"/>
    <col min="4097" max="4097" width="1.875" style="127" customWidth="1"/>
    <col min="4098" max="4098" width="11.5" style="127" customWidth="1"/>
    <col min="4099" max="4099" width="1.75" style="127" customWidth="1"/>
    <col min="4100" max="4343" width="9" style="127" customWidth="1"/>
    <col min="4344" max="4344" width="11.5" style="127" customWidth="1"/>
    <col min="4345" max="4345" width="1.875" style="127" customWidth="1"/>
    <col min="4346" max="4346" width="11.625" style="127" customWidth="1"/>
    <col min="4347" max="4347" width="1.875" style="127" customWidth="1"/>
    <col min="4348" max="4348" width="11.625" style="127" customWidth="1"/>
    <col min="4349" max="4349" width="1.875" style="127" customWidth="1"/>
    <col min="4350" max="4350" width="11.625" style="127" customWidth="1"/>
    <col min="4351" max="4351" width="1.875" style="127" customWidth="1"/>
    <col min="4352" max="4352" width="11.5" style="127" customWidth="1"/>
    <col min="4353" max="4353" width="1.875" style="127" customWidth="1"/>
    <col min="4354" max="4354" width="11.5" style="127" customWidth="1"/>
    <col min="4355" max="4355" width="1.75" style="127" customWidth="1"/>
    <col min="4356" max="4599" width="9" style="127" customWidth="1"/>
    <col min="4600" max="4600" width="11.5" style="127" customWidth="1"/>
    <col min="4601" max="4601" width="1.875" style="127" customWidth="1"/>
    <col min="4602" max="4602" width="11.625" style="127" customWidth="1"/>
    <col min="4603" max="4603" width="1.875" style="127" customWidth="1"/>
    <col min="4604" max="4604" width="11.625" style="127" customWidth="1"/>
    <col min="4605" max="4605" width="1.875" style="127" customWidth="1"/>
    <col min="4606" max="4606" width="11.625" style="127" customWidth="1"/>
    <col min="4607" max="4607" width="1.875" style="127" customWidth="1"/>
    <col min="4608" max="4608" width="11.5" style="127" customWidth="1"/>
    <col min="4609" max="4609" width="1.875" style="127" customWidth="1"/>
    <col min="4610" max="4610" width="11.5" style="127" customWidth="1"/>
    <col min="4611" max="4611" width="1.75" style="127" customWidth="1"/>
    <col min="4612" max="4855" width="9" style="127" customWidth="1"/>
    <col min="4856" max="4856" width="11.5" style="127" customWidth="1"/>
    <col min="4857" max="4857" width="1.875" style="127" customWidth="1"/>
    <col min="4858" max="4858" width="11.625" style="127" customWidth="1"/>
    <col min="4859" max="4859" width="1.875" style="127" customWidth="1"/>
    <col min="4860" max="4860" width="11.625" style="127" customWidth="1"/>
    <col min="4861" max="4861" width="1.875" style="127" customWidth="1"/>
    <col min="4862" max="4862" width="11.625" style="127" customWidth="1"/>
    <col min="4863" max="4863" width="1.875" style="127" customWidth="1"/>
    <col min="4864" max="4864" width="11.5" style="127" customWidth="1"/>
    <col min="4865" max="4865" width="1.875" style="127" customWidth="1"/>
    <col min="4866" max="4866" width="11.5" style="127" customWidth="1"/>
    <col min="4867" max="4867" width="1.75" style="127" customWidth="1"/>
    <col min="4868" max="5111" width="9" style="127" customWidth="1"/>
    <col min="5112" max="5112" width="11.5" style="127" customWidth="1"/>
    <col min="5113" max="5113" width="1.875" style="127" customWidth="1"/>
    <col min="5114" max="5114" width="11.625" style="127" customWidth="1"/>
    <col min="5115" max="5115" width="1.875" style="127" customWidth="1"/>
    <col min="5116" max="5116" width="11.625" style="127" customWidth="1"/>
    <col min="5117" max="5117" width="1.875" style="127" customWidth="1"/>
    <col min="5118" max="5118" width="11.625" style="127" customWidth="1"/>
    <col min="5119" max="5119" width="1.875" style="127" customWidth="1"/>
    <col min="5120" max="5120" width="11.5" style="127" customWidth="1"/>
    <col min="5121" max="5121" width="1.875" style="127" customWidth="1"/>
    <col min="5122" max="5122" width="11.5" style="127" customWidth="1"/>
    <col min="5123" max="5123" width="1.75" style="127" customWidth="1"/>
    <col min="5124" max="5367" width="9" style="127" customWidth="1"/>
    <col min="5368" max="5368" width="11.5" style="127" customWidth="1"/>
    <col min="5369" max="5369" width="1.875" style="127" customWidth="1"/>
    <col min="5370" max="5370" width="11.625" style="127" customWidth="1"/>
    <col min="5371" max="5371" width="1.875" style="127" customWidth="1"/>
    <col min="5372" max="5372" width="11.625" style="127" customWidth="1"/>
    <col min="5373" max="5373" width="1.875" style="127" customWidth="1"/>
    <col min="5374" max="5374" width="11.625" style="127" customWidth="1"/>
    <col min="5375" max="5375" width="1.875" style="127" customWidth="1"/>
    <col min="5376" max="5376" width="11.5" style="127" customWidth="1"/>
    <col min="5377" max="5377" width="1.875" style="127" customWidth="1"/>
    <col min="5378" max="5378" width="11.5" style="127" customWidth="1"/>
    <col min="5379" max="5379" width="1.75" style="127" customWidth="1"/>
    <col min="5380" max="5623" width="9" style="127" customWidth="1"/>
    <col min="5624" max="5624" width="11.5" style="127" customWidth="1"/>
    <col min="5625" max="5625" width="1.875" style="127" customWidth="1"/>
    <col min="5626" max="5626" width="11.625" style="127" customWidth="1"/>
    <col min="5627" max="5627" width="1.875" style="127" customWidth="1"/>
    <col min="5628" max="5628" width="11.625" style="127" customWidth="1"/>
    <col min="5629" max="5629" width="1.875" style="127" customWidth="1"/>
    <col min="5630" max="5630" width="11.625" style="127" customWidth="1"/>
    <col min="5631" max="5631" width="1.875" style="127" customWidth="1"/>
    <col min="5632" max="5632" width="11.5" style="127" customWidth="1"/>
    <col min="5633" max="5633" width="1.875" style="127" customWidth="1"/>
    <col min="5634" max="5634" width="11.5" style="127" customWidth="1"/>
    <col min="5635" max="5635" width="1.75" style="127" customWidth="1"/>
    <col min="5636" max="5879" width="9" style="127" customWidth="1"/>
    <col min="5880" max="5880" width="11.5" style="127" customWidth="1"/>
    <col min="5881" max="5881" width="1.875" style="127" customWidth="1"/>
    <col min="5882" max="5882" width="11.625" style="127" customWidth="1"/>
    <col min="5883" max="5883" width="1.875" style="127" customWidth="1"/>
    <col min="5884" max="5884" width="11.625" style="127" customWidth="1"/>
    <col min="5885" max="5885" width="1.875" style="127" customWidth="1"/>
    <col min="5886" max="5886" width="11.625" style="127" customWidth="1"/>
    <col min="5887" max="5887" width="1.875" style="127" customWidth="1"/>
    <col min="5888" max="5888" width="11.5" style="127" customWidth="1"/>
    <col min="5889" max="5889" width="1.875" style="127" customWidth="1"/>
    <col min="5890" max="5890" width="11.5" style="127" customWidth="1"/>
    <col min="5891" max="5891" width="1.75" style="127" customWidth="1"/>
    <col min="5892" max="6135" width="9" style="127" customWidth="1"/>
    <col min="6136" max="6136" width="11.5" style="127" customWidth="1"/>
    <col min="6137" max="6137" width="1.875" style="127" customWidth="1"/>
    <col min="6138" max="6138" width="11.625" style="127" customWidth="1"/>
    <col min="6139" max="6139" width="1.875" style="127" customWidth="1"/>
    <col min="6140" max="6140" width="11.625" style="127" customWidth="1"/>
    <col min="6141" max="6141" width="1.875" style="127" customWidth="1"/>
    <col min="6142" max="6142" width="11.625" style="127" customWidth="1"/>
    <col min="6143" max="6143" width="1.875" style="127" customWidth="1"/>
    <col min="6144" max="6144" width="11.5" style="127" customWidth="1"/>
    <col min="6145" max="6145" width="1.875" style="127" customWidth="1"/>
    <col min="6146" max="6146" width="11.5" style="127" customWidth="1"/>
    <col min="6147" max="6147" width="1.75" style="127" customWidth="1"/>
    <col min="6148" max="6391" width="9" style="127" customWidth="1"/>
    <col min="6392" max="6392" width="11.5" style="127" customWidth="1"/>
    <col min="6393" max="6393" width="1.875" style="127" customWidth="1"/>
    <col min="6394" max="6394" width="11.625" style="127" customWidth="1"/>
    <col min="6395" max="6395" width="1.875" style="127" customWidth="1"/>
    <col min="6396" max="6396" width="11.625" style="127" customWidth="1"/>
    <col min="6397" max="6397" width="1.875" style="127" customWidth="1"/>
    <col min="6398" max="6398" width="11.625" style="127" customWidth="1"/>
    <col min="6399" max="6399" width="1.875" style="127" customWidth="1"/>
    <col min="6400" max="6400" width="11.5" style="127" customWidth="1"/>
    <col min="6401" max="6401" width="1.875" style="127" customWidth="1"/>
    <col min="6402" max="6402" width="11.5" style="127" customWidth="1"/>
    <col min="6403" max="6403" width="1.75" style="127" customWidth="1"/>
    <col min="6404" max="6647" width="9" style="127" customWidth="1"/>
    <col min="6648" max="6648" width="11.5" style="127" customWidth="1"/>
    <col min="6649" max="6649" width="1.875" style="127" customWidth="1"/>
    <col min="6650" max="6650" width="11.625" style="127" customWidth="1"/>
    <col min="6651" max="6651" width="1.875" style="127" customWidth="1"/>
    <col min="6652" max="6652" width="11.625" style="127" customWidth="1"/>
    <col min="6653" max="6653" width="1.875" style="127" customWidth="1"/>
    <col min="6654" max="6654" width="11.625" style="127" customWidth="1"/>
    <col min="6655" max="6655" width="1.875" style="127" customWidth="1"/>
    <col min="6656" max="6656" width="11.5" style="127" customWidth="1"/>
    <col min="6657" max="6657" width="1.875" style="127" customWidth="1"/>
    <col min="6658" max="6658" width="11.5" style="127" customWidth="1"/>
    <col min="6659" max="6659" width="1.75" style="127" customWidth="1"/>
    <col min="6660" max="6903" width="9" style="127" customWidth="1"/>
    <col min="6904" max="6904" width="11.5" style="127" customWidth="1"/>
    <col min="6905" max="6905" width="1.875" style="127" customWidth="1"/>
    <col min="6906" max="6906" width="11.625" style="127" customWidth="1"/>
    <col min="6907" max="6907" width="1.875" style="127" customWidth="1"/>
    <col min="6908" max="6908" width="11.625" style="127" customWidth="1"/>
    <col min="6909" max="6909" width="1.875" style="127" customWidth="1"/>
    <col min="6910" max="6910" width="11.625" style="127" customWidth="1"/>
    <col min="6911" max="6911" width="1.875" style="127" customWidth="1"/>
    <col min="6912" max="6912" width="11.5" style="127" customWidth="1"/>
    <col min="6913" max="6913" width="1.875" style="127" customWidth="1"/>
    <col min="6914" max="6914" width="11.5" style="127" customWidth="1"/>
    <col min="6915" max="6915" width="1.75" style="127" customWidth="1"/>
    <col min="6916" max="7159" width="9" style="127" customWidth="1"/>
    <col min="7160" max="7160" width="11.5" style="127" customWidth="1"/>
    <col min="7161" max="7161" width="1.875" style="127" customWidth="1"/>
    <col min="7162" max="7162" width="11.625" style="127" customWidth="1"/>
    <col min="7163" max="7163" width="1.875" style="127" customWidth="1"/>
    <col min="7164" max="7164" width="11.625" style="127" customWidth="1"/>
    <col min="7165" max="7165" width="1.875" style="127" customWidth="1"/>
    <col min="7166" max="7166" width="11.625" style="127" customWidth="1"/>
    <col min="7167" max="7167" width="1.875" style="127" customWidth="1"/>
    <col min="7168" max="7168" width="11.5" style="127" customWidth="1"/>
    <col min="7169" max="7169" width="1.875" style="127" customWidth="1"/>
    <col min="7170" max="7170" width="11.5" style="127" customWidth="1"/>
    <col min="7171" max="7171" width="1.75" style="127" customWidth="1"/>
    <col min="7172" max="7415" width="9" style="127" customWidth="1"/>
    <col min="7416" max="7416" width="11.5" style="127" customWidth="1"/>
    <col min="7417" max="7417" width="1.875" style="127" customWidth="1"/>
    <col min="7418" max="7418" width="11.625" style="127" customWidth="1"/>
    <col min="7419" max="7419" width="1.875" style="127" customWidth="1"/>
    <col min="7420" max="7420" width="11.625" style="127" customWidth="1"/>
    <col min="7421" max="7421" width="1.875" style="127" customWidth="1"/>
    <col min="7422" max="7422" width="11.625" style="127" customWidth="1"/>
    <col min="7423" max="7423" width="1.875" style="127" customWidth="1"/>
    <col min="7424" max="7424" width="11.5" style="127" customWidth="1"/>
    <col min="7425" max="7425" width="1.875" style="127" customWidth="1"/>
    <col min="7426" max="7426" width="11.5" style="127" customWidth="1"/>
    <col min="7427" max="7427" width="1.75" style="127" customWidth="1"/>
    <col min="7428" max="7671" width="9" style="127" customWidth="1"/>
    <col min="7672" max="7672" width="11.5" style="127" customWidth="1"/>
    <col min="7673" max="7673" width="1.875" style="127" customWidth="1"/>
    <col min="7674" max="7674" width="11.625" style="127" customWidth="1"/>
    <col min="7675" max="7675" width="1.875" style="127" customWidth="1"/>
    <col min="7676" max="7676" width="11.625" style="127" customWidth="1"/>
    <col min="7677" max="7677" width="1.875" style="127" customWidth="1"/>
    <col min="7678" max="7678" width="11.625" style="127" customWidth="1"/>
    <col min="7679" max="7679" width="1.875" style="127" customWidth="1"/>
    <col min="7680" max="7680" width="11.5" style="127" customWidth="1"/>
    <col min="7681" max="7681" width="1.875" style="127" customWidth="1"/>
    <col min="7682" max="7682" width="11.5" style="127" customWidth="1"/>
    <col min="7683" max="7683" width="1.75" style="127" customWidth="1"/>
    <col min="7684" max="7927" width="9" style="127" customWidth="1"/>
    <col min="7928" max="7928" width="11.5" style="127" customWidth="1"/>
    <col min="7929" max="7929" width="1.875" style="127" customWidth="1"/>
    <col min="7930" max="7930" width="11.625" style="127" customWidth="1"/>
    <col min="7931" max="7931" width="1.875" style="127" customWidth="1"/>
    <col min="7932" max="7932" width="11.625" style="127" customWidth="1"/>
    <col min="7933" max="7933" width="1.875" style="127" customWidth="1"/>
    <col min="7934" max="7934" width="11.625" style="127" customWidth="1"/>
    <col min="7935" max="7935" width="1.875" style="127" customWidth="1"/>
    <col min="7936" max="7936" width="11.5" style="127" customWidth="1"/>
    <col min="7937" max="7937" width="1.875" style="127" customWidth="1"/>
    <col min="7938" max="7938" width="11.5" style="127" customWidth="1"/>
    <col min="7939" max="7939" width="1.75" style="127" customWidth="1"/>
    <col min="7940" max="8183" width="9" style="127" customWidth="1"/>
    <col min="8184" max="8184" width="11.5" style="127" customWidth="1"/>
    <col min="8185" max="8185" width="1.875" style="127" customWidth="1"/>
    <col min="8186" max="8186" width="11.625" style="127" customWidth="1"/>
    <col min="8187" max="8187" width="1.875" style="127" customWidth="1"/>
    <col min="8188" max="8188" width="11.625" style="127" customWidth="1"/>
    <col min="8189" max="8189" width="1.875" style="127" customWidth="1"/>
    <col min="8190" max="8190" width="11.625" style="127" customWidth="1"/>
    <col min="8191" max="8191" width="1.875" style="127" customWidth="1"/>
    <col min="8192" max="8192" width="11.5" style="127" customWidth="1"/>
    <col min="8193" max="8193" width="1.875" style="127" customWidth="1"/>
    <col min="8194" max="8194" width="11.5" style="127" customWidth="1"/>
    <col min="8195" max="8195" width="1.75" style="127" customWidth="1"/>
    <col min="8196" max="8439" width="9" style="127" customWidth="1"/>
    <col min="8440" max="8440" width="11.5" style="127" customWidth="1"/>
    <col min="8441" max="8441" width="1.875" style="127" customWidth="1"/>
    <col min="8442" max="8442" width="11.625" style="127" customWidth="1"/>
    <col min="8443" max="8443" width="1.875" style="127" customWidth="1"/>
    <col min="8444" max="8444" width="11.625" style="127" customWidth="1"/>
    <col min="8445" max="8445" width="1.875" style="127" customWidth="1"/>
    <col min="8446" max="8446" width="11.625" style="127" customWidth="1"/>
    <col min="8447" max="8447" width="1.875" style="127" customWidth="1"/>
    <col min="8448" max="8448" width="11.5" style="127" customWidth="1"/>
    <col min="8449" max="8449" width="1.875" style="127" customWidth="1"/>
    <col min="8450" max="8450" width="11.5" style="127" customWidth="1"/>
    <col min="8451" max="8451" width="1.75" style="127" customWidth="1"/>
    <col min="8452" max="8695" width="9" style="127" customWidth="1"/>
    <col min="8696" max="8696" width="11.5" style="127" customWidth="1"/>
    <col min="8697" max="8697" width="1.875" style="127" customWidth="1"/>
    <col min="8698" max="8698" width="11.625" style="127" customWidth="1"/>
    <col min="8699" max="8699" width="1.875" style="127" customWidth="1"/>
    <col min="8700" max="8700" width="11.625" style="127" customWidth="1"/>
    <col min="8701" max="8701" width="1.875" style="127" customWidth="1"/>
    <col min="8702" max="8702" width="11.625" style="127" customWidth="1"/>
    <col min="8703" max="8703" width="1.875" style="127" customWidth="1"/>
    <col min="8704" max="8704" width="11.5" style="127" customWidth="1"/>
    <col min="8705" max="8705" width="1.875" style="127" customWidth="1"/>
    <col min="8706" max="8706" width="11.5" style="127" customWidth="1"/>
    <col min="8707" max="8707" width="1.75" style="127" customWidth="1"/>
    <col min="8708" max="8951" width="9" style="127" customWidth="1"/>
    <col min="8952" max="8952" width="11.5" style="127" customWidth="1"/>
    <col min="8953" max="8953" width="1.875" style="127" customWidth="1"/>
    <col min="8954" max="8954" width="11.625" style="127" customWidth="1"/>
    <col min="8955" max="8955" width="1.875" style="127" customWidth="1"/>
    <col min="8956" max="8956" width="11.625" style="127" customWidth="1"/>
    <col min="8957" max="8957" width="1.875" style="127" customWidth="1"/>
    <col min="8958" max="8958" width="11.625" style="127" customWidth="1"/>
    <col min="8959" max="8959" width="1.875" style="127" customWidth="1"/>
    <col min="8960" max="8960" width="11.5" style="127" customWidth="1"/>
    <col min="8961" max="8961" width="1.875" style="127" customWidth="1"/>
    <col min="8962" max="8962" width="11.5" style="127" customWidth="1"/>
    <col min="8963" max="8963" width="1.75" style="127" customWidth="1"/>
    <col min="8964" max="9207" width="9" style="127" customWidth="1"/>
    <col min="9208" max="9208" width="11.5" style="127" customWidth="1"/>
    <col min="9209" max="9209" width="1.875" style="127" customWidth="1"/>
    <col min="9210" max="9210" width="11.625" style="127" customWidth="1"/>
    <col min="9211" max="9211" width="1.875" style="127" customWidth="1"/>
    <col min="9212" max="9212" width="11.625" style="127" customWidth="1"/>
    <col min="9213" max="9213" width="1.875" style="127" customWidth="1"/>
    <col min="9214" max="9214" width="11.625" style="127" customWidth="1"/>
    <col min="9215" max="9215" width="1.875" style="127" customWidth="1"/>
    <col min="9216" max="9216" width="11.5" style="127" customWidth="1"/>
    <col min="9217" max="9217" width="1.875" style="127" customWidth="1"/>
    <col min="9218" max="9218" width="11.5" style="127" customWidth="1"/>
    <col min="9219" max="9219" width="1.75" style="127" customWidth="1"/>
    <col min="9220" max="9463" width="9" style="127" customWidth="1"/>
    <col min="9464" max="9464" width="11.5" style="127" customWidth="1"/>
    <col min="9465" max="9465" width="1.875" style="127" customWidth="1"/>
    <col min="9466" max="9466" width="11.625" style="127" customWidth="1"/>
    <col min="9467" max="9467" width="1.875" style="127" customWidth="1"/>
    <col min="9468" max="9468" width="11.625" style="127" customWidth="1"/>
    <col min="9469" max="9469" width="1.875" style="127" customWidth="1"/>
    <col min="9470" max="9470" width="11.625" style="127" customWidth="1"/>
    <col min="9471" max="9471" width="1.875" style="127" customWidth="1"/>
    <col min="9472" max="9472" width="11.5" style="127" customWidth="1"/>
    <col min="9473" max="9473" width="1.875" style="127" customWidth="1"/>
    <col min="9474" max="9474" width="11.5" style="127" customWidth="1"/>
    <col min="9475" max="9475" width="1.75" style="127" customWidth="1"/>
    <col min="9476" max="9719" width="9" style="127" customWidth="1"/>
    <col min="9720" max="9720" width="11.5" style="127" customWidth="1"/>
    <col min="9721" max="9721" width="1.875" style="127" customWidth="1"/>
    <col min="9722" max="9722" width="11.625" style="127" customWidth="1"/>
    <col min="9723" max="9723" width="1.875" style="127" customWidth="1"/>
    <col min="9724" max="9724" width="11.625" style="127" customWidth="1"/>
    <col min="9725" max="9725" width="1.875" style="127" customWidth="1"/>
    <col min="9726" max="9726" width="11.625" style="127" customWidth="1"/>
    <col min="9727" max="9727" width="1.875" style="127" customWidth="1"/>
    <col min="9728" max="9728" width="11.5" style="127" customWidth="1"/>
    <col min="9729" max="9729" width="1.875" style="127" customWidth="1"/>
    <col min="9730" max="9730" width="11.5" style="127" customWidth="1"/>
    <col min="9731" max="9731" width="1.75" style="127" customWidth="1"/>
    <col min="9732" max="9975" width="9" style="127" customWidth="1"/>
    <col min="9976" max="9976" width="11.5" style="127" customWidth="1"/>
    <col min="9977" max="9977" width="1.875" style="127" customWidth="1"/>
    <col min="9978" max="9978" width="11.625" style="127" customWidth="1"/>
    <col min="9979" max="9979" width="1.875" style="127" customWidth="1"/>
    <col min="9980" max="9980" width="11.625" style="127" customWidth="1"/>
    <col min="9981" max="9981" width="1.875" style="127" customWidth="1"/>
    <col min="9982" max="9982" width="11.625" style="127" customWidth="1"/>
    <col min="9983" max="9983" width="1.875" style="127" customWidth="1"/>
    <col min="9984" max="9984" width="11.5" style="127" customWidth="1"/>
    <col min="9985" max="9985" width="1.875" style="127" customWidth="1"/>
    <col min="9986" max="9986" width="11.5" style="127" customWidth="1"/>
    <col min="9987" max="9987" width="1.75" style="127" customWidth="1"/>
    <col min="9988" max="10231" width="9" style="127" customWidth="1"/>
    <col min="10232" max="10232" width="11.5" style="127" customWidth="1"/>
    <col min="10233" max="10233" width="1.875" style="127" customWidth="1"/>
    <col min="10234" max="10234" width="11.625" style="127" customWidth="1"/>
    <col min="10235" max="10235" width="1.875" style="127" customWidth="1"/>
    <col min="10236" max="10236" width="11.625" style="127" customWidth="1"/>
    <col min="10237" max="10237" width="1.875" style="127" customWidth="1"/>
    <col min="10238" max="10238" width="11.625" style="127" customWidth="1"/>
    <col min="10239" max="10239" width="1.875" style="127" customWidth="1"/>
    <col min="10240" max="10240" width="11.5" style="127" customWidth="1"/>
    <col min="10241" max="10241" width="1.875" style="127" customWidth="1"/>
    <col min="10242" max="10242" width="11.5" style="127" customWidth="1"/>
    <col min="10243" max="10243" width="1.75" style="127" customWidth="1"/>
    <col min="10244" max="10487" width="9" style="127" customWidth="1"/>
    <col min="10488" max="10488" width="11.5" style="127" customWidth="1"/>
    <col min="10489" max="10489" width="1.875" style="127" customWidth="1"/>
    <col min="10490" max="10490" width="11.625" style="127" customWidth="1"/>
    <col min="10491" max="10491" width="1.875" style="127" customWidth="1"/>
    <col min="10492" max="10492" width="11.625" style="127" customWidth="1"/>
    <col min="10493" max="10493" width="1.875" style="127" customWidth="1"/>
    <col min="10494" max="10494" width="11.625" style="127" customWidth="1"/>
    <col min="10495" max="10495" width="1.875" style="127" customWidth="1"/>
    <col min="10496" max="10496" width="11.5" style="127" customWidth="1"/>
    <col min="10497" max="10497" width="1.875" style="127" customWidth="1"/>
    <col min="10498" max="10498" width="11.5" style="127" customWidth="1"/>
    <col min="10499" max="10499" width="1.75" style="127" customWidth="1"/>
    <col min="10500" max="10743" width="9" style="127" customWidth="1"/>
    <col min="10744" max="10744" width="11.5" style="127" customWidth="1"/>
    <col min="10745" max="10745" width="1.875" style="127" customWidth="1"/>
    <col min="10746" max="10746" width="11.625" style="127" customWidth="1"/>
    <col min="10747" max="10747" width="1.875" style="127" customWidth="1"/>
    <col min="10748" max="10748" width="11.625" style="127" customWidth="1"/>
    <col min="10749" max="10749" width="1.875" style="127" customWidth="1"/>
    <col min="10750" max="10750" width="11.625" style="127" customWidth="1"/>
    <col min="10751" max="10751" width="1.875" style="127" customWidth="1"/>
    <col min="10752" max="10752" width="11.5" style="127" customWidth="1"/>
    <col min="10753" max="10753" width="1.875" style="127" customWidth="1"/>
    <col min="10754" max="10754" width="11.5" style="127" customWidth="1"/>
    <col min="10755" max="10755" width="1.75" style="127" customWidth="1"/>
    <col min="10756" max="10999" width="9" style="127" customWidth="1"/>
    <col min="11000" max="11000" width="11.5" style="127" customWidth="1"/>
    <col min="11001" max="11001" width="1.875" style="127" customWidth="1"/>
    <col min="11002" max="11002" width="11.625" style="127" customWidth="1"/>
    <col min="11003" max="11003" width="1.875" style="127" customWidth="1"/>
    <col min="11004" max="11004" width="11.625" style="127" customWidth="1"/>
    <col min="11005" max="11005" width="1.875" style="127" customWidth="1"/>
    <col min="11006" max="11006" width="11.625" style="127" customWidth="1"/>
    <col min="11007" max="11007" width="1.875" style="127" customWidth="1"/>
    <col min="11008" max="11008" width="11.5" style="127" customWidth="1"/>
    <col min="11009" max="11009" width="1.875" style="127" customWidth="1"/>
    <col min="11010" max="11010" width="11.5" style="127" customWidth="1"/>
    <col min="11011" max="11011" width="1.75" style="127" customWidth="1"/>
    <col min="11012" max="11255" width="9" style="127" customWidth="1"/>
    <col min="11256" max="11256" width="11.5" style="127" customWidth="1"/>
    <col min="11257" max="11257" width="1.875" style="127" customWidth="1"/>
    <col min="11258" max="11258" width="11.625" style="127" customWidth="1"/>
    <col min="11259" max="11259" width="1.875" style="127" customWidth="1"/>
    <col min="11260" max="11260" width="11.625" style="127" customWidth="1"/>
    <col min="11261" max="11261" width="1.875" style="127" customWidth="1"/>
    <col min="11262" max="11262" width="11.625" style="127" customWidth="1"/>
    <col min="11263" max="11263" width="1.875" style="127" customWidth="1"/>
    <col min="11264" max="11264" width="11.5" style="127" customWidth="1"/>
    <col min="11265" max="11265" width="1.875" style="127" customWidth="1"/>
    <col min="11266" max="11266" width="11.5" style="127" customWidth="1"/>
    <col min="11267" max="11267" width="1.75" style="127" customWidth="1"/>
    <col min="11268" max="11511" width="9" style="127" customWidth="1"/>
    <col min="11512" max="11512" width="11.5" style="127" customWidth="1"/>
    <col min="11513" max="11513" width="1.875" style="127" customWidth="1"/>
    <col min="11514" max="11514" width="11.625" style="127" customWidth="1"/>
    <col min="11515" max="11515" width="1.875" style="127" customWidth="1"/>
    <col min="11516" max="11516" width="11.625" style="127" customWidth="1"/>
    <col min="11517" max="11517" width="1.875" style="127" customWidth="1"/>
    <col min="11518" max="11518" width="11.625" style="127" customWidth="1"/>
    <col min="11519" max="11519" width="1.875" style="127" customWidth="1"/>
    <col min="11520" max="11520" width="11.5" style="127" customWidth="1"/>
    <col min="11521" max="11521" width="1.875" style="127" customWidth="1"/>
    <col min="11522" max="11522" width="11.5" style="127" customWidth="1"/>
    <col min="11523" max="11523" width="1.75" style="127" customWidth="1"/>
    <col min="11524" max="11767" width="9" style="127" customWidth="1"/>
    <col min="11768" max="11768" width="11.5" style="127" customWidth="1"/>
    <col min="11769" max="11769" width="1.875" style="127" customWidth="1"/>
    <col min="11770" max="11770" width="11.625" style="127" customWidth="1"/>
    <col min="11771" max="11771" width="1.875" style="127" customWidth="1"/>
    <col min="11772" max="11772" width="11.625" style="127" customWidth="1"/>
    <col min="11773" max="11773" width="1.875" style="127" customWidth="1"/>
    <col min="11774" max="11774" width="11.625" style="127" customWidth="1"/>
    <col min="11775" max="11775" width="1.875" style="127" customWidth="1"/>
    <col min="11776" max="11776" width="11.5" style="127" customWidth="1"/>
    <col min="11777" max="11777" width="1.875" style="127" customWidth="1"/>
    <col min="11778" max="11778" width="11.5" style="127" customWidth="1"/>
    <col min="11779" max="11779" width="1.75" style="127" customWidth="1"/>
    <col min="11780" max="12023" width="9" style="127" customWidth="1"/>
    <col min="12024" max="12024" width="11.5" style="127" customWidth="1"/>
    <col min="12025" max="12025" width="1.875" style="127" customWidth="1"/>
    <col min="12026" max="12026" width="11.625" style="127" customWidth="1"/>
    <col min="12027" max="12027" width="1.875" style="127" customWidth="1"/>
    <col min="12028" max="12028" width="11.625" style="127" customWidth="1"/>
    <col min="12029" max="12029" width="1.875" style="127" customWidth="1"/>
    <col min="12030" max="12030" width="11.625" style="127" customWidth="1"/>
    <col min="12031" max="12031" width="1.875" style="127" customWidth="1"/>
    <col min="12032" max="12032" width="11.5" style="127" customWidth="1"/>
    <col min="12033" max="12033" width="1.875" style="127" customWidth="1"/>
    <col min="12034" max="12034" width="11.5" style="127" customWidth="1"/>
    <col min="12035" max="12035" width="1.75" style="127" customWidth="1"/>
    <col min="12036" max="12279" width="9" style="127" customWidth="1"/>
    <col min="12280" max="12280" width="11.5" style="127" customWidth="1"/>
    <col min="12281" max="12281" width="1.875" style="127" customWidth="1"/>
    <col min="12282" max="12282" width="11.625" style="127" customWidth="1"/>
    <col min="12283" max="12283" width="1.875" style="127" customWidth="1"/>
    <col min="12284" max="12284" width="11.625" style="127" customWidth="1"/>
    <col min="12285" max="12285" width="1.875" style="127" customWidth="1"/>
    <col min="12286" max="12286" width="11.625" style="127" customWidth="1"/>
    <col min="12287" max="12287" width="1.875" style="127" customWidth="1"/>
    <col min="12288" max="12288" width="11.5" style="127" customWidth="1"/>
    <col min="12289" max="12289" width="1.875" style="127" customWidth="1"/>
    <col min="12290" max="12290" width="11.5" style="127" customWidth="1"/>
    <col min="12291" max="12291" width="1.75" style="127" customWidth="1"/>
    <col min="12292" max="12535" width="9" style="127" customWidth="1"/>
    <col min="12536" max="12536" width="11.5" style="127" customWidth="1"/>
    <col min="12537" max="12537" width="1.875" style="127" customWidth="1"/>
    <col min="12538" max="12538" width="11.625" style="127" customWidth="1"/>
    <col min="12539" max="12539" width="1.875" style="127" customWidth="1"/>
    <col min="12540" max="12540" width="11.625" style="127" customWidth="1"/>
    <col min="12541" max="12541" width="1.875" style="127" customWidth="1"/>
    <col min="12542" max="12542" width="11.625" style="127" customWidth="1"/>
    <col min="12543" max="12543" width="1.875" style="127" customWidth="1"/>
    <col min="12544" max="12544" width="11.5" style="127" customWidth="1"/>
    <col min="12545" max="12545" width="1.875" style="127" customWidth="1"/>
    <col min="12546" max="12546" width="11.5" style="127" customWidth="1"/>
    <col min="12547" max="12547" width="1.75" style="127" customWidth="1"/>
    <col min="12548" max="12791" width="9" style="127" customWidth="1"/>
    <col min="12792" max="12792" width="11.5" style="127" customWidth="1"/>
    <col min="12793" max="12793" width="1.875" style="127" customWidth="1"/>
    <col min="12794" max="12794" width="11.625" style="127" customWidth="1"/>
    <col min="12795" max="12795" width="1.875" style="127" customWidth="1"/>
    <col min="12796" max="12796" width="11.625" style="127" customWidth="1"/>
    <col min="12797" max="12797" width="1.875" style="127" customWidth="1"/>
    <col min="12798" max="12798" width="11.625" style="127" customWidth="1"/>
    <col min="12799" max="12799" width="1.875" style="127" customWidth="1"/>
    <col min="12800" max="12800" width="11.5" style="127" customWidth="1"/>
    <col min="12801" max="12801" width="1.875" style="127" customWidth="1"/>
    <col min="12802" max="12802" width="11.5" style="127" customWidth="1"/>
    <col min="12803" max="12803" width="1.75" style="127" customWidth="1"/>
    <col min="12804" max="13047" width="9" style="127" customWidth="1"/>
    <col min="13048" max="13048" width="11.5" style="127" customWidth="1"/>
    <col min="13049" max="13049" width="1.875" style="127" customWidth="1"/>
    <col min="13050" max="13050" width="11.625" style="127" customWidth="1"/>
    <col min="13051" max="13051" width="1.875" style="127" customWidth="1"/>
    <col min="13052" max="13052" width="11.625" style="127" customWidth="1"/>
    <col min="13053" max="13053" width="1.875" style="127" customWidth="1"/>
    <col min="13054" max="13054" width="11.625" style="127" customWidth="1"/>
    <col min="13055" max="13055" width="1.875" style="127" customWidth="1"/>
    <col min="13056" max="13056" width="11.5" style="127" customWidth="1"/>
    <col min="13057" max="13057" width="1.875" style="127" customWidth="1"/>
    <col min="13058" max="13058" width="11.5" style="127" customWidth="1"/>
    <col min="13059" max="13059" width="1.75" style="127" customWidth="1"/>
    <col min="13060" max="13303" width="9" style="127" customWidth="1"/>
    <col min="13304" max="13304" width="11.5" style="127" customWidth="1"/>
    <col min="13305" max="13305" width="1.875" style="127" customWidth="1"/>
    <col min="13306" max="13306" width="11.625" style="127" customWidth="1"/>
    <col min="13307" max="13307" width="1.875" style="127" customWidth="1"/>
    <col min="13308" max="13308" width="11.625" style="127" customWidth="1"/>
    <col min="13309" max="13309" width="1.875" style="127" customWidth="1"/>
    <col min="13310" max="13310" width="11.625" style="127" customWidth="1"/>
    <col min="13311" max="13311" width="1.875" style="127" customWidth="1"/>
    <col min="13312" max="13312" width="11.5" style="127" customWidth="1"/>
    <col min="13313" max="13313" width="1.875" style="127" customWidth="1"/>
    <col min="13314" max="13314" width="11.5" style="127" customWidth="1"/>
    <col min="13315" max="13315" width="1.75" style="127" customWidth="1"/>
    <col min="13316" max="13559" width="9" style="127" customWidth="1"/>
    <col min="13560" max="13560" width="11.5" style="127" customWidth="1"/>
    <col min="13561" max="13561" width="1.875" style="127" customWidth="1"/>
    <col min="13562" max="13562" width="11.625" style="127" customWidth="1"/>
    <col min="13563" max="13563" width="1.875" style="127" customWidth="1"/>
    <col min="13564" max="13564" width="11.625" style="127" customWidth="1"/>
    <col min="13565" max="13565" width="1.875" style="127" customWidth="1"/>
    <col min="13566" max="13566" width="11.625" style="127" customWidth="1"/>
    <col min="13567" max="13567" width="1.875" style="127" customWidth="1"/>
    <col min="13568" max="13568" width="11.5" style="127" customWidth="1"/>
    <col min="13569" max="13569" width="1.875" style="127" customWidth="1"/>
    <col min="13570" max="13570" width="11.5" style="127" customWidth="1"/>
    <col min="13571" max="13571" width="1.75" style="127" customWidth="1"/>
    <col min="13572" max="13815" width="9" style="127" customWidth="1"/>
    <col min="13816" max="13816" width="11.5" style="127" customWidth="1"/>
    <col min="13817" max="13817" width="1.875" style="127" customWidth="1"/>
    <col min="13818" max="13818" width="11.625" style="127" customWidth="1"/>
    <col min="13819" max="13819" width="1.875" style="127" customWidth="1"/>
    <col min="13820" max="13820" width="11.625" style="127" customWidth="1"/>
    <col min="13821" max="13821" width="1.875" style="127" customWidth="1"/>
    <col min="13822" max="13822" width="11.625" style="127" customWidth="1"/>
    <col min="13823" max="13823" width="1.875" style="127" customWidth="1"/>
    <col min="13824" max="13824" width="11.5" style="127" customWidth="1"/>
    <col min="13825" max="13825" width="1.875" style="127" customWidth="1"/>
    <col min="13826" max="13826" width="11.5" style="127" customWidth="1"/>
    <col min="13827" max="13827" width="1.75" style="127" customWidth="1"/>
    <col min="13828" max="14071" width="9" style="127" customWidth="1"/>
    <col min="14072" max="14072" width="11.5" style="127" customWidth="1"/>
    <col min="14073" max="14073" width="1.875" style="127" customWidth="1"/>
    <col min="14074" max="14074" width="11.625" style="127" customWidth="1"/>
    <col min="14075" max="14075" width="1.875" style="127" customWidth="1"/>
    <col min="14076" max="14076" width="11.625" style="127" customWidth="1"/>
    <col min="14077" max="14077" width="1.875" style="127" customWidth="1"/>
    <col min="14078" max="14078" width="11.625" style="127" customWidth="1"/>
    <col min="14079" max="14079" width="1.875" style="127" customWidth="1"/>
    <col min="14080" max="14080" width="11.5" style="127" customWidth="1"/>
    <col min="14081" max="14081" width="1.875" style="127" customWidth="1"/>
    <col min="14082" max="14082" width="11.5" style="127" customWidth="1"/>
    <col min="14083" max="14083" width="1.75" style="127" customWidth="1"/>
    <col min="14084" max="14327" width="9" style="127" customWidth="1"/>
    <col min="14328" max="14328" width="11.5" style="127" customWidth="1"/>
    <col min="14329" max="14329" width="1.875" style="127" customWidth="1"/>
    <col min="14330" max="14330" width="11.625" style="127" customWidth="1"/>
    <col min="14331" max="14331" width="1.875" style="127" customWidth="1"/>
    <col min="14332" max="14332" width="11.625" style="127" customWidth="1"/>
    <col min="14333" max="14333" width="1.875" style="127" customWidth="1"/>
    <col min="14334" max="14334" width="11.625" style="127" customWidth="1"/>
    <col min="14335" max="14335" width="1.875" style="127" customWidth="1"/>
    <col min="14336" max="14336" width="11.5" style="127" customWidth="1"/>
    <col min="14337" max="14337" width="1.875" style="127" customWidth="1"/>
    <col min="14338" max="14338" width="11.5" style="127" customWidth="1"/>
    <col min="14339" max="14339" width="1.75" style="127" customWidth="1"/>
    <col min="14340" max="14583" width="9" style="127" customWidth="1"/>
    <col min="14584" max="14584" width="11.5" style="127" customWidth="1"/>
    <col min="14585" max="14585" width="1.875" style="127" customWidth="1"/>
    <col min="14586" max="14586" width="11.625" style="127" customWidth="1"/>
    <col min="14587" max="14587" width="1.875" style="127" customWidth="1"/>
    <col min="14588" max="14588" width="11.625" style="127" customWidth="1"/>
    <col min="14589" max="14589" width="1.875" style="127" customWidth="1"/>
    <col min="14590" max="14590" width="11.625" style="127" customWidth="1"/>
    <col min="14591" max="14591" width="1.875" style="127" customWidth="1"/>
    <col min="14592" max="14592" width="11.5" style="127" customWidth="1"/>
    <col min="14593" max="14593" width="1.875" style="127" customWidth="1"/>
    <col min="14594" max="14594" width="11.5" style="127" customWidth="1"/>
    <col min="14595" max="14595" width="1.75" style="127" customWidth="1"/>
    <col min="14596" max="14839" width="9" style="127" customWidth="1"/>
    <col min="14840" max="14840" width="11.5" style="127" customWidth="1"/>
    <col min="14841" max="14841" width="1.875" style="127" customWidth="1"/>
    <col min="14842" max="14842" width="11.625" style="127" customWidth="1"/>
    <col min="14843" max="14843" width="1.875" style="127" customWidth="1"/>
    <col min="14844" max="14844" width="11.625" style="127" customWidth="1"/>
    <col min="14845" max="14845" width="1.875" style="127" customWidth="1"/>
    <col min="14846" max="14846" width="11.625" style="127" customWidth="1"/>
    <col min="14847" max="14847" width="1.875" style="127" customWidth="1"/>
    <col min="14848" max="14848" width="11.5" style="127" customWidth="1"/>
    <col min="14849" max="14849" width="1.875" style="127" customWidth="1"/>
    <col min="14850" max="14850" width="11.5" style="127" customWidth="1"/>
    <col min="14851" max="14851" width="1.75" style="127" customWidth="1"/>
    <col min="14852" max="15095" width="9" style="127" customWidth="1"/>
    <col min="15096" max="15096" width="11.5" style="127" customWidth="1"/>
    <col min="15097" max="15097" width="1.875" style="127" customWidth="1"/>
    <col min="15098" max="15098" width="11.625" style="127" customWidth="1"/>
    <col min="15099" max="15099" width="1.875" style="127" customWidth="1"/>
    <col min="15100" max="15100" width="11.625" style="127" customWidth="1"/>
    <col min="15101" max="15101" width="1.875" style="127" customWidth="1"/>
    <col min="15102" max="15102" width="11.625" style="127" customWidth="1"/>
    <col min="15103" max="15103" width="1.875" style="127" customWidth="1"/>
    <col min="15104" max="15104" width="11.5" style="127" customWidth="1"/>
    <col min="15105" max="15105" width="1.875" style="127" customWidth="1"/>
    <col min="15106" max="15106" width="11.5" style="127" customWidth="1"/>
    <col min="15107" max="15107" width="1.75" style="127" customWidth="1"/>
    <col min="15108" max="15351" width="9" style="127" customWidth="1"/>
    <col min="15352" max="15352" width="11.5" style="127" customWidth="1"/>
    <col min="15353" max="15353" width="1.875" style="127" customWidth="1"/>
    <col min="15354" max="15354" width="11.625" style="127" customWidth="1"/>
    <col min="15355" max="15355" width="1.875" style="127" customWidth="1"/>
    <col min="15356" max="15356" width="11.625" style="127" customWidth="1"/>
    <col min="15357" max="15357" width="1.875" style="127" customWidth="1"/>
    <col min="15358" max="15358" width="11.625" style="127" customWidth="1"/>
    <col min="15359" max="15359" width="1.875" style="127" customWidth="1"/>
    <col min="15360" max="15360" width="11.5" style="127" customWidth="1"/>
    <col min="15361" max="15361" width="1.875" style="127" customWidth="1"/>
    <col min="15362" max="15362" width="11.5" style="127" customWidth="1"/>
    <col min="15363" max="15363" width="1.75" style="127" customWidth="1"/>
    <col min="15364" max="15607" width="9" style="127" customWidth="1"/>
    <col min="15608" max="15608" width="11.5" style="127" customWidth="1"/>
    <col min="15609" max="15609" width="1.875" style="127" customWidth="1"/>
    <col min="15610" max="15610" width="11.625" style="127" customWidth="1"/>
    <col min="15611" max="15611" width="1.875" style="127" customWidth="1"/>
    <col min="15612" max="15612" width="11.625" style="127" customWidth="1"/>
    <col min="15613" max="15613" width="1.875" style="127" customWidth="1"/>
    <col min="15614" max="15614" width="11.625" style="127" customWidth="1"/>
    <col min="15615" max="15615" width="1.875" style="127" customWidth="1"/>
    <col min="15616" max="15616" width="11.5" style="127" customWidth="1"/>
    <col min="15617" max="15617" width="1.875" style="127" customWidth="1"/>
    <col min="15618" max="15618" width="11.5" style="127" customWidth="1"/>
    <col min="15619" max="15619" width="1.75" style="127" customWidth="1"/>
    <col min="15620" max="15863" width="9" style="127" customWidth="1"/>
    <col min="15864" max="15864" width="11.5" style="127" customWidth="1"/>
    <col min="15865" max="15865" width="1.875" style="127" customWidth="1"/>
    <col min="15866" max="15866" width="11.625" style="127" customWidth="1"/>
    <col min="15867" max="15867" width="1.875" style="127" customWidth="1"/>
    <col min="15868" max="15868" width="11.625" style="127" customWidth="1"/>
    <col min="15869" max="15869" width="1.875" style="127" customWidth="1"/>
    <col min="15870" max="15870" width="11.625" style="127" customWidth="1"/>
    <col min="15871" max="15871" width="1.875" style="127" customWidth="1"/>
    <col min="15872" max="15872" width="11.5" style="127" customWidth="1"/>
    <col min="15873" max="15873" width="1.875" style="127" customWidth="1"/>
    <col min="15874" max="15874" width="11.5" style="127" customWidth="1"/>
    <col min="15875" max="15875" width="1.75" style="127" customWidth="1"/>
    <col min="15876" max="16119" width="9" style="127" customWidth="1"/>
    <col min="16120" max="16120" width="11.5" style="127" customWidth="1"/>
    <col min="16121" max="16121" width="1.875" style="127" customWidth="1"/>
    <col min="16122" max="16122" width="11.625" style="127" customWidth="1"/>
    <col min="16123" max="16123" width="1.875" style="127" customWidth="1"/>
    <col min="16124" max="16124" width="11.625" style="127" customWidth="1"/>
    <col min="16125" max="16125" width="1.875" style="127" customWidth="1"/>
    <col min="16126" max="16126" width="11.625" style="127" customWidth="1"/>
    <col min="16127" max="16127" width="1.875" style="127" customWidth="1"/>
    <col min="16128" max="16128" width="11.5" style="127" customWidth="1"/>
    <col min="16129" max="16129" width="1.875" style="127" customWidth="1"/>
    <col min="16130" max="16130" width="11.5" style="127" customWidth="1"/>
    <col min="16131" max="16131" width="1.75" style="127" customWidth="1"/>
    <col min="16132" max="16383" width="9" style="127" customWidth="1"/>
    <col min="16384" max="16384" width="9" style="127"/>
  </cols>
  <sheetData>
    <row r="1" spans="1:6" s="105" customFormat="1" ht="18" customHeight="1" x14ac:dyDescent="0.25">
      <c r="A1" s="101" t="s">
        <v>88</v>
      </c>
      <c r="B1" s="102"/>
      <c r="C1" s="102"/>
      <c r="D1" s="103"/>
      <c r="E1" s="104"/>
      <c r="F1" s="104"/>
    </row>
    <row r="2" spans="1:6" s="105" customFormat="1" ht="18" customHeight="1" x14ac:dyDescent="0.25">
      <c r="A2" s="113" t="s">
        <v>6</v>
      </c>
      <c r="B2" s="106"/>
      <c r="C2" s="106"/>
      <c r="D2" s="114"/>
      <c r="E2" s="104"/>
      <c r="F2" s="115" t="s">
        <v>57</v>
      </c>
    </row>
    <row r="3" spans="1:6" s="105" customFormat="1" ht="17.25" customHeight="1" x14ac:dyDescent="0.25">
      <c r="A3" s="236" t="s">
        <v>128</v>
      </c>
      <c r="B3" s="238" t="s">
        <v>150</v>
      </c>
      <c r="C3" s="238" t="s">
        <v>151</v>
      </c>
      <c r="D3" s="240" t="s">
        <v>152</v>
      </c>
      <c r="E3" s="241"/>
      <c r="F3" s="241"/>
    </row>
    <row r="4" spans="1:6" s="105" customFormat="1" ht="17.25" customHeight="1" x14ac:dyDescent="0.25">
      <c r="A4" s="237"/>
      <c r="B4" s="239"/>
      <c r="C4" s="239" t="s">
        <v>1</v>
      </c>
      <c r="D4" s="107" t="s">
        <v>1</v>
      </c>
      <c r="E4" s="116" t="s">
        <v>56</v>
      </c>
      <c r="F4" s="153" t="s">
        <v>8</v>
      </c>
    </row>
    <row r="5" spans="1:6" s="105" customFormat="1" ht="15.95" customHeight="1" x14ac:dyDescent="0.25">
      <c r="A5" s="117" t="s">
        <v>11</v>
      </c>
      <c r="B5" s="131">
        <v>27290603.164999999</v>
      </c>
      <c r="C5" s="131">
        <v>25453000</v>
      </c>
      <c r="D5" s="131">
        <v>31507000</v>
      </c>
      <c r="E5" s="118">
        <v>100</v>
      </c>
      <c r="F5" s="151">
        <f t="shared" ref="F5:F27" si="0">(D5-C5)/C5*100</f>
        <v>23.785015518799355</v>
      </c>
    </row>
    <row r="6" spans="1:6" s="105" customFormat="1" ht="15.95" customHeight="1" x14ac:dyDescent="0.25">
      <c r="A6" s="119" t="s">
        <v>13</v>
      </c>
      <c r="B6" s="131">
        <v>5307895.1150000002</v>
      </c>
      <c r="C6" s="131">
        <v>5175573</v>
      </c>
      <c r="D6" s="131">
        <v>5338714</v>
      </c>
      <c r="E6" s="118">
        <f>D6/$D$5*100</f>
        <v>16.944532960929319</v>
      </c>
      <c r="F6" s="151">
        <f t="shared" si="0"/>
        <v>3.1521340728842975</v>
      </c>
    </row>
    <row r="7" spans="1:6" s="105" customFormat="1" ht="15.95" customHeight="1" x14ac:dyDescent="0.25">
      <c r="A7" s="119" t="s">
        <v>9</v>
      </c>
      <c r="B7" s="131">
        <v>375490</v>
      </c>
      <c r="C7" s="131">
        <v>353302</v>
      </c>
      <c r="D7" s="131">
        <v>375409</v>
      </c>
      <c r="E7" s="118">
        <f t="shared" ref="E7:E26" si="1">D7/$D$5*100</f>
        <v>1.191509823213889</v>
      </c>
      <c r="F7" s="151">
        <f t="shared" si="0"/>
        <v>6.2572530016812813</v>
      </c>
    </row>
    <row r="8" spans="1:6" s="105" customFormat="1" ht="15.95" customHeight="1" x14ac:dyDescent="0.25">
      <c r="A8" s="119" t="s">
        <v>7</v>
      </c>
      <c r="B8" s="131">
        <v>2022</v>
      </c>
      <c r="C8" s="131">
        <v>3000</v>
      </c>
      <c r="D8" s="131">
        <v>2000</v>
      </c>
      <c r="E8" s="118">
        <f t="shared" si="1"/>
        <v>6.3477957279334755E-3</v>
      </c>
      <c r="F8" s="151">
        <f t="shared" si="0"/>
        <v>-33.333333333333329</v>
      </c>
    </row>
    <row r="9" spans="1:6" s="105" customFormat="1" ht="15.95" customHeight="1" x14ac:dyDescent="0.25">
      <c r="A9" s="119" t="s">
        <v>5</v>
      </c>
      <c r="B9" s="131">
        <v>29311</v>
      </c>
      <c r="C9" s="131">
        <v>37000</v>
      </c>
      <c r="D9" s="131">
        <v>30237</v>
      </c>
      <c r="E9" s="118">
        <f t="shared" si="1"/>
        <v>9.5969149712762242E-2</v>
      </c>
      <c r="F9" s="151">
        <f t="shared" si="0"/>
        <v>-18.278378378378378</v>
      </c>
    </row>
    <row r="10" spans="1:6" s="105" customFormat="1" ht="15.95" customHeight="1" x14ac:dyDescent="0.25">
      <c r="A10" s="119" t="s">
        <v>15</v>
      </c>
      <c r="B10" s="131">
        <v>23164</v>
      </c>
      <c r="C10" s="131">
        <v>24000</v>
      </c>
      <c r="D10" s="131">
        <v>35500</v>
      </c>
      <c r="E10" s="118">
        <f t="shared" si="1"/>
        <v>0.11267337417081918</v>
      </c>
      <c r="F10" s="151">
        <f t="shared" si="0"/>
        <v>47.916666666666671</v>
      </c>
    </row>
    <row r="11" spans="1:6" s="105" customFormat="1" ht="15.95" customHeight="1" x14ac:dyDescent="0.25">
      <c r="A11" s="119" t="s">
        <v>119</v>
      </c>
      <c r="B11" s="131">
        <v>71702</v>
      </c>
      <c r="C11" s="131">
        <v>91000</v>
      </c>
      <c r="D11" s="131">
        <v>85384</v>
      </c>
      <c r="E11" s="118">
        <f t="shared" si="1"/>
        <v>0.27100009521693591</v>
      </c>
      <c r="F11" s="151">
        <f t="shared" si="0"/>
        <v>-6.1714285714285717</v>
      </c>
    </row>
    <row r="12" spans="1:6" s="105" customFormat="1" ht="15.95" customHeight="1" x14ac:dyDescent="0.25">
      <c r="A12" s="119" t="s">
        <v>17</v>
      </c>
      <c r="B12" s="131">
        <v>1114209</v>
      </c>
      <c r="C12" s="131">
        <v>1150000</v>
      </c>
      <c r="D12" s="131">
        <v>1109007</v>
      </c>
      <c r="E12" s="118">
        <f t="shared" si="1"/>
        <v>3.5198749484241598</v>
      </c>
      <c r="F12" s="151">
        <f t="shared" si="0"/>
        <v>-3.5646086956521739</v>
      </c>
    </row>
    <row r="13" spans="1:6" s="105" customFormat="1" ht="15.95" customHeight="1" x14ac:dyDescent="0.25">
      <c r="A13" s="119" t="s">
        <v>18</v>
      </c>
      <c r="B13" s="131">
        <v>61710.95</v>
      </c>
      <c r="C13" s="131">
        <v>64000</v>
      </c>
      <c r="D13" s="131">
        <v>63552</v>
      </c>
      <c r="E13" s="118">
        <f t="shared" si="1"/>
        <v>0.20170755705081408</v>
      </c>
      <c r="F13" s="151">
        <f t="shared" si="0"/>
        <v>-0.70000000000000007</v>
      </c>
    </row>
    <row r="14" spans="1:6" s="105" customFormat="1" ht="15.95" customHeight="1" x14ac:dyDescent="0.25">
      <c r="A14" s="119" t="s">
        <v>116</v>
      </c>
      <c r="B14" s="131">
        <v>32007</v>
      </c>
      <c r="C14" s="131">
        <v>28000</v>
      </c>
      <c r="D14" s="131">
        <v>40012</v>
      </c>
      <c r="E14" s="118">
        <f t="shared" si="1"/>
        <v>0.12699400133303712</v>
      </c>
      <c r="F14" s="151">
        <f t="shared" si="0"/>
        <v>42.9</v>
      </c>
    </row>
    <row r="15" spans="1:6" s="105" customFormat="1" ht="15.95" customHeight="1" x14ac:dyDescent="0.25">
      <c r="A15" s="119" t="s">
        <v>21</v>
      </c>
      <c r="B15" s="131">
        <v>35439</v>
      </c>
      <c r="C15" s="131">
        <v>30000</v>
      </c>
      <c r="D15" s="131">
        <v>140421</v>
      </c>
      <c r="E15" s="118">
        <f t="shared" si="1"/>
        <v>0.44568191195607326</v>
      </c>
      <c r="F15" s="151">
        <f t="shared" si="0"/>
        <v>368.07</v>
      </c>
    </row>
    <row r="16" spans="1:6" s="105" customFormat="1" ht="15.95" customHeight="1" x14ac:dyDescent="0.25">
      <c r="A16" s="119" t="s">
        <v>23</v>
      </c>
      <c r="B16" s="131">
        <v>9542741</v>
      </c>
      <c r="C16" s="131">
        <v>9179000</v>
      </c>
      <c r="D16" s="131">
        <v>9151000</v>
      </c>
      <c r="E16" s="118">
        <f t="shared" si="1"/>
        <v>29.044339353159614</v>
      </c>
      <c r="F16" s="151">
        <f t="shared" si="0"/>
        <v>-0.30504412245342627</v>
      </c>
    </row>
    <row r="17" spans="1:6" s="105" customFormat="1" ht="15.95" customHeight="1" x14ac:dyDescent="0.25">
      <c r="A17" s="119" t="s">
        <v>26</v>
      </c>
      <c r="B17" s="131">
        <v>4165</v>
      </c>
      <c r="C17" s="131">
        <v>4261</v>
      </c>
      <c r="D17" s="131">
        <v>3845</v>
      </c>
      <c r="E17" s="118">
        <f t="shared" si="1"/>
        <v>1.2203637286952106E-2</v>
      </c>
      <c r="F17" s="151">
        <f t="shared" si="0"/>
        <v>-9.7629664398028631</v>
      </c>
    </row>
    <row r="18" spans="1:6" s="105" customFormat="1" ht="15.95" customHeight="1" x14ac:dyDescent="0.25">
      <c r="A18" s="119" t="s">
        <v>27</v>
      </c>
      <c r="B18" s="131">
        <v>49021.896999999997</v>
      </c>
      <c r="C18" s="131">
        <v>43021</v>
      </c>
      <c r="D18" s="131">
        <v>47818</v>
      </c>
      <c r="E18" s="118">
        <f t="shared" si="1"/>
        <v>0.15176944805916145</v>
      </c>
      <c r="F18" s="151">
        <f t="shared" si="0"/>
        <v>11.15036842472281</v>
      </c>
    </row>
    <row r="19" spans="1:6" s="105" customFormat="1" ht="15.95" customHeight="1" x14ac:dyDescent="0.25">
      <c r="A19" s="119" t="s">
        <v>30</v>
      </c>
      <c r="B19" s="131">
        <v>415773.93</v>
      </c>
      <c r="C19" s="131">
        <v>403716</v>
      </c>
      <c r="D19" s="131">
        <v>391722</v>
      </c>
      <c r="E19" s="118">
        <f t="shared" si="1"/>
        <v>1.2432856190687784</v>
      </c>
      <c r="F19" s="151">
        <f t="shared" si="0"/>
        <v>-2.9709003358796777</v>
      </c>
    </row>
    <row r="20" spans="1:6" s="105" customFormat="1" ht="15.95" customHeight="1" x14ac:dyDescent="0.25">
      <c r="A20" s="119" t="s">
        <v>32</v>
      </c>
      <c r="B20" s="131">
        <v>4300917.648</v>
      </c>
      <c r="C20" s="131">
        <v>2554048</v>
      </c>
      <c r="D20" s="131">
        <v>4530325</v>
      </c>
      <c r="E20" s="118">
        <f t="shared" si="1"/>
        <v>14.37878884057511</v>
      </c>
      <c r="F20" s="151">
        <f t="shared" si="0"/>
        <v>77.378224684892373</v>
      </c>
    </row>
    <row r="21" spans="1:6" s="105" customFormat="1" ht="15.95" customHeight="1" x14ac:dyDescent="0.25">
      <c r="A21" s="119" t="s">
        <v>4</v>
      </c>
      <c r="B21" s="131">
        <v>1491438.17</v>
      </c>
      <c r="C21" s="131">
        <v>1848617</v>
      </c>
      <c r="D21" s="131">
        <v>1668777</v>
      </c>
      <c r="E21" s="118">
        <f t="shared" si="1"/>
        <v>5.2965277557368209</v>
      </c>
      <c r="F21" s="151">
        <f t="shared" si="0"/>
        <v>-9.7283536827801544</v>
      </c>
    </row>
    <row r="22" spans="1:6" s="105" customFormat="1" ht="15.95" customHeight="1" x14ac:dyDescent="0.25">
      <c r="A22" s="119" t="s">
        <v>12</v>
      </c>
      <c r="B22" s="131">
        <v>114064.89599999999</v>
      </c>
      <c r="C22" s="131">
        <v>53958</v>
      </c>
      <c r="D22" s="131">
        <v>31869</v>
      </c>
      <c r="E22" s="118">
        <f t="shared" si="1"/>
        <v>0.10114895102675595</v>
      </c>
      <c r="F22" s="151">
        <f t="shared" si="0"/>
        <v>-40.937395752251753</v>
      </c>
    </row>
    <row r="23" spans="1:6" s="105" customFormat="1" ht="15.95" customHeight="1" x14ac:dyDescent="0.25">
      <c r="A23" s="119" t="s">
        <v>34</v>
      </c>
      <c r="B23" s="131">
        <v>50084.739000000001</v>
      </c>
      <c r="C23" s="131">
        <v>50020</v>
      </c>
      <c r="D23" s="131">
        <v>123100</v>
      </c>
      <c r="E23" s="118">
        <f t="shared" si="1"/>
        <v>0.39070682705430537</v>
      </c>
      <c r="F23" s="151">
        <f t="shared" si="0"/>
        <v>146.1015593762495</v>
      </c>
    </row>
    <row r="24" spans="1:6" s="105" customFormat="1" ht="15.95" customHeight="1" x14ac:dyDescent="0.25">
      <c r="A24" s="119" t="s">
        <v>3</v>
      </c>
      <c r="B24" s="131">
        <v>562123.94400000002</v>
      </c>
      <c r="C24" s="131">
        <v>2115132</v>
      </c>
      <c r="D24" s="131">
        <v>2131598</v>
      </c>
      <c r="E24" s="118">
        <f t="shared" si="1"/>
        <v>6.7654743390357694</v>
      </c>
      <c r="F24" s="151">
        <f t="shared" si="0"/>
        <v>0.77848569261871126</v>
      </c>
    </row>
    <row r="25" spans="1:6" s="105" customFormat="1" ht="15.95" customHeight="1" x14ac:dyDescent="0.25">
      <c r="A25" s="119" t="s">
        <v>33</v>
      </c>
      <c r="B25" s="131">
        <v>1686031.1170000001</v>
      </c>
      <c r="C25" s="131">
        <v>250000</v>
      </c>
      <c r="D25" s="131">
        <v>250000</v>
      </c>
      <c r="E25" s="118">
        <f>D25/$D$5*100</f>
        <v>0.79347446599168436</v>
      </c>
      <c r="F25" s="151">
        <f t="shared" si="0"/>
        <v>0</v>
      </c>
    </row>
    <row r="26" spans="1:6" s="105" customFormat="1" ht="15.95" customHeight="1" x14ac:dyDescent="0.25">
      <c r="A26" s="119" t="s">
        <v>36</v>
      </c>
      <c r="B26" s="131">
        <v>490990.75900000002</v>
      </c>
      <c r="C26" s="131">
        <v>349452</v>
      </c>
      <c r="D26" s="131">
        <v>433712</v>
      </c>
      <c r="E26" s="118">
        <f t="shared" si="1"/>
        <v>1.3765575903767417</v>
      </c>
      <c r="F26" s="151">
        <f t="shared" si="0"/>
        <v>24.112038277073818</v>
      </c>
    </row>
    <row r="27" spans="1:6" s="105" customFormat="1" ht="15.95" customHeight="1" x14ac:dyDescent="0.25">
      <c r="A27" s="142" t="s">
        <v>28</v>
      </c>
      <c r="B27" s="143">
        <v>1530300</v>
      </c>
      <c r="C27" s="143">
        <v>1645900</v>
      </c>
      <c r="D27" s="143">
        <v>5522998</v>
      </c>
      <c r="E27" s="144">
        <f>D27/$D$5*100</f>
        <v>17.529431554892565</v>
      </c>
      <c r="F27" s="151">
        <f t="shared" si="0"/>
        <v>235.56096968224071</v>
      </c>
    </row>
    <row r="28" spans="1:6" s="105" customFormat="1" x14ac:dyDescent="0.25">
      <c r="A28" s="120" t="s">
        <v>16</v>
      </c>
      <c r="B28" s="108">
        <f>B5/財政グラフ!$N$44</f>
        <v>1.159885523869058</v>
      </c>
      <c r="C28" s="108">
        <f>C5/財政グラフ!$N$44</f>
        <v>1.0817850400940061</v>
      </c>
      <c r="D28" s="108">
        <f>D5/財政グラフ!$N$44</f>
        <v>1.3390877797604153</v>
      </c>
      <c r="E28" s="108"/>
      <c r="F28" s="152"/>
    </row>
    <row r="29" spans="1:6" s="105" customFormat="1" x14ac:dyDescent="0.25">
      <c r="A29" s="113"/>
      <c r="B29" s="109"/>
      <c r="C29" s="109"/>
      <c r="D29" s="110"/>
      <c r="E29" s="122"/>
      <c r="F29" s="122"/>
    </row>
    <row r="30" spans="1:6" s="105" customFormat="1" ht="16.5" customHeight="1" x14ac:dyDescent="0.25">
      <c r="A30" s="113" t="s">
        <v>37</v>
      </c>
      <c r="B30" s="111"/>
      <c r="C30" s="123"/>
      <c r="D30" s="111"/>
      <c r="E30" s="124"/>
      <c r="F30" s="115" t="s">
        <v>57</v>
      </c>
    </row>
    <row r="31" spans="1:6" s="105" customFormat="1" ht="17.25" customHeight="1" x14ac:dyDescent="0.25">
      <c r="A31" s="236" t="s">
        <v>128</v>
      </c>
      <c r="B31" s="238" t="s">
        <v>150</v>
      </c>
      <c r="C31" s="238" t="s">
        <v>151</v>
      </c>
      <c r="D31" s="240" t="s">
        <v>152</v>
      </c>
      <c r="E31" s="241"/>
      <c r="F31" s="241"/>
    </row>
    <row r="32" spans="1:6" s="105" customFormat="1" ht="17.25" customHeight="1" x14ac:dyDescent="0.25">
      <c r="A32" s="237"/>
      <c r="B32" s="239"/>
      <c r="C32" s="239" t="s">
        <v>1</v>
      </c>
      <c r="D32" s="107" t="s">
        <v>1</v>
      </c>
      <c r="E32" s="116" t="s">
        <v>56</v>
      </c>
      <c r="F32" s="153" t="s">
        <v>8</v>
      </c>
    </row>
    <row r="33" spans="1:6" s="105" customFormat="1" ht="15.95" customHeight="1" x14ac:dyDescent="0.25">
      <c r="A33" s="117" t="s">
        <v>39</v>
      </c>
      <c r="B33" s="132">
        <v>25938057.851</v>
      </c>
      <c r="C33" s="132">
        <v>25453000</v>
      </c>
      <c r="D33" s="132">
        <v>31507000</v>
      </c>
      <c r="E33" s="125">
        <f>D33/$D$33*100</f>
        <v>100</v>
      </c>
      <c r="F33" s="154">
        <f t="shared" ref="F33:F44" si="2">(D33-C33)/C33*100</f>
        <v>23.785015518799355</v>
      </c>
    </row>
    <row r="34" spans="1:6" s="105" customFormat="1" ht="15.95" customHeight="1" x14ac:dyDescent="0.25">
      <c r="A34" s="119" t="s">
        <v>41</v>
      </c>
      <c r="B34" s="132">
        <v>194844.815</v>
      </c>
      <c r="C34" s="132">
        <v>196874</v>
      </c>
      <c r="D34" s="132">
        <v>196489</v>
      </c>
      <c r="E34" s="125">
        <f t="shared" ref="E34:E44" si="3">D34/$D$33*100</f>
        <v>0.62363601739296026</v>
      </c>
      <c r="F34" s="155">
        <f t="shared" si="2"/>
        <v>-0.19555654885866086</v>
      </c>
    </row>
    <row r="35" spans="1:6" s="105" customFormat="1" ht="15.95" customHeight="1" x14ac:dyDescent="0.25">
      <c r="A35" s="119" t="s">
        <v>43</v>
      </c>
      <c r="B35" s="132">
        <v>3850354.727</v>
      </c>
      <c r="C35" s="132">
        <v>3169319</v>
      </c>
      <c r="D35" s="132">
        <v>4201222</v>
      </c>
      <c r="E35" s="125">
        <f t="shared" si="3"/>
        <v>13.334249531850064</v>
      </c>
      <c r="F35" s="155">
        <f t="shared" si="2"/>
        <v>32.559139676378429</v>
      </c>
    </row>
    <row r="36" spans="1:6" s="105" customFormat="1" ht="15.95" customHeight="1" x14ac:dyDescent="0.25">
      <c r="A36" s="119" t="s">
        <v>31</v>
      </c>
      <c r="B36" s="132">
        <v>7903948.8839999996</v>
      </c>
      <c r="C36" s="132">
        <v>8227731</v>
      </c>
      <c r="D36" s="132">
        <v>8362498</v>
      </c>
      <c r="E36" s="125">
        <f t="shared" si="3"/>
        <v>26.541714539626117</v>
      </c>
      <c r="F36" s="155">
        <f t="shared" si="2"/>
        <v>1.6379606965760063</v>
      </c>
    </row>
    <row r="37" spans="1:6" s="105" customFormat="1" ht="15.95" customHeight="1" x14ac:dyDescent="0.25">
      <c r="A37" s="119" t="s">
        <v>44</v>
      </c>
      <c r="B37" s="132">
        <v>2237003.6529999999</v>
      </c>
      <c r="C37" s="132">
        <v>2060417</v>
      </c>
      <c r="D37" s="132">
        <v>2131663</v>
      </c>
      <c r="E37" s="125">
        <f t="shared" si="3"/>
        <v>6.7656806423969273</v>
      </c>
      <c r="F37" s="155">
        <f t="shared" si="2"/>
        <v>3.4578437277502565</v>
      </c>
    </row>
    <row r="38" spans="1:6" s="105" customFormat="1" ht="15.95" customHeight="1" x14ac:dyDescent="0.25">
      <c r="A38" s="119" t="s">
        <v>42</v>
      </c>
      <c r="B38" s="132">
        <v>728346.147</v>
      </c>
      <c r="C38" s="132">
        <v>950831</v>
      </c>
      <c r="D38" s="132">
        <v>803546</v>
      </c>
      <c r="E38" s="125">
        <f t="shared" si="3"/>
        <v>2.5503729329990161</v>
      </c>
      <c r="F38" s="155">
        <f t="shared" si="2"/>
        <v>-15.490134419260626</v>
      </c>
    </row>
    <row r="39" spans="1:6" s="105" customFormat="1" ht="15.95" customHeight="1" x14ac:dyDescent="0.25">
      <c r="A39" s="119" t="s">
        <v>48</v>
      </c>
      <c r="B39" s="132">
        <v>1030945.059</v>
      </c>
      <c r="C39" s="132">
        <v>847945</v>
      </c>
      <c r="D39" s="132">
        <v>1133357</v>
      </c>
      <c r="E39" s="125">
        <f t="shared" si="3"/>
        <v>3.5971593614117494</v>
      </c>
      <c r="F39" s="155">
        <f t="shared" si="2"/>
        <v>33.659258560401909</v>
      </c>
    </row>
    <row r="40" spans="1:6" s="105" customFormat="1" ht="15.95" customHeight="1" x14ac:dyDescent="0.25">
      <c r="A40" s="119" t="s">
        <v>25</v>
      </c>
      <c r="B40" s="132">
        <v>3683970.1379999998</v>
      </c>
      <c r="C40" s="132">
        <v>3366507</v>
      </c>
      <c r="D40" s="132">
        <v>5534790</v>
      </c>
      <c r="E40" s="125">
        <f t="shared" si="3"/>
        <v>17.566858158504459</v>
      </c>
      <c r="F40" s="155">
        <f t="shared" si="2"/>
        <v>64.407500118074907</v>
      </c>
    </row>
    <row r="41" spans="1:6" s="105" customFormat="1" ht="15.95" customHeight="1" x14ac:dyDescent="0.25">
      <c r="A41" s="119" t="s">
        <v>49</v>
      </c>
      <c r="B41" s="132">
        <v>1438341.6629999999</v>
      </c>
      <c r="C41" s="132">
        <v>1436057</v>
      </c>
      <c r="D41" s="132">
        <v>1727374</v>
      </c>
      <c r="E41" s="125">
        <f t="shared" si="3"/>
        <v>5.4825086488716792</v>
      </c>
      <c r="F41" s="155">
        <f t="shared" si="2"/>
        <v>20.285893944321153</v>
      </c>
    </row>
    <row r="42" spans="1:6" s="105" customFormat="1" ht="15.95" customHeight="1" x14ac:dyDescent="0.25">
      <c r="A42" s="119" t="s">
        <v>50</v>
      </c>
      <c r="B42" s="132">
        <v>2472381.84</v>
      </c>
      <c r="C42" s="132">
        <v>2774978</v>
      </c>
      <c r="D42" s="132">
        <v>5128779</v>
      </c>
      <c r="E42" s="125">
        <f t="shared" si="3"/>
        <v>16.278220712857461</v>
      </c>
      <c r="F42" s="155">
        <f t="shared" si="2"/>
        <v>84.822330122977547</v>
      </c>
    </row>
    <row r="43" spans="1:6" s="105" customFormat="1" ht="15.95" customHeight="1" x14ac:dyDescent="0.25">
      <c r="A43" s="119" t="s">
        <v>24</v>
      </c>
      <c r="B43" s="133" t="s">
        <v>129</v>
      </c>
      <c r="C43" s="132">
        <v>3</v>
      </c>
      <c r="D43" s="132">
        <v>3</v>
      </c>
      <c r="E43" s="125">
        <f t="shared" si="3"/>
        <v>9.5216935919002113E-6</v>
      </c>
      <c r="F43" s="155">
        <f t="shared" si="2"/>
        <v>0</v>
      </c>
    </row>
    <row r="44" spans="1:6" s="105" customFormat="1" ht="15.95" customHeight="1" x14ac:dyDescent="0.25">
      <c r="A44" s="119" t="s">
        <v>51</v>
      </c>
      <c r="B44" s="146">
        <v>2397920.9249999998</v>
      </c>
      <c r="C44" s="132">
        <v>2372338</v>
      </c>
      <c r="D44" s="132">
        <v>2237279</v>
      </c>
      <c r="E44" s="125">
        <f t="shared" si="3"/>
        <v>7.1008950391976384</v>
      </c>
      <c r="F44" s="155">
        <f t="shared" si="2"/>
        <v>-5.6930757758801649</v>
      </c>
    </row>
    <row r="45" spans="1:6" s="105" customFormat="1" ht="15.95" customHeight="1" x14ac:dyDescent="0.25">
      <c r="A45" s="119" t="s">
        <v>20</v>
      </c>
      <c r="B45" s="133" t="s">
        <v>129</v>
      </c>
      <c r="C45" s="133" t="s">
        <v>129</v>
      </c>
      <c r="D45" s="133" t="s">
        <v>129</v>
      </c>
      <c r="E45" s="145" t="s">
        <v>129</v>
      </c>
      <c r="F45" s="155"/>
    </row>
    <row r="46" spans="1:6" s="105" customFormat="1" ht="15.95" customHeight="1" x14ac:dyDescent="0.25">
      <c r="A46" s="142" t="s">
        <v>40</v>
      </c>
      <c r="B46" s="147" t="s">
        <v>129</v>
      </c>
      <c r="C46" s="148">
        <v>50000</v>
      </c>
      <c r="D46" s="148">
        <v>50000</v>
      </c>
      <c r="E46" s="149">
        <f>D46/$D$33*100</f>
        <v>0.15869489319833688</v>
      </c>
      <c r="F46" s="156">
        <f>(D46-C46)/C46*100</f>
        <v>0</v>
      </c>
    </row>
    <row r="47" spans="1:6" s="105" customFormat="1" x14ac:dyDescent="0.25">
      <c r="A47" s="120" t="s">
        <v>52</v>
      </c>
      <c r="B47" s="108">
        <f>B33/[1]財政グラフ!$M$14</f>
        <v>1.1320987986415019</v>
      </c>
      <c r="C47" s="108">
        <f>C33/[1]財政グラフ!$M$14</f>
        <v>1.1109278453826572</v>
      </c>
      <c r="D47" s="108">
        <f>D33/[1]財政グラフ!$M$14</f>
        <v>1.3751622058095856</v>
      </c>
      <c r="E47" s="121"/>
      <c r="F47" s="121"/>
    </row>
    <row r="48" spans="1:6" s="105" customFormat="1" ht="18" customHeight="1" x14ac:dyDescent="0.25">
      <c r="B48" s="106"/>
      <c r="C48" s="103"/>
      <c r="D48" s="106"/>
      <c r="E48" s="103"/>
      <c r="F48" s="126" t="s">
        <v>161</v>
      </c>
    </row>
    <row r="49" spans="2:6" s="105" customFormat="1" x14ac:dyDescent="0.25">
      <c r="B49" s="102"/>
      <c r="C49" s="102"/>
      <c r="D49" s="112"/>
      <c r="E49" s="104"/>
      <c r="F49" s="104"/>
    </row>
  </sheetData>
  <mergeCells count="8">
    <mergeCell ref="D3:F3"/>
    <mergeCell ref="D31:F31"/>
    <mergeCell ref="A3:A4"/>
    <mergeCell ref="B3:B4"/>
    <mergeCell ref="C3:C4"/>
    <mergeCell ref="A31:A32"/>
    <mergeCell ref="C31:C32"/>
    <mergeCell ref="B31:B32"/>
  </mergeCells>
  <phoneticPr fontId="2"/>
  <pageMargins left="0.70866141732283472" right="0.59055118110236227" top="0.78740157480314965" bottom="0.78740157480314965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VA26"/>
  <sheetViews>
    <sheetView showGridLines="0" topLeftCell="A16" zoomScaleSheetLayoutView="100" workbookViewId="0">
      <selection activeCell="E29" sqref="E29"/>
    </sheetView>
  </sheetViews>
  <sheetFormatPr defaultRowHeight="15" x14ac:dyDescent="0.15"/>
  <cols>
    <col min="1" max="1" width="18.75" style="167" customWidth="1"/>
    <col min="2" max="4" width="13" style="167" customWidth="1"/>
    <col min="5" max="5" width="15.125" style="167" bestFit="1" customWidth="1"/>
    <col min="6" max="6" width="14.75" style="167" customWidth="1"/>
    <col min="7" max="239" width="9" style="167" customWidth="1"/>
    <col min="240" max="240" width="1.375" style="167" customWidth="1"/>
    <col min="241" max="242" width="8.125" style="167" customWidth="1"/>
    <col min="243" max="243" width="8" style="167" customWidth="1"/>
    <col min="244" max="249" width="9" style="167" hidden="1" customWidth="1"/>
    <col min="250" max="250" width="1.375" style="167" customWidth="1"/>
    <col min="251" max="251" width="15.375" style="167" customWidth="1"/>
    <col min="252" max="252" width="1.625" style="167" customWidth="1"/>
    <col min="253" max="253" width="15.375" style="167" customWidth="1"/>
    <col min="254" max="254" width="1.625" style="167" customWidth="1"/>
    <col min="255" max="255" width="15.375" style="167" customWidth="1"/>
    <col min="256" max="256" width="1.625" style="167" customWidth="1"/>
    <col min="257" max="495" width="9" style="167" customWidth="1"/>
    <col min="496" max="496" width="1.375" style="167" customWidth="1"/>
    <col min="497" max="498" width="8.125" style="167" customWidth="1"/>
    <col min="499" max="499" width="8" style="167" customWidth="1"/>
    <col min="500" max="505" width="9" style="167" hidden="1" customWidth="1"/>
    <col min="506" max="506" width="1.375" style="167" customWidth="1"/>
    <col min="507" max="507" width="15.375" style="167" customWidth="1"/>
    <col min="508" max="508" width="1.625" style="167" customWidth="1"/>
    <col min="509" max="509" width="15.375" style="167" customWidth="1"/>
    <col min="510" max="510" width="1.625" style="167" customWidth="1"/>
    <col min="511" max="511" width="15.375" style="167" customWidth="1"/>
    <col min="512" max="512" width="1.625" style="167" customWidth="1"/>
    <col min="513" max="751" width="9" style="167" customWidth="1"/>
    <col min="752" max="752" width="1.375" style="167" customWidth="1"/>
    <col min="753" max="754" width="8.125" style="167" customWidth="1"/>
    <col min="755" max="755" width="8" style="167" customWidth="1"/>
    <col min="756" max="761" width="9" style="167" hidden="1" customWidth="1"/>
    <col min="762" max="762" width="1.375" style="167" customWidth="1"/>
    <col min="763" max="763" width="15.375" style="167" customWidth="1"/>
    <col min="764" max="764" width="1.625" style="167" customWidth="1"/>
    <col min="765" max="765" width="15.375" style="167" customWidth="1"/>
    <col min="766" max="766" width="1.625" style="167" customWidth="1"/>
    <col min="767" max="767" width="15.375" style="167" customWidth="1"/>
    <col min="768" max="768" width="1.625" style="167" customWidth="1"/>
    <col min="769" max="1007" width="9" style="167" customWidth="1"/>
    <col min="1008" max="1008" width="1.375" style="167" customWidth="1"/>
    <col min="1009" max="1010" width="8.125" style="167" customWidth="1"/>
    <col min="1011" max="1011" width="8" style="167" customWidth="1"/>
    <col min="1012" max="1017" width="9" style="167" hidden="1" customWidth="1"/>
    <col min="1018" max="1018" width="1.375" style="167" customWidth="1"/>
    <col min="1019" max="1019" width="15.375" style="167" customWidth="1"/>
    <col min="1020" max="1020" width="1.625" style="167" customWidth="1"/>
    <col min="1021" max="1021" width="15.375" style="167" customWidth="1"/>
    <col min="1022" max="1022" width="1.625" style="167" customWidth="1"/>
    <col min="1023" max="1023" width="15.375" style="167" customWidth="1"/>
    <col min="1024" max="1024" width="1.625" style="167" customWidth="1"/>
    <col min="1025" max="1263" width="9" style="167" customWidth="1"/>
    <col min="1264" max="1264" width="1.375" style="167" customWidth="1"/>
    <col min="1265" max="1266" width="8.125" style="167" customWidth="1"/>
    <col min="1267" max="1267" width="8" style="167" customWidth="1"/>
    <col min="1268" max="1273" width="9" style="167" hidden="1" customWidth="1"/>
    <col min="1274" max="1274" width="1.375" style="167" customWidth="1"/>
    <col min="1275" max="1275" width="15.375" style="167" customWidth="1"/>
    <col min="1276" max="1276" width="1.625" style="167" customWidth="1"/>
    <col min="1277" max="1277" width="15.375" style="167" customWidth="1"/>
    <col min="1278" max="1278" width="1.625" style="167" customWidth="1"/>
    <col min="1279" max="1279" width="15.375" style="167" customWidth="1"/>
    <col min="1280" max="1280" width="1.625" style="167" customWidth="1"/>
    <col min="1281" max="1519" width="9" style="167" customWidth="1"/>
    <col min="1520" max="1520" width="1.375" style="167" customWidth="1"/>
    <col min="1521" max="1522" width="8.125" style="167" customWidth="1"/>
    <col min="1523" max="1523" width="8" style="167" customWidth="1"/>
    <col min="1524" max="1529" width="9" style="167" hidden="1" customWidth="1"/>
    <col min="1530" max="1530" width="1.375" style="167" customWidth="1"/>
    <col min="1531" max="1531" width="15.375" style="167" customWidth="1"/>
    <col min="1532" max="1532" width="1.625" style="167" customWidth="1"/>
    <col min="1533" max="1533" width="15.375" style="167" customWidth="1"/>
    <col min="1534" max="1534" width="1.625" style="167" customWidth="1"/>
    <col min="1535" max="1535" width="15.375" style="167" customWidth="1"/>
    <col min="1536" max="1536" width="1.625" style="167" customWidth="1"/>
    <col min="1537" max="1775" width="9" style="167" customWidth="1"/>
    <col min="1776" max="1776" width="1.375" style="167" customWidth="1"/>
    <col min="1777" max="1778" width="8.125" style="167" customWidth="1"/>
    <col min="1779" max="1779" width="8" style="167" customWidth="1"/>
    <col min="1780" max="1785" width="9" style="167" hidden="1" customWidth="1"/>
    <col min="1786" max="1786" width="1.375" style="167" customWidth="1"/>
    <col min="1787" max="1787" width="15.375" style="167" customWidth="1"/>
    <col min="1788" max="1788" width="1.625" style="167" customWidth="1"/>
    <col min="1789" max="1789" width="15.375" style="167" customWidth="1"/>
    <col min="1790" max="1790" width="1.625" style="167" customWidth="1"/>
    <col min="1791" max="1791" width="15.375" style="167" customWidth="1"/>
    <col min="1792" max="1792" width="1.625" style="167" customWidth="1"/>
    <col min="1793" max="2031" width="9" style="167" customWidth="1"/>
    <col min="2032" max="2032" width="1.375" style="167" customWidth="1"/>
    <col min="2033" max="2034" width="8.125" style="167" customWidth="1"/>
    <col min="2035" max="2035" width="8" style="167" customWidth="1"/>
    <col min="2036" max="2041" width="9" style="167" hidden="1" customWidth="1"/>
    <col min="2042" max="2042" width="1.375" style="167" customWidth="1"/>
    <col min="2043" max="2043" width="15.375" style="167" customWidth="1"/>
    <col min="2044" max="2044" width="1.625" style="167" customWidth="1"/>
    <col min="2045" max="2045" width="15.375" style="167" customWidth="1"/>
    <col min="2046" max="2046" width="1.625" style="167" customWidth="1"/>
    <col min="2047" max="2047" width="15.375" style="167" customWidth="1"/>
    <col min="2048" max="2048" width="1.625" style="167" customWidth="1"/>
    <col min="2049" max="2287" width="9" style="167" customWidth="1"/>
    <col min="2288" max="2288" width="1.375" style="167" customWidth="1"/>
    <col min="2289" max="2290" width="8.125" style="167" customWidth="1"/>
    <col min="2291" max="2291" width="8" style="167" customWidth="1"/>
    <col min="2292" max="2297" width="9" style="167" hidden="1" customWidth="1"/>
    <col min="2298" max="2298" width="1.375" style="167" customWidth="1"/>
    <col min="2299" max="2299" width="15.375" style="167" customWidth="1"/>
    <col min="2300" max="2300" width="1.625" style="167" customWidth="1"/>
    <col min="2301" max="2301" width="15.375" style="167" customWidth="1"/>
    <col min="2302" max="2302" width="1.625" style="167" customWidth="1"/>
    <col min="2303" max="2303" width="15.375" style="167" customWidth="1"/>
    <col min="2304" max="2304" width="1.625" style="167" customWidth="1"/>
    <col min="2305" max="2543" width="9" style="167" customWidth="1"/>
    <col min="2544" max="2544" width="1.375" style="167" customWidth="1"/>
    <col min="2545" max="2546" width="8.125" style="167" customWidth="1"/>
    <col min="2547" max="2547" width="8" style="167" customWidth="1"/>
    <col min="2548" max="2553" width="9" style="167" hidden="1" customWidth="1"/>
    <col min="2554" max="2554" width="1.375" style="167" customWidth="1"/>
    <col min="2555" max="2555" width="15.375" style="167" customWidth="1"/>
    <col min="2556" max="2556" width="1.625" style="167" customWidth="1"/>
    <col min="2557" max="2557" width="15.375" style="167" customWidth="1"/>
    <col min="2558" max="2558" width="1.625" style="167" customWidth="1"/>
    <col min="2559" max="2559" width="15.375" style="167" customWidth="1"/>
    <col min="2560" max="2560" width="1.625" style="167" customWidth="1"/>
    <col min="2561" max="2799" width="9" style="167" customWidth="1"/>
    <col min="2800" max="2800" width="1.375" style="167" customWidth="1"/>
    <col min="2801" max="2802" width="8.125" style="167" customWidth="1"/>
    <col min="2803" max="2803" width="8" style="167" customWidth="1"/>
    <col min="2804" max="2809" width="9" style="167" hidden="1" customWidth="1"/>
    <col min="2810" max="2810" width="1.375" style="167" customWidth="1"/>
    <col min="2811" max="2811" width="15.375" style="167" customWidth="1"/>
    <col min="2812" max="2812" width="1.625" style="167" customWidth="1"/>
    <col min="2813" max="2813" width="15.375" style="167" customWidth="1"/>
    <col min="2814" max="2814" width="1.625" style="167" customWidth="1"/>
    <col min="2815" max="2815" width="15.375" style="167" customWidth="1"/>
    <col min="2816" max="2816" width="1.625" style="167" customWidth="1"/>
    <col min="2817" max="3055" width="9" style="167" customWidth="1"/>
    <col min="3056" max="3056" width="1.375" style="167" customWidth="1"/>
    <col min="3057" max="3058" width="8.125" style="167" customWidth="1"/>
    <col min="3059" max="3059" width="8" style="167" customWidth="1"/>
    <col min="3060" max="3065" width="9" style="167" hidden="1" customWidth="1"/>
    <col min="3066" max="3066" width="1.375" style="167" customWidth="1"/>
    <col min="3067" max="3067" width="15.375" style="167" customWidth="1"/>
    <col min="3068" max="3068" width="1.625" style="167" customWidth="1"/>
    <col min="3069" max="3069" width="15.375" style="167" customWidth="1"/>
    <col min="3070" max="3070" width="1.625" style="167" customWidth="1"/>
    <col min="3071" max="3071" width="15.375" style="167" customWidth="1"/>
    <col min="3072" max="3072" width="1.625" style="167" customWidth="1"/>
    <col min="3073" max="3311" width="9" style="167" customWidth="1"/>
    <col min="3312" max="3312" width="1.375" style="167" customWidth="1"/>
    <col min="3313" max="3314" width="8.125" style="167" customWidth="1"/>
    <col min="3315" max="3315" width="8" style="167" customWidth="1"/>
    <col min="3316" max="3321" width="9" style="167" hidden="1" customWidth="1"/>
    <col min="3322" max="3322" width="1.375" style="167" customWidth="1"/>
    <col min="3323" max="3323" width="15.375" style="167" customWidth="1"/>
    <col min="3324" max="3324" width="1.625" style="167" customWidth="1"/>
    <col min="3325" max="3325" width="15.375" style="167" customWidth="1"/>
    <col min="3326" max="3326" width="1.625" style="167" customWidth="1"/>
    <col min="3327" max="3327" width="15.375" style="167" customWidth="1"/>
    <col min="3328" max="3328" width="1.625" style="167" customWidth="1"/>
    <col min="3329" max="3567" width="9" style="167" customWidth="1"/>
    <col min="3568" max="3568" width="1.375" style="167" customWidth="1"/>
    <col min="3569" max="3570" width="8.125" style="167" customWidth="1"/>
    <col min="3571" max="3571" width="8" style="167" customWidth="1"/>
    <col min="3572" max="3577" width="9" style="167" hidden="1" customWidth="1"/>
    <col min="3578" max="3578" width="1.375" style="167" customWidth="1"/>
    <col min="3579" max="3579" width="15.375" style="167" customWidth="1"/>
    <col min="3580" max="3580" width="1.625" style="167" customWidth="1"/>
    <col min="3581" max="3581" width="15.375" style="167" customWidth="1"/>
    <col min="3582" max="3582" width="1.625" style="167" customWidth="1"/>
    <col min="3583" max="3583" width="15.375" style="167" customWidth="1"/>
    <col min="3584" max="3584" width="1.625" style="167" customWidth="1"/>
    <col min="3585" max="3823" width="9" style="167" customWidth="1"/>
    <col min="3824" max="3824" width="1.375" style="167" customWidth="1"/>
    <col min="3825" max="3826" width="8.125" style="167" customWidth="1"/>
    <col min="3827" max="3827" width="8" style="167" customWidth="1"/>
    <col min="3828" max="3833" width="9" style="167" hidden="1" customWidth="1"/>
    <col min="3834" max="3834" width="1.375" style="167" customWidth="1"/>
    <col min="3835" max="3835" width="15.375" style="167" customWidth="1"/>
    <col min="3836" max="3836" width="1.625" style="167" customWidth="1"/>
    <col min="3837" max="3837" width="15.375" style="167" customWidth="1"/>
    <col min="3838" max="3838" width="1.625" style="167" customWidth="1"/>
    <col min="3839" max="3839" width="15.375" style="167" customWidth="1"/>
    <col min="3840" max="3840" width="1.625" style="167" customWidth="1"/>
    <col min="3841" max="4079" width="9" style="167" customWidth="1"/>
    <col min="4080" max="4080" width="1.375" style="167" customWidth="1"/>
    <col min="4081" max="4082" width="8.125" style="167" customWidth="1"/>
    <col min="4083" max="4083" width="8" style="167" customWidth="1"/>
    <col min="4084" max="4089" width="9" style="167" hidden="1" customWidth="1"/>
    <col min="4090" max="4090" width="1.375" style="167" customWidth="1"/>
    <col min="4091" max="4091" width="15.375" style="167" customWidth="1"/>
    <col min="4092" max="4092" width="1.625" style="167" customWidth="1"/>
    <col min="4093" max="4093" width="15.375" style="167" customWidth="1"/>
    <col min="4094" max="4094" width="1.625" style="167" customWidth="1"/>
    <col min="4095" max="4095" width="15.375" style="167" customWidth="1"/>
    <col min="4096" max="4096" width="1.625" style="167" customWidth="1"/>
    <col min="4097" max="4335" width="9" style="167" customWidth="1"/>
    <col min="4336" max="4336" width="1.375" style="167" customWidth="1"/>
    <col min="4337" max="4338" width="8.125" style="167" customWidth="1"/>
    <col min="4339" max="4339" width="8" style="167" customWidth="1"/>
    <col min="4340" max="4345" width="9" style="167" hidden="1" customWidth="1"/>
    <col min="4346" max="4346" width="1.375" style="167" customWidth="1"/>
    <col min="4347" max="4347" width="15.375" style="167" customWidth="1"/>
    <col min="4348" max="4348" width="1.625" style="167" customWidth="1"/>
    <col min="4349" max="4349" width="15.375" style="167" customWidth="1"/>
    <col min="4350" max="4350" width="1.625" style="167" customWidth="1"/>
    <col min="4351" max="4351" width="15.375" style="167" customWidth="1"/>
    <col min="4352" max="4352" width="1.625" style="167" customWidth="1"/>
    <col min="4353" max="4591" width="9" style="167" customWidth="1"/>
    <col min="4592" max="4592" width="1.375" style="167" customWidth="1"/>
    <col min="4593" max="4594" width="8.125" style="167" customWidth="1"/>
    <col min="4595" max="4595" width="8" style="167" customWidth="1"/>
    <col min="4596" max="4601" width="9" style="167" hidden="1" customWidth="1"/>
    <col min="4602" max="4602" width="1.375" style="167" customWidth="1"/>
    <col min="4603" max="4603" width="15.375" style="167" customWidth="1"/>
    <col min="4604" max="4604" width="1.625" style="167" customWidth="1"/>
    <col min="4605" max="4605" width="15.375" style="167" customWidth="1"/>
    <col min="4606" max="4606" width="1.625" style="167" customWidth="1"/>
    <col min="4607" max="4607" width="15.375" style="167" customWidth="1"/>
    <col min="4608" max="4608" width="1.625" style="167" customWidth="1"/>
    <col min="4609" max="4847" width="9" style="167" customWidth="1"/>
    <col min="4848" max="4848" width="1.375" style="167" customWidth="1"/>
    <col min="4849" max="4850" width="8.125" style="167" customWidth="1"/>
    <col min="4851" max="4851" width="8" style="167" customWidth="1"/>
    <col min="4852" max="4857" width="9" style="167" hidden="1" customWidth="1"/>
    <col min="4858" max="4858" width="1.375" style="167" customWidth="1"/>
    <col min="4859" max="4859" width="15.375" style="167" customWidth="1"/>
    <col min="4860" max="4860" width="1.625" style="167" customWidth="1"/>
    <col min="4861" max="4861" width="15.375" style="167" customWidth="1"/>
    <col min="4862" max="4862" width="1.625" style="167" customWidth="1"/>
    <col min="4863" max="4863" width="15.375" style="167" customWidth="1"/>
    <col min="4864" max="4864" width="1.625" style="167" customWidth="1"/>
    <col min="4865" max="5103" width="9" style="167" customWidth="1"/>
    <col min="5104" max="5104" width="1.375" style="167" customWidth="1"/>
    <col min="5105" max="5106" width="8.125" style="167" customWidth="1"/>
    <col min="5107" max="5107" width="8" style="167" customWidth="1"/>
    <col min="5108" max="5113" width="9" style="167" hidden="1" customWidth="1"/>
    <col min="5114" max="5114" width="1.375" style="167" customWidth="1"/>
    <col min="5115" max="5115" width="15.375" style="167" customWidth="1"/>
    <col min="5116" max="5116" width="1.625" style="167" customWidth="1"/>
    <col min="5117" max="5117" width="15.375" style="167" customWidth="1"/>
    <col min="5118" max="5118" width="1.625" style="167" customWidth="1"/>
    <col min="5119" max="5119" width="15.375" style="167" customWidth="1"/>
    <col min="5120" max="5120" width="1.625" style="167" customWidth="1"/>
    <col min="5121" max="5359" width="9" style="167" customWidth="1"/>
    <col min="5360" max="5360" width="1.375" style="167" customWidth="1"/>
    <col min="5361" max="5362" width="8.125" style="167" customWidth="1"/>
    <col min="5363" max="5363" width="8" style="167" customWidth="1"/>
    <col min="5364" max="5369" width="9" style="167" hidden="1" customWidth="1"/>
    <col min="5370" max="5370" width="1.375" style="167" customWidth="1"/>
    <col min="5371" max="5371" width="15.375" style="167" customWidth="1"/>
    <col min="5372" max="5372" width="1.625" style="167" customWidth="1"/>
    <col min="5373" max="5373" width="15.375" style="167" customWidth="1"/>
    <col min="5374" max="5374" width="1.625" style="167" customWidth="1"/>
    <col min="5375" max="5375" width="15.375" style="167" customWidth="1"/>
    <col min="5376" max="5376" width="1.625" style="167" customWidth="1"/>
    <col min="5377" max="5615" width="9" style="167" customWidth="1"/>
    <col min="5616" max="5616" width="1.375" style="167" customWidth="1"/>
    <col min="5617" max="5618" width="8.125" style="167" customWidth="1"/>
    <col min="5619" max="5619" width="8" style="167" customWidth="1"/>
    <col min="5620" max="5625" width="9" style="167" hidden="1" customWidth="1"/>
    <col min="5626" max="5626" width="1.375" style="167" customWidth="1"/>
    <col min="5627" max="5627" width="15.375" style="167" customWidth="1"/>
    <col min="5628" max="5628" width="1.625" style="167" customWidth="1"/>
    <col min="5629" max="5629" width="15.375" style="167" customWidth="1"/>
    <col min="5630" max="5630" width="1.625" style="167" customWidth="1"/>
    <col min="5631" max="5631" width="15.375" style="167" customWidth="1"/>
    <col min="5632" max="5632" width="1.625" style="167" customWidth="1"/>
    <col min="5633" max="5871" width="9" style="167" customWidth="1"/>
    <col min="5872" max="5872" width="1.375" style="167" customWidth="1"/>
    <col min="5873" max="5874" width="8.125" style="167" customWidth="1"/>
    <col min="5875" max="5875" width="8" style="167" customWidth="1"/>
    <col min="5876" max="5881" width="9" style="167" hidden="1" customWidth="1"/>
    <col min="5882" max="5882" width="1.375" style="167" customWidth="1"/>
    <col min="5883" max="5883" width="15.375" style="167" customWidth="1"/>
    <col min="5884" max="5884" width="1.625" style="167" customWidth="1"/>
    <col min="5885" max="5885" width="15.375" style="167" customWidth="1"/>
    <col min="5886" max="5886" width="1.625" style="167" customWidth="1"/>
    <col min="5887" max="5887" width="15.375" style="167" customWidth="1"/>
    <col min="5888" max="5888" width="1.625" style="167" customWidth="1"/>
    <col min="5889" max="6127" width="9" style="167" customWidth="1"/>
    <col min="6128" max="6128" width="1.375" style="167" customWidth="1"/>
    <col min="6129" max="6130" width="8.125" style="167" customWidth="1"/>
    <col min="6131" max="6131" width="8" style="167" customWidth="1"/>
    <col min="6132" max="6137" width="9" style="167" hidden="1" customWidth="1"/>
    <col min="6138" max="6138" width="1.375" style="167" customWidth="1"/>
    <col min="6139" max="6139" width="15.375" style="167" customWidth="1"/>
    <col min="6140" max="6140" width="1.625" style="167" customWidth="1"/>
    <col min="6141" max="6141" width="15.375" style="167" customWidth="1"/>
    <col min="6142" max="6142" width="1.625" style="167" customWidth="1"/>
    <col min="6143" max="6143" width="15.375" style="167" customWidth="1"/>
    <col min="6144" max="6144" width="1.625" style="167" customWidth="1"/>
    <col min="6145" max="6383" width="9" style="167" customWidth="1"/>
    <col min="6384" max="6384" width="1.375" style="167" customWidth="1"/>
    <col min="6385" max="6386" width="8.125" style="167" customWidth="1"/>
    <col min="6387" max="6387" width="8" style="167" customWidth="1"/>
    <col min="6388" max="6393" width="9" style="167" hidden="1" customWidth="1"/>
    <col min="6394" max="6394" width="1.375" style="167" customWidth="1"/>
    <col min="6395" max="6395" width="15.375" style="167" customWidth="1"/>
    <col min="6396" max="6396" width="1.625" style="167" customWidth="1"/>
    <col min="6397" max="6397" width="15.375" style="167" customWidth="1"/>
    <col min="6398" max="6398" width="1.625" style="167" customWidth="1"/>
    <col min="6399" max="6399" width="15.375" style="167" customWidth="1"/>
    <col min="6400" max="6400" width="1.625" style="167" customWidth="1"/>
    <col min="6401" max="6639" width="9" style="167" customWidth="1"/>
    <col min="6640" max="6640" width="1.375" style="167" customWidth="1"/>
    <col min="6641" max="6642" width="8.125" style="167" customWidth="1"/>
    <col min="6643" max="6643" width="8" style="167" customWidth="1"/>
    <col min="6644" max="6649" width="9" style="167" hidden="1" customWidth="1"/>
    <col min="6650" max="6650" width="1.375" style="167" customWidth="1"/>
    <col min="6651" max="6651" width="15.375" style="167" customWidth="1"/>
    <col min="6652" max="6652" width="1.625" style="167" customWidth="1"/>
    <col min="6653" max="6653" width="15.375" style="167" customWidth="1"/>
    <col min="6654" max="6654" width="1.625" style="167" customWidth="1"/>
    <col min="6655" max="6655" width="15.375" style="167" customWidth="1"/>
    <col min="6656" max="6656" width="1.625" style="167" customWidth="1"/>
    <col min="6657" max="6895" width="9" style="167" customWidth="1"/>
    <col min="6896" max="6896" width="1.375" style="167" customWidth="1"/>
    <col min="6897" max="6898" width="8.125" style="167" customWidth="1"/>
    <col min="6899" max="6899" width="8" style="167" customWidth="1"/>
    <col min="6900" max="6905" width="9" style="167" hidden="1" customWidth="1"/>
    <col min="6906" max="6906" width="1.375" style="167" customWidth="1"/>
    <col min="6907" max="6907" width="15.375" style="167" customWidth="1"/>
    <col min="6908" max="6908" width="1.625" style="167" customWidth="1"/>
    <col min="6909" max="6909" width="15.375" style="167" customWidth="1"/>
    <col min="6910" max="6910" width="1.625" style="167" customWidth="1"/>
    <col min="6911" max="6911" width="15.375" style="167" customWidth="1"/>
    <col min="6912" max="6912" width="1.625" style="167" customWidth="1"/>
    <col min="6913" max="7151" width="9" style="167" customWidth="1"/>
    <col min="7152" max="7152" width="1.375" style="167" customWidth="1"/>
    <col min="7153" max="7154" width="8.125" style="167" customWidth="1"/>
    <col min="7155" max="7155" width="8" style="167" customWidth="1"/>
    <col min="7156" max="7161" width="9" style="167" hidden="1" customWidth="1"/>
    <col min="7162" max="7162" width="1.375" style="167" customWidth="1"/>
    <col min="7163" max="7163" width="15.375" style="167" customWidth="1"/>
    <col min="7164" max="7164" width="1.625" style="167" customWidth="1"/>
    <col min="7165" max="7165" width="15.375" style="167" customWidth="1"/>
    <col min="7166" max="7166" width="1.625" style="167" customWidth="1"/>
    <col min="7167" max="7167" width="15.375" style="167" customWidth="1"/>
    <col min="7168" max="7168" width="1.625" style="167" customWidth="1"/>
    <col min="7169" max="7407" width="9" style="167" customWidth="1"/>
    <col min="7408" max="7408" width="1.375" style="167" customWidth="1"/>
    <col min="7409" max="7410" width="8.125" style="167" customWidth="1"/>
    <col min="7411" max="7411" width="8" style="167" customWidth="1"/>
    <col min="7412" max="7417" width="9" style="167" hidden="1" customWidth="1"/>
    <col min="7418" max="7418" width="1.375" style="167" customWidth="1"/>
    <col min="7419" max="7419" width="15.375" style="167" customWidth="1"/>
    <col min="7420" max="7420" width="1.625" style="167" customWidth="1"/>
    <col min="7421" max="7421" width="15.375" style="167" customWidth="1"/>
    <col min="7422" max="7422" width="1.625" style="167" customWidth="1"/>
    <col min="7423" max="7423" width="15.375" style="167" customWidth="1"/>
    <col min="7424" max="7424" width="1.625" style="167" customWidth="1"/>
    <col min="7425" max="7663" width="9" style="167" customWidth="1"/>
    <col min="7664" max="7664" width="1.375" style="167" customWidth="1"/>
    <col min="7665" max="7666" width="8.125" style="167" customWidth="1"/>
    <col min="7667" max="7667" width="8" style="167" customWidth="1"/>
    <col min="7668" max="7673" width="9" style="167" hidden="1" customWidth="1"/>
    <col min="7674" max="7674" width="1.375" style="167" customWidth="1"/>
    <col min="7675" max="7675" width="15.375" style="167" customWidth="1"/>
    <col min="7676" max="7676" width="1.625" style="167" customWidth="1"/>
    <col min="7677" max="7677" width="15.375" style="167" customWidth="1"/>
    <col min="7678" max="7678" width="1.625" style="167" customWidth="1"/>
    <col min="7679" max="7679" width="15.375" style="167" customWidth="1"/>
    <col min="7680" max="7680" width="1.625" style="167" customWidth="1"/>
    <col min="7681" max="7919" width="9" style="167" customWidth="1"/>
    <col min="7920" max="7920" width="1.375" style="167" customWidth="1"/>
    <col min="7921" max="7922" width="8.125" style="167" customWidth="1"/>
    <col min="7923" max="7923" width="8" style="167" customWidth="1"/>
    <col min="7924" max="7929" width="9" style="167" hidden="1" customWidth="1"/>
    <col min="7930" max="7930" width="1.375" style="167" customWidth="1"/>
    <col min="7931" max="7931" width="15.375" style="167" customWidth="1"/>
    <col min="7932" max="7932" width="1.625" style="167" customWidth="1"/>
    <col min="7933" max="7933" width="15.375" style="167" customWidth="1"/>
    <col min="7934" max="7934" width="1.625" style="167" customWidth="1"/>
    <col min="7935" max="7935" width="15.375" style="167" customWidth="1"/>
    <col min="7936" max="7936" width="1.625" style="167" customWidth="1"/>
    <col min="7937" max="8175" width="9" style="167" customWidth="1"/>
    <col min="8176" max="8176" width="1.375" style="167" customWidth="1"/>
    <col min="8177" max="8178" width="8.125" style="167" customWidth="1"/>
    <col min="8179" max="8179" width="8" style="167" customWidth="1"/>
    <col min="8180" max="8185" width="9" style="167" hidden="1" customWidth="1"/>
    <col min="8186" max="8186" width="1.375" style="167" customWidth="1"/>
    <col min="8187" max="8187" width="15.375" style="167" customWidth="1"/>
    <col min="8188" max="8188" width="1.625" style="167" customWidth="1"/>
    <col min="8189" max="8189" width="15.375" style="167" customWidth="1"/>
    <col min="8190" max="8190" width="1.625" style="167" customWidth="1"/>
    <col min="8191" max="8191" width="15.375" style="167" customWidth="1"/>
    <col min="8192" max="8192" width="1.625" style="167" customWidth="1"/>
    <col min="8193" max="8431" width="9" style="167" customWidth="1"/>
    <col min="8432" max="8432" width="1.375" style="167" customWidth="1"/>
    <col min="8433" max="8434" width="8.125" style="167" customWidth="1"/>
    <col min="8435" max="8435" width="8" style="167" customWidth="1"/>
    <col min="8436" max="8441" width="9" style="167" hidden="1" customWidth="1"/>
    <col min="8442" max="8442" width="1.375" style="167" customWidth="1"/>
    <col min="8443" max="8443" width="15.375" style="167" customWidth="1"/>
    <col min="8444" max="8444" width="1.625" style="167" customWidth="1"/>
    <col min="8445" max="8445" width="15.375" style="167" customWidth="1"/>
    <col min="8446" max="8446" width="1.625" style="167" customWidth="1"/>
    <col min="8447" max="8447" width="15.375" style="167" customWidth="1"/>
    <col min="8448" max="8448" width="1.625" style="167" customWidth="1"/>
    <col min="8449" max="8687" width="9" style="167" customWidth="1"/>
    <col min="8688" max="8688" width="1.375" style="167" customWidth="1"/>
    <col min="8689" max="8690" width="8.125" style="167" customWidth="1"/>
    <col min="8691" max="8691" width="8" style="167" customWidth="1"/>
    <col min="8692" max="8697" width="9" style="167" hidden="1" customWidth="1"/>
    <col min="8698" max="8698" width="1.375" style="167" customWidth="1"/>
    <col min="8699" max="8699" width="15.375" style="167" customWidth="1"/>
    <col min="8700" max="8700" width="1.625" style="167" customWidth="1"/>
    <col min="8701" max="8701" width="15.375" style="167" customWidth="1"/>
    <col min="8702" max="8702" width="1.625" style="167" customWidth="1"/>
    <col min="8703" max="8703" width="15.375" style="167" customWidth="1"/>
    <col min="8704" max="8704" width="1.625" style="167" customWidth="1"/>
    <col min="8705" max="8943" width="9" style="167" customWidth="1"/>
    <col min="8944" max="8944" width="1.375" style="167" customWidth="1"/>
    <col min="8945" max="8946" width="8.125" style="167" customWidth="1"/>
    <col min="8947" max="8947" width="8" style="167" customWidth="1"/>
    <col min="8948" max="8953" width="9" style="167" hidden="1" customWidth="1"/>
    <col min="8954" max="8954" width="1.375" style="167" customWidth="1"/>
    <col min="8955" max="8955" width="15.375" style="167" customWidth="1"/>
    <col min="8956" max="8956" width="1.625" style="167" customWidth="1"/>
    <col min="8957" max="8957" width="15.375" style="167" customWidth="1"/>
    <col min="8958" max="8958" width="1.625" style="167" customWidth="1"/>
    <col min="8959" max="8959" width="15.375" style="167" customWidth="1"/>
    <col min="8960" max="8960" width="1.625" style="167" customWidth="1"/>
    <col min="8961" max="9199" width="9" style="167" customWidth="1"/>
    <col min="9200" max="9200" width="1.375" style="167" customWidth="1"/>
    <col min="9201" max="9202" width="8.125" style="167" customWidth="1"/>
    <col min="9203" max="9203" width="8" style="167" customWidth="1"/>
    <col min="9204" max="9209" width="9" style="167" hidden="1" customWidth="1"/>
    <col min="9210" max="9210" width="1.375" style="167" customWidth="1"/>
    <col min="9211" max="9211" width="15.375" style="167" customWidth="1"/>
    <col min="9212" max="9212" width="1.625" style="167" customWidth="1"/>
    <col min="9213" max="9213" width="15.375" style="167" customWidth="1"/>
    <col min="9214" max="9214" width="1.625" style="167" customWidth="1"/>
    <col min="9215" max="9215" width="15.375" style="167" customWidth="1"/>
    <col min="9216" max="9216" width="1.625" style="167" customWidth="1"/>
    <col min="9217" max="9455" width="9" style="167" customWidth="1"/>
    <col min="9456" max="9456" width="1.375" style="167" customWidth="1"/>
    <col min="9457" max="9458" width="8.125" style="167" customWidth="1"/>
    <col min="9459" max="9459" width="8" style="167" customWidth="1"/>
    <col min="9460" max="9465" width="9" style="167" hidden="1" customWidth="1"/>
    <col min="9466" max="9466" width="1.375" style="167" customWidth="1"/>
    <col min="9467" max="9467" width="15.375" style="167" customWidth="1"/>
    <col min="9468" max="9468" width="1.625" style="167" customWidth="1"/>
    <col min="9469" max="9469" width="15.375" style="167" customWidth="1"/>
    <col min="9470" max="9470" width="1.625" style="167" customWidth="1"/>
    <col min="9471" max="9471" width="15.375" style="167" customWidth="1"/>
    <col min="9472" max="9472" width="1.625" style="167" customWidth="1"/>
    <col min="9473" max="9711" width="9" style="167" customWidth="1"/>
    <col min="9712" max="9712" width="1.375" style="167" customWidth="1"/>
    <col min="9713" max="9714" width="8.125" style="167" customWidth="1"/>
    <col min="9715" max="9715" width="8" style="167" customWidth="1"/>
    <col min="9716" max="9721" width="9" style="167" hidden="1" customWidth="1"/>
    <col min="9722" max="9722" width="1.375" style="167" customWidth="1"/>
    <col min="9723" max="9723" width="15.375" style="167" customWidth="1"/>
    <col min="9724" max="9724" width="1.625" style="167" customWidth="1"/>
    <col min="9725" max="9725" width="15.375" style="167" customWidth="1"/>
    <col min="9726" max="9726" width="1.625" style="167" customWidth="1"/>
    <col min="9727" max="9727" width="15.375" style="167" customWidth="1"/>
    <col min="9728" max="9728" width="1.625" style="167" customWidth="1"/>
    <col min="9729" max="9967" width="9" style="167" customWidth="1"/>
    <col min="9968" max="9968" width="1.375" style="167" customWidth="1"/>
    <col min="9969" max="9970" width="8.125" style="167" customWidth="1"/>
    <col min="9971" max="9971" width="8" style="167" customWidth="1"/>
    <col min="9972" max="9977" width="9" style="167" hidden="1" customWidth="1"/>
    <col min="9978" max="9978" width="1.375" style="167" customWidth="1"/>
    <col min="9979" max="9979" width="15.375" style="167" customWidth="1"/>
    <col min="9980" max="9980" width="1.625" style="167" customWidth="1"/>
    <col min="9981" max="9981" width="15.375" style="167" customWidth="1"/>
    <col min="9982" max="9982" width="1.625" style="167" customWidth="1"/>
    <col min="9983" max="9983" width="15.375" style="167" customWidth="1"/>
    <col min="9984" max="9984" width="1.625" style="167" customWidth="1"/>
    <col min="9985" max="10223" width="9" style="167" customWidth="1"/>
    <col min="10224" max="10224" width="1.375" style="167" customWidth="1"/>
    <col min="10225" max="10226" width="8.125" style="167" customWidth="1"/>
    <col min="10227" max="10227" width="8" style="167" customWidth="1"/>
    <col min="10228" max="10233" width="9" style="167" hidden="1" customWidth="1"/>
    <col min="10234" max="10234" width="1.375" style="167" customWidth="1"/>
    <col min="10235" max="10235" width="15.375" style="167" customWidth="1"/>
    <col min="10236" max="10236" width="1.625" style="167" customWidth="1"/>
    <col min="10237" max="10237" width="15.375" style="167" customWidth="1"/>
    <col min="10238" max="10238" width="1.625" style="167" customWidth="1"/>
    <col min="10239" max="10239" width="15.375" style="167" customWidth="1"/>
    <col min="10240" max="10240" width="1.625" style="167" customWidth="1"/>
    <col min="10241" max="10479" width="9" style="167" customWidth="1"/>
    <col min="10480" max="10480" width="1.375" style="167" customWidth="1"/>
    <col min="10481" max="10482" width="8.125" style="167" customWidth="1"/>
    <col min="10483" max="10483" width="8" style="167" customWidth="1"/>
    <col min="10484" max="10489" width="9" style="167" hidden="1" customWidth="1"/>
    <col min="10490" max="10490" width="1.375" style="167" customWidth="1"/>
    <col min="10491" max="10491" width="15.375" style="167" customWidth="1"/>
    <col min="10492" max="10492" width="1.625" style="167" customWidth="1"/>
    <col min="10493" max="10493" width="15.375" style="167" customWidth="1"/>
    <col min="10494" max="10494" width="1.625" style="167" customWidth="1"/>
    <col min="10495" max="10495" width="15.375" style="167" customWidth="1"/>
    <col min="10496" max="10496" width="1.625" style="167" customWidth="1"/>
    <col min="10497" max="10735" width="9" style="167" customWidth="1"/>
    <col min="10736" max="10736" width="1.375" style="167" customWidth="1"/>
    <col min="10737" max="10738" width="8.125" style="167" customWidth="1"/>
    <col min="10739" max="10739" width="8" style="167" customWidth="1"/>
    <col min="10740" max="10745" width="9" style="167" hidden="1" customWidth="1"/>
    <col min="10746" max="10746" width="1.375" style="167" customWidth="1"/>
    <col min="10747" max="10747" width="15.375" style="167" customWidth="1"/>
    <col min="10748" max="10748" width="1.625" style="167" customWidth="1"/>
    <col min="10749" max="10749" width="15.375" style="167" customWidth="1"/>
    <col min="10750" max="10750" width="1.625" style="167" customWidth="1"/>
    <col min="10751" max="10751" width="15.375" style="167" customWidth="1"/>
    <col min="10752" max="10752" width="1.625" style="167" customWidth="1"/>
    <col min="10753" max="10991" width="9" style="167" customWidth="1"/>
    <col min="10992" max="10992" width="1.375" style="167" customWidth="1"/>
    <col min="10993" max="10994" width="8.125" style="167" customWidth="1"/>
    <col min="10995" max="10995" width="8" style="167" customWidth="1"/>
    <col min="10996" max="11001" width="9" style="167" hidden="1" customWidth="1"/>
    <col min="11002" max="11002" width="1.375" style="167" customWidth="1"/>
    <col min="11003" max="11003" width="15.375" style="167" customWidth="1"/>
    <col min="11004" max="11004" width="1.625" style="167" customWidth="1"/>
    <col min="11005" max="11005" width="15.375" style="167" customWidth="1"/>
    <col min="11006" max="11006" width="1.625" style="167" customWidth="1"/>
    <col min="11007" max="11007" width="15.375" style="167" customWidth="1"/>
    <col min="11008" max="11008" width="1.625" style="167" customWidth="1"/>
    <col min="11009" max="11247" width="9" style="167" customWidth="1"/>
    <col min="11248" max="11248" width="1.375" style="167" customWidth="1"/>
    <col min="11249" max="11250" width="8.125" style="167" customWidth="1"/>
    <col min="11251" max="11251" width="8" style="167" customWidth="1"/>
    <col min="11252" max="11257" width="9" style="167" hidden="1" customWidth="1"/>
    <col min="11258" max="11258" width="1.375" style="167" customWidth="1"/>
    <col min="11259" max="11259" width="15.375" style="167" customWidth="1"/>
    <col min="11260" max="11260" width="1.625" style="167" customWidth="1"/>
    <col min="11261" max="11261" width="15.375" style="167" customWidth="1"/>
    <col min="11262" max="11262" width="1.625" style="167" customWidth="1"/>
    <col min="11263" max="11263" width="15.375" style="167" customWidth="1"/>
    <col min="11264" max="11264" width="1.625" style="167" customWidth="1"/>
    <col min="11265" max="11503" width="9" style="167" customWidth="1"/>
    <col min="11504" max="11504" width="1.375" style="167" customWidth="1"/>
    <col min="11505" max="11506" width="8.125" style="167" customWidth="1"/>
    <col min="11507" max="11507" width="8" style="167" customWidth="1"/>
    <col min="11508" max="11513" width="9" style="167" hidden="1" customWidth="1"/>
    <col min="11514" max="11514" width="1.375" style="167" customWidth="1"/>
    <col min="11515" max="11515" width="15.375" style="167" customWidth="1"/>
    <col min="11516" max="11516" width="1.625" style="167" customWidth="1"/>
    <col min="11517" max="11517" width="15.375" style="167" customWidth="1"/>
    <col min="11518" max="11518" width="1.625" style="167" customWidth="1"/>
    <col min="11519" max="11519" width="15.375" style="167" customWidth="1"/>
    <col min="11520" max="11520" width="1.625" style="167" customWidth="1"/>
    <col min="11521" max="11759" width="9" style="167" customWidth="1"/>
    <col min="11760" max="11760" width="1.375" style="167" customWidth="1"/>
    <col min="11761" max="11762" width="8.125" style="167" customWidth="1"/>
    <col min="11763" max="11763" width="8" style="167" customWidth="1"/>
    <col min="11764" max="11769" width="9" style="167" hidden="1" customWidth="1"/>
    <col min="11770" max="11770" width="1.375" style="167" customWidth="1"/>
    <col min="11771" max="11771" width="15.375" style="167" customWidth="1"/>
    <col min="11772" max="11772" width="1.625" style="167" customWidth="1"/>
    <col min="11773" max="11773" width="15.375" style="167" customWidth="1"/>
    <col min="11774" max="11774" width="1.625" style="167" customWidth="1"/>
    <col min="11775" max="11775" width="15.375" style="167" customWidth="1"/>
    <col min="11776" max="11776" width="1.625" style="167" customWidth="1"/>
    <col min="11777" max="12015" width="9" style="167" customWidth="1"/>
    <col min="12016" max="12016" width="1.375" style="167" customWidth="1"/>
    <col min="12017" max="12018" width="8.125" style="167" customWidth="1"/>
    <col min="12019" max="12019" width="8" style="167" customWidth="1"/>
    <col min="12020" max="12025" width="9" style="167" hidden="1" customWidth="1"/>
    <col min="12026" max="12026" width="1.375" style="167" customWidth="1"/>
    <col min="12027" max="12027" width="15.375" style="167" customWidth="1"/>
    <col min="12028" max="12028" width="1.625" style="167" customWidth="1"/>
    <col min="12029" max="12029" width="15.375" style="167" customWidth="1"/>
    <col min="12030" max="12030" width="1.625" style="167" customWidth="1"/>
    <col min="12031" max="12031" width="15.375" style="167" customWidth="1"/>
    <col min="12032" max="12032" width="1.625" style="167" customWidth="1"/>
    <col min="12033" max="12271" width="9" style="167" customWidth="1"/>
    <col min="12272" max="12272" width="1.375" style="167" customWidth="1"/>
    <col min="12273" max="12274" width="8.125" style="167" customWidth="1"/>
    <col min="12275" max="12275" width="8" style="167" customWidth="1"/>
    <col min="12276" max="12281" width="9" style="167" hidden="1" customWidth="1"/>
    <col min="12282" max="12282" width="1.375" style="167" customWidth="1"/>
    <col min="12283" max="12283" width="15.375" style="167" customWidth="1"/>
    <col min="12284" max="12284" width="1.625" style="167" customWidth="1"/>
    <col min="12285" max="12285" width="15.375" style="167" customWidth="1"/>
    <col min="12286" max="12286" width="1.625" style="167" customWidth="1"/>
    <col min="12287" max="12287" width="15.375" style="167" customWidth="1"/>
    <col min="12288" max="12288" width="1.625" style="167" customWidth="1"/>
    <col min="12289" max="12527" width="9" style="167" customWidth="1"/>
    <col min="12528" max="12528" width="1.375" style="167" customWidth="1"/>
    <col min="12529" max="12530" width="8.125" style="167" customWidth="1"/>
    <col min="12531" max="12531" width="8" style="167" customWidth="1"/>
    <col min="12532" max="12537" width="9" style="167" hidden="1" customWidth="1"/>
    <col min="12538" max="12538" width="1.375" style="167" customWidth="1"/>
    <col min="12539" max="12539" width="15.375" style="167" customWidth="1"/>
    <col min="12540" max="12540" width="1.625" style="167" customWidth="1"/>
    <col min="12541" max="12541" width="15.375" style="167" customWidth="1"/>
    <col min="12542" max="12542" width="1.625" style="167" customWidth="1"/>
    <col min="12543" max="12543" width="15.375" style="167" customWidth="1"/>
    <col min="12544" max="12544" width="1.625" style="167" customWidth="1"/>
    <col min="12545" max="12783" width="9" style="167" customWidth="1"/>
    <col min="12784" max="12784" width="1.375" style="167" customWidth="1"/>
    <col min="12785" max="12786" width="8.125" style="167" customWidth="1"/>
    <col min="12787" max="12787" width="8" style="167" customWidth="1"/>
    <col min="12788" max="12793" width="9" style="167" hidden="1" customWidth="1"/>
    <col min="12794" max="12794" width="1.375" style="167" customWidth="1"/>
    <col min="12795" max="12795" width="15.375" style="167" customWidth="1"/>
    <col min="12796" max="12796" width="1.625" style="167" customWidth="1"/>
    <col min="12797" max="12797" width="15.375" style="167" customWidth="1"/>
    <col min="12798" max="12798" width="1.625" style="167" customWidth="1"/>
    <col min="12799" max="12799" width="15.375" style="167" customWidth="1"/>
    <col min="12800" max="12800" width="1.625" style="167" customWidth="1"/>
    <col min="12801" max="13039" width="9" style="167" customWidth="1"/>
    <col min="13040" max="13040" width="1.375" style="167" customWidth="1"/>
    <col min="13041" max="13042" width="8.125" style="167" customWidth="1"/>
    <col min="13043" max="13043" width="8" style="167" customWidth="1"/>
    <col min="13044" max="13049" width="9" style="167" hidden="1" customWidth="1"/>
    <col min="13050" max="13050" width="1.375" style="167" customWidth="1"/>
    <col min="13051" max="13051" width="15.375" style="167" customWidth="1"/>
    <col min="13052" max="13052" width="1.625" style="167" customWidth="1"/>
    <col min="13053" max="13053" width="15.375" style="167" customWidth="1"/>
    <col min="13054" max="13054" width="1.625" style="167" customWidth="1"/>
    <col min="13055" max="13055" width="15.375" style="167" customWidth="1"/>
    <col min="13056" max="13056" width="1.625" style="167" customWidth="1"/>
    <col min="13057" max="13295" width="9" style="167" customWidth="1"/>
    <col min="13296" max="13296" width="1.375" style="167" customWidth="1"/>
    <col min="13297" max="13298" width="8.125" style="167" customWidth="1"/>
    <col min="13299" max="13299" width="8" style="167" customWidth="1"/>
    <col min="13300" max="13305" width="9" style="167" hidden="1" customWidth="1"/>
    <col min="13306" max="13306" width="1.375" style="167" customWidth="1"/>
    <col min="13307" max="13307" width="15.375" style="167" customWidth="1"/>
    <col min="13308" max="13308" width="1.625" style="167" customWidth="1"/>
    <col min="13309" max="13309" width="15.375" style="167" customWidth="1"/>
    <col min="13310" max="13310" width="1.625" style="167" customWidth="1"/>
    <col min="13311" max="13311" width="15.375" style="167" customWidth="1"/>
    <col min="13312" max="13312" width="1.625" style="167" customWidth="1"/>
    <col min="13313" max="13551" width="9" style="167" customWidth="1"/>
    <col min="13552" max="13552" width="1.375" style="167" customWidth="1"/>
    <col min="13553" max="13554" width="8.125" style="167" customWidth="1"/>
    <col min="13555" max="13555" width="8" style="167" customWidth="1"/>
    <col min="13556" max="13561" width="9" style="167" hidden="1" customWidth="1"/>
    <col min="13562" max="13562" width="1.375" style="167" customWidth="1"/>
    <col min="13563" max="13563" width="15.375" style="167" customWidth="1"/>
    <col min="13564" max="13564" width="1.625" style="167" customWidth="1"/>
    <col min="13565" max="13565" width="15.375" style="167" customWidth="1"/>
    <col min="13566" max="13566" width="1.625" style="167" customWidth="1"/>
    <col min="13567" max="13567" width="15.375" style="167" customWidth="1"/>
    <col min="13568" max="13568" width="1.625" style="167" customWidth="1"/>
    <col min="13569" max="13807" width="9" style="167" customWidth="1"/>
    <col min="13808" max="13808" width="1.375" style="167" customWidth="1"/>
    <col min="13809" max="13810" width="8.125" style="167" customWidth="1"/>
    <col min="13811" max="13811" width="8" style="167" customWidth="1"/>
    <col min="13812" max="13817" width="9" style="167" hidden="1" customWidth="1"/>
    <col min="13818" max="13818" width="1.375" style="167" customWidth="1"/>
    <col min="13819" max="13819" width="15.375" style="167" customWidth="1"/>
    <col min="13820" max="13820" width="1.625" style="167" customWidth="1"/>
    <col min="13821" max="13821" width="15.375" style="167" customWidth="1"/>
    <col min="13822" max="13822" width="1.625" style="167" customWidth="1"/>
    <col min="13823" max="13823" width="15.375" style="167" customWidth="1"/>
    <col min="13824" max="13824" width="1.625" style="167" customWidth="1"/>
    <col min="13825" max="14063" width="9" style="167" customWidth="1"/>
    <col min="14064" max="14064" width="1.375" style="167" customWidth="1"/>
    <col min="14065" max="14066" width="8.125" style="167" customWidth="1"/>
    <col min="14067" max="14067" width="8" style="167" customWidth="1"/>
    <col min="14068" max="14073" width="9" style="167" hidden="1" customWidth="1"/>
    <col min="14074" max="14074" width="1.375" style="167" customWidth="1"/>
    <col min="14075" max="14075" width="15.375" style="167" customWidth="1"/>
    <col min="14076" max="14076" width="1.625" style="167" customWidth="1"/>
    <col min="14077" max="14077" width="15.375" style="167" customWidth="1"/>
    <col min="14078" max="14078" width="1.625" style="167" customWidth="1"/>
    <col min="14079" max="14079" width="15.375" style="167" customWidth="1"/>
    <col min="14080" max="14080" width="1.625" style="167" customWidth="1"/>
    <col min="14081" max="14319" width="9" style="167" customWidth="1"/>
    <col min="14320" max="14320" width="1.375" style="167" customWidth="1"/>
    <col min="14321" max="14322" width="8.125" style="167" customWidth="1"/>
    <col min="14323" max="14323" width="8" style="167" customWidth="1"/>
    <col min="14324" max="14329" width="9" style="167" hidden="1" customWidth="1"/>
    <col min="14330" max="14330" width="1.375" style="167" customWidth="1"/>
    <col min="14331" max="14331" width="15.375" style="167" customWidth="1"/>
    <col min="14332" max="14332" width="1.625" style="167" customWidth="1"/>
    <col min="14333" max="14333" width="15.375" style="167" customWidth="1"/>
    <col min="14334" max="14334" width="1.625" style="167" customWidth="1"/>
    <col min="14335" max="14335" width="15.375" style="167" customWidth="1"/>
    <col min="14336" max="14336" width="1.625" style="167" customWidth="1"/>
    <col min="14337" max="14575" width="9" style="167" customWidth="1"/>
    <col min="14576" max="14576" width="1.375" style="167" customWidth="1"/>
    <col min="14577" max="14578" width="8.125" style="167" customWidth="1"/>
    <col min="14579" max="14579" width="8" style="167" customWidth="1"/>
    <col min="14580" max="14585" width="9" style="167" hidden="1" customWidth="1"/>
    <col min="14586" max="14586" width="1.375" style="167" customWidth="1"/>
    <col min="14587" max="14587" width="15.375" style="167" customWidth="1"/>
    <col min="14588" max="14588" width="1.625" style="167" customWidth="1"/>
    <col min="14589" max="14589" width="15.375" style="167" customWidth="1"/>
    <col min="14590" max="14590" width="1.625" style="167" customWidth="1"/>
    <col min="14591" max="14591" width="15.375" style="167" customWidth="1"/>
    <col min="14592" max="14592" width="1.625" style="167" customWidth="1"/>
    <col min="14593" max="14831" width="9" style="167" customWidth="1"/>
    <col min="14832" max="14832" width="1.375" style="167" customWidth="1"/>
    <col min="14833" max="14834" width="8.125" style="167" customWidth="1"/>
    <col min="14835" max="14835" width="8" style="167" customWidth="1"/>
    <col min="14836" max="14841" width="9" style="167" hidden="1" customWidth="1"/>
    <col min="14842" max="14842" width="1.375" style="167" customWidth="1"/>
    <col min="14843" max="14843" width="15.375" style="167" customWidth="1"/>
    <col min="14844" max="14844" width="1.625" style="167" customWidth="1"/>
    <col min="14845" max="14845" width="15.375" style="167" customWidth="1"/>
    <col min="14846" max="14846" width="1.625" style="167" customWidth="1"/>
    <col min="14847" max="14847" width="15.375" style="167" customWidth="1"/>
    <col min="14848" max="14848" width="1.625" style="167" customWidth="1"/>
    <col min="14849" max="15087" width="9" style="167" customWidth="1"/>
    <col min="15088" max="15088" width="1.375" style="167" customWidth="1"/>
    <col min="15089" max="15090" width="8.125" style="167" customWidth="1"/>
    <col min="15091" max="15091" width="8" style="167" customWidth="1"/>
    <col min="15092" max="15097" width="9" style="167" hidden="1" customWidth="1"/>
    <col min="15098" max="15098" width="1.375" style="167" customWidth="1"/>
    <col min="15099" max="15099" width="15.375" style="167" customWidth="1"/>
    <col min="15100" max="15100" width="1.625" style="167" customWidth="1"/>
    <col min="15101" max="15101" width="15.375" style="167" customWidth="1"/>
    <col min="15102" max="15102" width="1.625" style="167" customWidth="1"/>
    <col min="15103" max="15103" width="15.375" style="167" customWidth="1"/>
    <col min="15104" max="15104" width="1.625" style="167" customWidth="1"/>
    <col min="15105" max="15343" width="9" style="167" customWidth="1"/>
    <col min="15344" max="15344" width="1.375" style="167" customWidth="1"/>
    <col min="15345" max="15346" width="8.125" style="167" customWidth="1"/>
    <col min="15347" max="15347" width="8" style="167" customWidth="1"/>
    <col min="15348" max="15353" width="9" style="167" hidden="1" customWidth="1"/>
    <col min="15354" max="15354" width="1.375" style="167" customWidth="1"/>
    <col min="15355" max="15355" width="15.375" style="167" customWidth="1"/>
    <col min="15356" max="15356" width="1.625" style="167" customWidth="1"/>
    <col min="15357" max="15357" width="15.375" style="167" customWidth="1"/>
    <col min="15358" max="15358" width="1.625" style="167" customWidth="1"/>
    <col min="15359" max="15359" width="15.375" style="167" customWidth="1"/>
    <col min="15360" max="15360" width="1.625" style="167" customWidth="1"/>
    <col min="15361" max="15599" width="9" style="167" customWidth="1"/>
    <col min="15600" max="15600" width="1.375" style="167" customWidth="1"/>
    <col min="15601" max="15602" width="8.125" style="167" customWidth="1"/>
    <col min="15603" max="15603" width="8" style="167" customWidth="1"/>
    <col min="15604" max="15609" width="9" style="167" hidden="1" customWidth="1"/>
    <col min="15610" max="15610" width="1.375" style="167" customWidth="1"/>
    <col min="15611" max="15611" width="15.375" style="167" customWidth="1"/>
    <col min="15612" max="15612" width="1.625" style="167" customWidth="1"/>
    <col min="15613" max="15613" width="15.375" style="167" customWidth="1"/>
    <col min="15614" max="15614" width="1.625" style="167" customWidth="1"/>
    <col min="15615" max="15615" width="15.375" style="167" customWidth="1"/>
    <col min="15616" max="15616" width="1.625" style="167" customWidth="1"/>
    <col min="15617" max="15855" width="9" style="167" customWidth="1"/>
    <col min="15856" max="15856" width="1.375" style="167" customWidth="1"/>
    <col min="15857" max="15858" width="8.125" style="167" customWidth="1"/>
    <col min="15859" max="15859" width="8" style="167" customWidth="1"/>
    <col min="15860" max="15865" width="9" style="167" hidden="1" customWidth="1"/>
    <col min="15866" max="15866" width="1.375" style="167" customWidth="1"/>
    <col min="15867" max="15867" width="15.375" style="167" customWidth="1"/>
    <col min="15868" max="15868" width="1.625" style="167" customWidth="1"/>
    <col min="15869" max="15869" width="15.375" style="167" customWidth="1"/>
    <col min="15870" max="15870" width="1.625" style="167" customWidth="1"/>
    <col min="15871" max="15871" width="15.375" style="167" customWidth="1"/>
    <col min="15872" max="15872" width="1.625" style="167" customWidth="1"/>
    <col min="15873" max="16111" width="9" style="167" customWidth="1"/>
    <col min="16112" max="16112" width="1.375" style="167" customWidth="1"/>
    <col min="16113" max="16114" width="8.125" style="167" customWidth="1"/>
    <col min="16115" max="16115" width="8" style="167" customWidth="1"/>
    <col min="16116" max="16121" width="9" style="167" hidden="1" customWidth="1"/>
    <col min="16122" max="16122" width="1.375" style="167" customWidth="1"/>
    <col min="16123" max="16123" width="15.375" style="167" customWidth="1"/>
    <col min="16124" max="16124" width="1.625" style="167" customWidth="1"/>
    <col min="16125" max="16125" width="15.375" style="167" customWidth="1"/>
    <col min="16126" max="16126" width="1.625" style="167" customWidth="1"/>
    <col min="16127" max="16127" width="15.375" style="167" customWidth="1"/>
    <col min="16128" max="16128" width="1.625" style="167" customWidth="1"/>
    <col min="16129" max="16384" width="9" style="167" customWidth="1"/>
  </cols>
  <sheetData>
    <row r="1" spans="1:6" s="17" customFormat="1" ht="18" customHeight="1" x14ac:dyDescent="0.25">
      <c r="A1" s="18" t="s">
        <v>59</v>
      </c>
      <c r="C1" s="27"/>
    </row>
    <row r="2" spans="1:6" s="15" customFormat="1" ht="18" customHeight="1" x14ac:dyDescent="0.25">
      <c r="A2" s="157"/>
      <c r="C2" s="51"/>
      <c r="F2" s="158" t="s">
        <v>57</v>
      </c>
    </row>
    <row r="3" spans="1:6" s="15" customFormat="1" ht="40.5" x14ac:dyDescent="0.25">
      <c r="A3" s="159" t="s">
        <v>10</v>
      </c>
      <c r="B3" s="160" t="s">
        <v>125</v>
      </c>
      <c r="C3" s="161" t="s">
        <v>126</v>
      </c>
      <c r="D3" s="161" t="s">
        <v>139</v>
      </c>
      <c r="E3" s="161" t="s">
        <v>110</v>
      </c>
      <c r="F3" s="161" t="s">
        <v>145</v>
      </c>
    </row>
    <row r="4" spans="1:6" s="15" customFormat="1" ht="18.600000000000001" customHeight="1" x14ac:dyDescent="0.25">
      <c r="A4" s="162" t="s">
        <v>60</v>
      </c>
      <c r="B4" s="130">
        <v>2579184</v>
      </c>
      <c r="C4" s="130">
        <v>2588281</v>
      </c>
      <c r="D4" s="130">
        <v>2559282</v>
      </c>
      <c r="E4" s="130">
        <v>2535809</v>
      </c>
      <c r="F4" s="130">
        <v>2484040</v>
      </c>
    </row>
    <row r="5" spans="1:6" s="15" customFormat="1" ht="18.600000000000001" customHeight="1" x14ac:dyDescent="0.25">
      <c r="A5" s="162" t="s">
        <v>46</v>
      </c>
      <c r="B5" s="130">
        <v>2217213</v>
      </c>
      <c r="C5" s="130">
        <v>2161190</v>
      </c>
      <c r="D5" s="130">
        <v>2226738</v>
      </c>
      <c r="E5" s="130">
        <v>2269262</v>
      </c>
      <c r="F5" s="130">
        <v>2099677</v>
      </c>
    </row>
    <row r="6" spans="1:6" s="15" customFormat="1" ht="18.600000000000001" customHeight="1" x14ac:dyDescent="0.25">
      <c r="A6" s="162" t="s">
        <v>62</v>
      </c>
      <c r="B6" s="130">
        <v>172796</v>
      </c>
      <c r="C6" s="130">
        <v>178486</v>
      </c>
      <c r="D6" s="130">
        <v>183713</v>
      </c>
      <c r="E6" s="130">
        <v>192255</v>
      </c>
      <c r="F6" s="130">
        <v>196460</v>
      </c>
    </row>
    <row r="7" spans="1:6" s="15" customFormat="1" ht="18.600000000000001" customHeight="1" x14ac:dyDescent="0.25">
      <c r="A7" s="162" t="s">
        <v>53</v>
      </c>
      <c r="B7" s="130">
        <v>257925</v>
      </c>
      <c r="C7" s="130">
        <v>246243</v>
      </c>
      <c r="D7" s="130">
        <v>248861</v>
      </c>
      <c r="E7" s="130">
        <v>246786</v>
      </c>
      <c r="F7" s="130">
        <v>267524</v>
      </c>
    </row>
    <row r="8" spans="1:6" s="15" customFormat="1" ht="18.600000000000001" customHeight="1" x14ac:dyDescent="0.25">
      <c r="A8" s="162" t="s">
        <v>63</v>
      </c>
      <c r="B8" s="130">
        <v>255</v>
      </c>
      <c r="C8" s="130">
        <v>316</v>
      </c>
      <c r="D8" s="130">
        <v>232</v>
      </c>
      <c r="E8" s="130">
        <v>134</v>
      </c>
      <c r="F8" s="130">
        <v>168</v>
      </c>
    </row>
    <row r="9" spans="1:6" s="15" customFormat="1" ht="18.600000000000001" customHeight="1" x14ac:dyDescent="0.25">
      <c r="A9" s="162" t="s">
        <v>65</v>
      </c>
      <c r="B9" s="130">
        <v>33235</v>
      </c>
      <c r="C9" s="130">
        <v>17893</v>
      </c>
      <c r="D9" s="130">
        <v>22310</v>
      </c>
      <c r="E9" s="130">
        <v>10904</v>
      </c>
      <c r="F9" s="130">
        <v>14198</v>
      </c>
    </row>
    <row r="10" spans="1:6" s="15" customFormat="1" ht="18.600000000000001" customHeight="1" x14ac:dyDescent="0.25">
      <c r="A10" s="162" t="s">
        <v>66</v>
      </c>
      <c r="B10" s="130">
        <v>172216</v>
      </c>
      <c r="C10" s="130">
        <v>168673</v>
      </c>
      <c r="D10" s="130">
        <v>169849</v>
      </c>
      <c r="E10" s="130">
        <v>174401</v>
      </c>
      <c r="F10" s="130">
        <v>163828</v>
      </c>
    </row>
    <row r="11" spans="1:6" s="15" customFormat="1" ht="18.600000000000001" customHeight="1" x14ac:dyDescent="0.25">
      <c r="A11" s="176" t="s">
        <v>61</v>
      </c>
      <c r="B11" s="179">
        <v>5432824</v>
      </c>
      <c r="C11" s="179">
        <v>5361082</v>
      </c>
      <c r="D11" s="179">
        <v>5410984</v>
      </c>
      <c r="E11" s="179">
        <v>5429551</v>
      </c>
      <c r="F11" s="179">
        <v>5225895</v>
      </c>
    </row>
    <row r="12" spans="1:6" s="15" customFormat="1" ht="18.600000000000001" customHeight="1" x14ac:dyDescent="0.25">
      <c r="A12" s="163" t="s">
        <v>67</v>
      </c>
      <c r="B12" s="164">
        <f>B11/財政グラフ!$M$44</f>
        <v>1.0889958743899881</v>
      </c>
      <c r="C12" s="165">
        <f>C11/財政グラフ!$M$44</f>
        <v>1.0746153713550128</v>
      </c>
      <c r="D12" s="165">
        <f>D11/財政グラフ!$M$44</f>
        <v>1.0846181014496763</v>
      </c>
      <c r="E12" s="165">
        <f>E11/財政グラフ!$M$44</f>
        <v>1.0883398097913783</v>
      </c>
      <c r="F12" s="165">
        <f>F11/財政グラフ!$M$44</f>
        <v>1.0475174780179273</v>
      </c>
    </row>
    <row r="13" spans="1:6" ht="20.100000000000001" customHeight="1" x14ac:dyDescent="0.15">
      <c r="A13" s="166"/>
    </row>
    <row r="14" spans="1:6" ht="20.100000000000001" customHeight="1" x14ac:dyDescent="0.15">
      <c r="A14" s="166"/>
    </row>
    <row r="15" spans="1:6" ht="21" customHeight="1" x14ac:dyDescent="0.15">
      <c r="A15" s="245" t="s">
        <v>10</v>
      </c>
      <c r="B15" s="247" t="s">
        <v>150</v>
      </c>
      <c r="C15" s="247" t="s">
        <v>153</v>
      </c>
      <c r="D15" s="242" t="s">
        <v>152</v>
      </c>
      <c r="E15" s="243"/>
      <c r="F15" s="244"/>
    </row>
    <row r="16" spans="1:6" ht="21" customHeight="1" x14ac:dyDescent="0.15">
      <c r="A16" s="246"/>
      <c r="B16" s="248"/>
      <c r="C16" s="248"/>
      <c r="D16" s="63" t="s">
        <v>1</v>
      </c>
      <c r="E16" s="168" t="s">
        <v>56</v>
      </c>
      <c r="F16" s="169" t="s">
        <v>8</v>
      </c>
    </row>
    <row r="17" spans="1:6" ht="18.600000000000001" customHeight="1" x14ac:dyDescent="0.25">
      <c r="A17" s="162" t="s">
        <v>60</v>
      </c>
      <c r="B17" s="132">
        <v>2439307.4419999998</v>
      </c>
      <c r="C17" s="132">
        <v>2409005</v>
      </c>
      <c r="D17" s="132">
        <v>2263519</v>
      </c>
      <c r="E17" s="150">
        <f>D17/$D$24*100</f>
        <v>42.398206759155855</v>
      </c>
      <c r="F17" s="170">
        <f>(D17-C17)/C17*100</f>
        <v>-6.0392568716129693</v>
      </c>
    </row>
    <row r="18" spans="1:6" ht="18.600000000000001" customHeight="1" x14ac:dyDescent="0.25">
      <c r="A18" s="162" t="s">
        <v>46</v>
      </c>
      <c r="B18" s="132">
        <v>2186203.5240000002</v>
      </c>
      <c r="C18" s="132">
        <v>2115169</v>
      </c>
      <c r="D18" s="132">
        <v>2393587</v>
      </c>
      <c r="E18" s="150">
        <f t="shared" ref="E18:E24" si="0">D18/$D$24*100</f>
        <v>44.834523819781317</v>
      </c>
      <c r="F18" s="170">
        <f t="shared" ref="F18:F24" si="1">(D18-C18)/C18*100</f>
        <v>13.162919842338837</v>
      </c>
    </row>
    <row r="19" spans="1:6" ht="18.600000000000001" customHeight="1" x14ac:dyDescent="0.25">
      <c r="A19" s="162" t="s">
        <v>62</v>
      </c>
      <c r="B19" s="132">
        <v>202420.40900000001</v>
      </c>
      <c r="C19" s="132">
        <v>196111</v>
      </c>
      <c r="D19" s="132">
        <v>193932</v>
      </c>
      <c r="E19" s="150">
        <f t="shared" si="0"/>
        <v>3.6325602008273901</v>
      </c>
      <c r="F19" s="170">
        <f t="shared" si="1"/>
        <v>-1.1111054453855214</v>
      </c>
    </row>
    <row r="20" spans="1:6" ht="18.600000000000001" customHeight="1" x14ac:dyDescent="0.25">
      <c r="A20" s="162" t="s">
        <v>53</v>
      </c>
      <c r="B20" s="132">
        <v>292866.72600000002</v>
      </c>
      <c r="C20" s="132">
        <v>272133</v>
      </c>
      <c r="D20" s="132">
        <v>296375</v>
      </c>
      <c r="E20" s="150">
        <f t="shared" si="0"/>
        <v>5.551430550503361</v>
      </c>
      <c r="F20" s="170">
        <f t="shared" si="1"/>
        <v>8.9081441795004643</v>
      </c>
    </row>
    <row r="21" spans="1:6" ht="18.600000000000001" customHeight="1" x14ac:dyDescent="0.25">
      <c r="A21" s="162" t="s">
        <v>63</v>
      </c>
      <c r="B21" s="132">
        <v>175.6</v>
      </c>
      <c r="C21" s="132">
        <v>215</v>
      </c>
      <c r="D21" s="132">
        <v>207</v>
      </c>
      <c r="E21" s="150">
        <f t="shared" si="0"/>
        <v>3.877338250372655E-3</v>
      </c>
      <c r="F21" s="170">
        <f t="shared" si="1"/>
        <v>-3.7209302325581395</v>
      </c>
    </row>
    <row r="22" spans="1:6" ht="18.600000000000001" customHeight="1" x14ac:dyDescent="0.25">
      <c r="A22" s="162" t="s">
        <v>65</v>
      </c>
      <c r="B22" s="132">
        <v>17767.349999999999</v>
      </c>
      <c r="C22" s="132">
        <v>18420</v>
      </c>
      <c r="D22" s="132">
        <v>18000</v>
      </c>
      <c r="E22" s="150">
        <f t="shared" si="0"/>
        <v>0.33715984785849179</v>
      </c>
      <c r="F22" s="170">
        <f t="shared" si="1"/>
        <v>-2.2801302931596092</v>
      </c>
    </row>
    <row r="23" spans="1:6" ht="18.600000000000001" customHeight="1" x14ac:dyDescent="0.25">
      <c r="A23" s="162" t="s">
        <v>66</v>
      </c>
      <c r="B23" s="132">
        <v>169154.06400000001</v>
      </c>
      <c r="C23" s="132">
        <v>164520</v>
      </c>
      <c r="D23" s="132">
        <v>173094</v>
      </c>
      <c r="E23" s="150">
        <f t="shared" si="0"/>
        <v>3.2422414836232094</v>
      </c>
      <c r="F23" s="170">
        <f t="shared" si="1"/>
        <v>5.2115244347191831</v>
      </c>
    </row>
    <row r="24" spans="1:6" ht="18.600000000000001" customHeight="1" x14ac:dyDescent="0.25">
      <c r="A24" s="176" t="s">
        <v>61</v>
      </c>
      <c r="B24" s="148">
        <v>5307895.1150000002</v>
      </c>
      <c r="C24" s="148">
        <v>5175573</v>
      </c>
      <c r="D24" s="148">
        <v>5338714</v>
      </c>
      <c r="E24" s="177">
        <f t="shared" si="0"/>
        <v>100</v>
      </c>
      <c r="F24" s="178">
        <f t="shared" si="1"/>
        <v>3.1521340728842975</v>
      </c>
    </row>
    <row r="25" spans="1:6" ht="18.600000000000001" customHeight="1" x14ac:dyDescent="0.15">
      <c r="A25" s="163" t="s">
        <v>67</v>
      </c>
      <c r="B25" s="171">
        <f>B24/財政グラフ!$M$44</f>
        <v>1.0639541943434523</v>
      </c>
      <c r="C25" s="172">
        <f>C24/財政グラフ!$M$44</f>
        <v>1.0374305599821041</v>
      </c>
      <c r="D25" s="172">
        <f>D24/財政グラフ!$M$44</f>
        <v>1.0701317621458144</v>
      </c>
      <c r="E25" s="173"/>
      <c r="F25" s="174"/>
    </row>
    <row r="26" spans="1:6" x14ac:dyDescent="0.25">
      <c r="F26" s="175" t="s">
        <v>162</v>
      </c>
    </row>
  </sheetData>
  <mergeCells count="4">
    <mergeCell ref="D15:F15"/>
    <mergeCell ref="A15:A16"/>
    <mergeCell ref="B15:B16"/>
    <mergeCell ref="C15:C16"/>
  </mergeCells>
  <phoneticPr fontId="2"/>
  <pageMargins left="0.70866141732283472" right="0.59055118110236227" top="0.78740157480314965" bottom="0.78740157480314965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VD38"/>
  <sheetViews>
    <sheetView showGridLines="0" workbookViewId="0">
      <selection activeCell="E29" sqref="E29"/>
    </sheetView>
  </sheetViews>
  <sheetFormatPr defaultRowHeight="15" x14ac:dyDescent="0.15"/>
  <cols>
    <col min="1" max="1" width="20.625" style="16" customWidth="1"/>
    <col min="2" max="2" width="12.75" style="16" customWidth="1"/>
    <col min="3" max="7" width="12.625" style="16" customWidth="1"/>
    <col min="8" max="242" width="9" style="16" customWidth="1"/>
    <col min="243" max="243" width="1.375" style="16" customWidth="1"/>
    <col min="244" max="245" width="8.125" style="16" customWidth="1"/>
    <col min="246" max="246" width="8" style="16" customWidth="1"/>
    <col min="247" max="252" width="9" style="16" hidden="1" customWidth="1"/>
    <col min="253" max="253" width="1.375" style="16" customWidth="1"/>
    <col min="254" max="254" width="14.625" style="16" customWidth="1"/>
    <col min="255" max="255" width="1.625" style="16" customWidth="1"/>
    <col min="256" max="256" width="14.625" style="16" customWidth="1"/>
    <col min="257" max="257" width="1.625" style="16" customWidth="1"/>
    <col min="258" max="258" width="14.625" style="16" customWidth="1"/>
    <col min="259" max="259" width="1.625" style="16" customWidth="1"/>
    <col min="260" max="498" width="9" style="16" customWidth="1"/>
    <col min="499" max="499" width="1.375" style="16" customWidth="1"/>
    <col min="500" max="501" width="8.125" style="16" customWidth="1"/>
    <col min="502" max="502" width="8" style="16" customWidth="1"/>
    <col min="503" max="508" width="9" style="16" hidden="1" customWidth="1"/>
    <col min="509" max="509" width="1.375" style="16" customWidth="1"/>
    <col min="510" max="510" width="14.625" style="16" customWidth="1"/>
    <col min="511" max="511" width="1.625" style="16" customWidth="1"/>
    <col min="512" max="512" width="14.625" style="16" customWidth="1"/>
    <col min="513" max="513" width="1.625" style="16" customWidth="1"/>
    <col min="514" max="514" width="14.625" style="16" customWidth="1"/>
    <col min="515" max="515" width="1.625" style="16" customWidth="1"/>
    <col min="516" max="754" width="9" style="16" customWidth="1"/>
    <col min="755" max="755" width="1.375" style="16" customWidth="1"/>
    <col min="756" max="757" width="8.125" style="16" customWidth="1"/>
    <col min="758" max="758" width="8" style="16" customWidth="1"/>
    <col min="759" max="764" width="9" style="16" hidden="1" customWidth="1"/>
    <col min="765" max="765" width="1.375" style="16" customWidth="1"/>
    <col min="766" max="766" width="14.625" style="16" customWidth="1"/>
    <col min="767" max="767" width="1.625" style="16" customWidth="1"/>
    <col min="768" max="768" width="14.625" style="16" customWidth="1"/>
    <col min="769" max="769" width="1.625" style="16" customWidth="1"/>
    <col min="770" max="770" width="14.625" style="16" customWidth="1"/>
    <col min="771" max="771" width="1.625" style="16" customWidth="1"/>
    <col min="772" max="1010" width="9" style="16" customWidth="1"/>
    <col min="1011" max="1011" width="1.375" style="16" customWidth="1"/>
    <col min="1012" max="1013" width="8.125" style="16" customWidth="1"/>
    <col min="1014" max="1014" width="8" style="16" customWidth="1"/>
    <col min="1015" max="1020" width="9" style="16" hidden="1" customWidth="1"/>
    <col min="1021" max="1021" width="1.375" style="16" customWidth="1"/>
    <col min="1022" max="1022" width="14.625" style="16" customWidth="1"/>
    <col min="1023" max="1023" width="1.625" style="16" customWidth="1"/>
    <col min="1024" max="1024" width="14.625" style="16" customWidth="1"/>
    <col min="1025" max="1025" width="1.625" style="16" customWidth="1"/>
    <col min="1026" max="1026" width="14.625" style="16" customWidth="1"/>
    <col min="1027" max="1027" width="1.625" style="16" customWidth="1"/>
    <col min="1028" max="1266" width="9" style="16" customWidth="1"/>
    <col min="1267" max="1267" width="1.375" style="16" customWidth="1"/>
    <col min="1268" max="1269" width="8.125" style="16" customWidth="1"/>
    <col min="1270" max="1270" width="8" style="16" customWidth="1"/>
    <col min="1271" max="1276" width="9" style="16" hidden="1" customWidth="1"/>
    <col min="1277" max="1277" width="1.375" style="16" customWidth="1"/>
    <col min="1278" max="1278" width="14.625" style="16" customWidth="1"/>
    <col min="1279" max="1279" width="1.625" style="16" customWidth="1"/>
    <col min="1280" max="1280" width="14.625" style="16" customWidth="1"/>
    <col min="1281" max="1281" width="1.625" style="16" customWidth="1"/>
    <col min="1282" max="1282" width="14.625" style="16" customWidth="1"/>
    <col min="1283" max="1283" width="1.625" style="16" customWidth="1"/>
    <col min="1284" max="1522" width="9" style="16" customWidth="1"/>
    <col min="1523" max="1523" width="1.375" style="16" customWidth="1"/>
    <col min="1524" max="1525" width="8.125" style="16" customWidth="1"/>
    <col min="1526" max="1526" width="8" style="16" customWidth="1"/>
    <col min="1527" max="1532" width="9" style="16" hidden="1" customWidth="1"/>
    <col min="1533" max="1533" width="1.375" style="16" customWidth="1"/>
    <col min="1534" max="1534" width="14.625" style="16" customWidth="1"/>
    <col min="1535" max="1535" width="1.625" style="16" customWidth="1"/>
    <col min="1536" max="1536" width="14.625" style="16" customWidth="1"/>
    <col min="1537" max="1537" width="1.625" style="16" customWidth="1"/>
    <col min="1538" max="1538" width="14.625" style="16" customWidth="1"/>
    <col min="1539" max="1539" width="1.625" style="16" customWidth="1"/>
    <col min="1540" max="1778" width="9" style="16" customWidth="1"/>
    <col min="1779" max="1779" width="1.375" style="16" customWidth="1"/>
    <col min="1780" max="1781" width="8.125" style="16" customWidth="1"/>
    <col min="1782" max="1782" width="8" style="16" customWidth="1"/>
    <col min="1783" max="1788" width="9" style="16" hidden="1" customWidth="1"/>
    <col min="1789" max="1789" width="1.375" style="16" customWidth="1"/>
    <col min="1790" max="1790" width="14.625" style="16" customWidth="1"/>
    <col min="1791" max="1791" width="1.625" style="16" customWidth="1"/>
    <col min="1792" max="1792" width="14.625" style="16" customWidth="1"/>
    <col min="1793" max="1793" width="1.625" style="16" customWidth="1"/>
    <col min="1794" max="1794" width="14.625" style="16" customWidth="1"/>
    <col min="1795" max="1795" width="1.625" style="16" customWidth="1"/>
    <col min="1796" max="2034" width="9" style="16" customWidth="1"/>
    <col min="2035" max="2035" width="1.375" style="16" customWidth="1"/>
    <col min="2036" max="2037" width="8.125" style="16" customWidth="1"/>
    <col min="2038" max="2038" width="8" style="16" customWidth="1"/>
    <col min="2039" max="2044" width="9" style="16" hidden="1" customWidth="1"/>
    <col min="2045" max="2045" width="1.375" style="16" customWidth="1"/>
    <col min="2046" max="2046" width="14.625" style="16" customWidth="1"/>
    <col min="2047" max="2047" width="1.625" style="16" customWidth="1"/>
    <col min="2048" max="2048" width="14.625" style="16" customWidth="1"/>
    <col min="2049" max="2049" width="1.625" style="16" customWidth="1"/>
    <col min="2050" max="2050" width="14.625" style="16" customWidth="1"/>
    <col min="2051" max="2051" width="1.625" style="16" customWidth="1"/>
    <col min="2052" max="2290" width="9" style="16" customWidth="1"/>
    <col min="2291" max="2291" width="1.375" style="16" customWidth="1"/>
    <col min="2292" max="2293" width="8.125" style="16" customWidth="1"/>
    <col min="2294" max="2294" width="8" style="16" customWidth="1"/>
    <col min="2295" max="2300" width="9" style="16" hidden="1" customWidth="1"/>
    <col min="2301" max="2301" width="1.375" style="16" customWidth="1"/>
    <col min="2302" max="2302" width="14.625" style="16" customWidth="1"/>
    <col min="2303" max="2303" width="1.625" style="16" customWidth="1"/>
    <col min="2304" max="2304" width="14.625" style="16" customWidth="1"/>
    <col min="2305" max="2305" width="1.625" style="16" customWidth="1"/>
    <col min="2306" max="2306" width="14.625" style="16" customWidth="1"/>
    <col min="2307" max="2307" width="1.625" style="16" customWidth="1"/>
    <col min="2308" max="2546" width="9" style="16" customWidth="1"/>
    <col min="2547" max="2547" width="1.375" style="16" customWidth="1"/>
    <col min="2548" max="2549" width="8.125" style="16" customWidth="1"/>
    <col min="2550" max="2550" width="8" style="16" customWidth="1"/>
    <col min="2551" max="2556" width="9" style="16" hidden="1" customWidth="1"/>
    <col min="2557" max="2557" width="1.375" style="16" customWidth="1"/>
    <col min="2558" max="2558" width="14.625" style="16" customWidth="1"/>
    <col min="2559" max="2559" width="1.625" style="16" customWidth="1"/>
    <col min="2560" max="2560" width="14.625" style="16" customWidth="1"/>
    <col min="2561" max="2561" width="1.625" style="16" customWidth="1"/>
    <col min="2562" max="2562" width="14.625" style="16" customWidth="1"/>
    <col min="2563" max="2563" width="1.625" style="16" customWidth="1"/>
    <col min="2564" max="2802" width="9" style="16" customWidth="1"/>
    <col min="2803" max="2803" width="1.375" style="16" customWidth="1"/>
    <col min="2804" max="2805" width="8.125" style="16" customWidth="1"/>
    <col min="2806" max="2806" width="8" style="16" customWidth="1"/>
    <col min="2807" max="2812" width="9" style="16" hidden="1" customWidth="1"/>
    <col min="2813" max="2813" width="1.375" style="16" customWidth="1"/>
    <col min="2814" max="2814" width="14.625" style="16" customWidth="1"/>
    <col min="2815" max="2815" width="1.625" style="16" customWidth="1"/>
    <col min="2816" max="2816" width="14.625" style="16" customWidth="1"/>
    <col min="2817" max="2817" width="1.625" style="16" customWidth="1"/>
    <col min="2818" max="2818" width="14.625" style="16" customWidth="1"/>
    <col min="2819" max="2819" width="1.625" style="16" customWidth="1"/>
    <col min="2820" max="3058" width="9" style="16" customWidth="1"/>
    <col min="3059" max="3059" width="1.375" style="16" customWidth="1"/>
    <col min="3060" max="3061" width="8.125" style="16" customWidth="1"/>
    <col min="3062" max="3062" width="8" style="16" customWidth="1"/>
    <col min="3063" max="3068" width="9" style="16" hidden="1" customWidth="1"/>
    <col min="3069" max="3069" width="1.375" style="16" customWidth="1"/>
    <col min="3070" max="3070" width="14.625" style="16" customWidth="1"/>
    <col min="3071" max="3071" width="1.625" style="16" customWidth="1"/>
    <col min="3072" max="3072" width="14.625" style="16" customWidth="1"/>
    <col min="3073" max="3073" width="1.625" style="16" customWidth="1"/>
    <col min="3074" max="3074" width="14.625" style="16" customWidth="1"/>
    <col min="3075" max="3075" width="1.625" style="16" customWidth="1"/>
    <col min="3076" max="3314" width="9" style="16" customWidth="1"/>
    <col min="3315" max="3315" width="1.375" style="16" customWidth="1"/>
    <col min="3316" max="3317" width="8.125" style="16" customWidth="1"/>
    <col min="3318" max="3318" width="8" style="16" customWidth="1"/>
    <col min="3319" max="3324" width="9" style="16" hidden="1" customWidth="1"/>
    <col min="3325" max="3325" width="1.375" style="16" customWidth="1"/>
    <col min="3326" max="3326" width="14.625" style="16" customWidth="1"/>
    <col min="3327" max="3327" width="1.625" style="16" customWidth="1"/>
    <col min="3328" max="3328" width="14.625" style="16" customWidth="1"/>
    <col min="3329" max="3329" width="1.625" style="16" customWidth="1"/>
    <col min="3330" max="3330" width="14.625" style="16" customWidth="1"/>
    <col min="3331" max="3331" width="1.625" style="16" customWidth="1"/>
    <col min="3332" max="3570" width="9" style="16" customWidth="1"/>
    <col min="3571" max="3571" width="1.375" style="16" customWidth="1"/>
    <col min="3572" max="3573" width="8.125" style="16" customWidth="1"/>
    <col min="3574" max="3574" width="8" style="16" customWidth="1"/>
    <col min="3575" max="3580" width="9" style="16" hidden="1" customWidth="1"/>
    <col min="3581" max="3581" width="1.375" style="16" customWidth="1"/>
    <col min="3582" max="3582" width="14.625" style="16" customWidth="1"/>
    <col min="3583" max="3583" width="1.625" style="16" customWidth="1"/>
    <col min="3584" max="3584" width="14.625" style="16" customWidth="1"/>
    <col min="3585" max="3585" width="1.625" style="16" customWidth="1"/>
    <col min="3586" max="3586" width="14.625" style="16" customWidth="1"/>
    <col min="3587" max="3587" width="1.625" style="16" customWidth="1"/>
    <col min="3588" max="3826" width="9" style="16" customWidth="1"/>
    <col min="3827" max="3827" width="1.375" style="16" customWidth="1"/>
    <col min="3828" max="3829" width="8.125" style="16" customWidth="1"/>
    <col min="3830" max="3830" width="8" style="16" customWidth="1"/>
    <col min="3831" max="3836" width="9" style="16" hidden="1" customWidth="1"/>
    <col min="3837" max="3837" width="1.375" style="16" customWidth="1"/>
    <col min="3838" max="3838" width="14.625" style="16" customWidth="1"/>
    <col min="3839" max="3839" width="1.625" style="16" customWidth="1"/>
    <col min="3840" max="3840" width="14.625" style="16" customWidth="1"/>
    <col min="3841" max="3841" width="1.625" style="16" customWidth="1"/>
    <col min="3842" max="3842" width="14.625" style="16" customWidth="1"/>
    <col min="3843" max="3843" width="1.625" style="16" customWidth="1"/>
    <col min="3844" max="4082" width="9" style="16" customWidth="1"/>
    <col min="4083" max="4083" width="1.375" style="16" customWidth="1"/>
    <col min="4084" max="4085" width="8.125" style="16" customWidth="1"/>
    <col min="4086" max="4086" width="8" style="16" customWidth="1"/>
    <col min="4087" max="4092" width="9" style="16" hidden="1" customWidth="1"/>
    <col min="4093" max="4093" width="1.375" style="16" customWidth="1"/>
    <col min="4094" max="4094" width="14.625" style="16" customWidth="1"/>
    <col min="4095" max="4095" width="1.625" style="16" customWidth="1"/>
    <col min="4096" max="4096" width="14.625" style="16" customWidth="1"/>
    <col min="4097" max="4097" width="1.625" style="16" customWidth="1"/>
    <col min="4098" max="4098" width="14.625" style="16" customWidth="1"/>
    <col min="4099" max="4099" width="1.625" style="16" customWidth="1"/>
    <col min="4100" max="4338" width="9" style="16" customWidth="1"/>
    <col min="4339" max="4339" width="1.375" style="16" customWidth="1"/>
    <col min="4340" max="4341" width="8.125" style="16" customWidth="1"/>
    <col min="4342" max="4342" width="8" style="16" customWidth="1"/>
    <col min="4343" max="4348" width="9" style="16" hidden="1" customWidth="1"/>
    <col min="4349" max="4349" width="1.375" style="16" customWidth="1"/>
    <col min="4350" max="4350" width="14.625" style="16" customWidth="1"/>
    <col min="4351" max="4351" width="1.625" style="16" customWidth="1"/>
    <col min="4352" max="4352" width="14.625" style="16" customWidth="1"/>
    <col min="4353" max="4353" width="1.625" style="16" customWidth="1"/>
    <col min="4354" max="4354" width="14.625" style="16" customWidth="1"/>
    <col min="4355" max="4355" width="1.625" style="16" customWidth="1"/>
    <col min="4356" max="4594" width="9" style="16" customWidth="1"/>
    <col min="4595" max="4595" width="1.375" style="16" customWidth="1"/>
    <col min="4596" max="4597" width="8.125" style="16" customWidth="1"/>
    <col min="4598" max="4598" width="8" style="16" customWidth="1"/>
    <col min="4599" max="4604" width="9" style="16" hidden="1" customWidth="1"/>
    <col min="4605" max="4605" width="1.375" style="16" customWidth="1"/>
    <col min="4606" max="4606" width="14.625" style="16" customWidth="1"/>
    <col min="4607" max="4607" width="1.625" style="16" customWidth="1"/>
    <col min="4608" max="4608" width="14.625" style="16" customWidth="1"/>
    <col min="4609" max="4609" width="1.625" style="16" customWidth="1"/>
    <col min="4610" max="4610" width="14.625" style="16" customWidth="1"/>
    <col min="4611" max="4611" width="1.625" style="16" customWidth="1"/>
    <col min="4612" max="4850" width="9" style="16" customWidth="1"/>
    <col min="4851" max="4851" width="1.375" style="16" customWidth="1"/>
    <col min="4852" max="4853" width="8.125" style="16" customWidth="1"/>
    <col min="4854" max="4854" width="8" style="16" customWidth="1"/>
    <col min="4855" max="4860" width="9" style="16" hidden="1" customWidth="1"/>
    <col min="4861" max="4861" width="1.375" style="16" customWidth="1"/>
    <col min="4862" max="4862" width="14.625" style="16" customWidth="1"/>
    <col min="4863" max="4863" width="1.625" style="16" customWidth="1"/>
    <col min="4864" max="4864" width="14.625" style="16" customWidth="1"/>
    <col min="4865" max="4865" width="1.625" style="16" customWidth="1"/>
    <col min="4866" max="4866" width="14.625" style="16" customWidth="1"/>
    <col min="4867" max="4867" width="1.625" style="16" customWidth="1"/>
    <col min="4868" max="5106" width="9" style="16" customWidth="1"/>
    <col min="5107" max="5107" width="1.375" style="16" customWidth="1"/>
    <col min="5108" max="5109" width="8.125" style="16" customWidth="1"/>
    <col min="5110" max="5110" width="8" style="16" customWidth="1"/>
    <col min="5111" max="5116" width="9" style="16" hidden="1" customWidth="1"/>
    <col min="5117" max="5117" width="1.375" style="16" customWidth="1"/>
    <col min="5118" max="5118" width="14.625" style="16" customWidth="1"/>
    <col min="5119" max="5119" width="1.625" style="16" customWidth="1"/>
    <col min="5120" max="5120" width="14.625" style="16" customWidth="1"/>
    <col min="5121" max="5121" width="1.625" style="16" customWidth="1"/>
    <col min="5122" max="5122" width="14.625" style="16" customWidth="1"/>
    <col min="5123" max="5123" width="1.625" style="16" customWidth="1"/>
    <col min="5124" max="5362" width="9" style="16" customWidth="1"/>
    <col min="5363" max="5363" width="1.375" style="16" customWidth="1"/>
    <col min="5364" max="5365" width="8.125" style="16" customWidth="1"/>
    <col min="5366" max="5366" width="8" style="16" customWidth="1"/>
    <col min="5367" max="5372" width="9" style="16" hidden="1" customWidth="1"/>
    <col min="5373" max="5373" width="1.375" style="16" customWidth="1"/>
    <col min="5374" max="5374" width="14.625" style="16" customWidth="1"/>
    <col min="5375" max="5375" width="1.625" style="16" customWidth="1"/>
    <col min="5376" max="5376" width="14.625" style="16" customWidth="1"/>
    <col min="5377" max="5377" width="1.625" style="16" customWidth="1"/>
    <col min="5378" max="5378" width="14.625" style="16" customWidth="1"/>
    <col min="5379" max="5379" width="1.625" style="16" customWidth="1"/>
    <col min="5380" max="5618" width="9" style="16" customWidth="1"/>
    <col min="5619" max="5619" width="1.375" style="16" customWidth="1"/>
    <col min="5620" max="5621" width="8.125" style="16" customWidth="1"/>
    <col min="5622" max="5622" width="8" style="16" customWidth="1"/>
    <col min="5623" max="5628" width="9" style="16" hidden="1" customWidth="1"/>
    <col min="5629" max="5629" width="1.375" style="16" customWidth="1"/>
    <col min="5630" max="5630" width="14.625" style="16" customWidth="1"/>
    <col min="5631" max="5631" width="1.625" style="16" customWidth="1"/>
    <col min="5632" max="5632" width="14.625" style="16" customWidth="1"/>
    <col min="5633" max="5633" width="1.625" style="16" customWidth="1"/>
    <col min="5634" max="5634" width="14.625" style="16" customWidth="1"/>
    <col min="5635" max="5635" width="1.625" style="16" customWidth="1"/>
    <col min="5636" max="5874" width="9" style="16" customWidth="1"/>
    <col min="5875" max="5875" width="1.375" style="16" customWidth="1"/>
    <col min="5876" max="5877" width="8.125" style="16" customWidth="1"/>
    <col min="5878" max="5878" width="8" style="16" customWidth="1"/>
    <col min="5879" max="5884" width="9" style="16" hidden="1" customWidth="1"/>
    <col min="5885" max="5885" width="1.375" style="16" customWidth="1"/>
    <col min="5886" max="5886" width="14.625" style="16" customWidth="1"/>
    <col min="5887" max="5887" width="1.625" style="16" customWidth="1"/>
    <col min="5888" max="5888" width="14.625" style="16" customWidth="1"/>
    <col min="5889" max="5889" width="1.625" style="16" customWidth="1"/>
    <col min="5890" max="5890" width="14.625" style="16" customWidth="1"/>
    <col min="5891" max="5891" width="1.625" style="16" customWidth="1"/>
    <col min="5892" max="6130" width="9" style="16" customWidth="1"/>
    <col min="6131" max="6131" width="1.375" style="16" customWidth="1"/>
    <col min="6132" max="6133" width="8.125" style="16" customWidth="1"/>
    <col min="6134" max="6134" width="8" style="16" customWidth="1"/>
    <col min="6135" max="6140" width="9" style="16" hidden="1" customWidth="1"/>
    <col min="6141" max="6141" width="1.375" style="16" customWidth="1"/>
    <col min="6142" max="6142" width="14.625" style="16" customWidth="1"/>
    <col min="6143" max="6143" width="1.625" style="16" customWidth="1"/>
    <col min="6144" max="6144" width="14.625" style="16" customWidth="1"/>
    <col min="6145" max="6145" width="1.625" style="16" customWidth="1"/>
    <col min="6146" max="6146" width="14.625" style="16" customWidth="1"/>
    <col min="6147" max="6147" width="1.625" style="16" customWidth="1"/>
    <col min="6148" max="6386" width="9" style="16" customWidth="1"/>
    <col min="6387" max="6387" width="1.375" style="16" customWidth="1"/>
    <col min="6388" max="6389" width="8.125" style="16" customWidth="1"/>
    <col min="6390" max="6390" width="8" style="16" customWidth="1"/>
    <col min="6391" max="6396" width="9" style="16" hidden="1" customWidth="1"/>
    <col min="6397" max="6397" width="1.375" style="16" customWidth="1"/>
    <col min="6398" max="6398" width="14.625" style="16" customWidth="1"/>
    <col min="6399" max="6399" width="1.625" style="16" customWidth="1"/>
    <col min="6400" max="6400" width="14.625" style="16" customWidth="1"/>
    <col min="6401" max="6401" width="1.625" style="16" customWidth="1"/>
    <col min="6402" max="6402" width="14.625" style="16" customWidth="1"/>
    <col min="6403" max="6403" width="1.625" style="16" customWidth="1"/>
    <col min="6404" max="6642" width="9" style="16" customWidth="1"/>
    <col min="6643" max="6643" width="1.375" style="16" customWidth="1"/>
    <col min="6644" max="6645" width="8.125" style="16" customWidth="1"/>
    <col min="6646" max="6646" width="8" style="16" customWidth="1"/>
    <col min="6647" max="6652" width="9" style="16" hidden="1" customWidth="1"/>
    <col min="6653" max="6653" width="1.375" style="16" customWidth="1"/>
    <col min="6654" max="6654" width="14.625" style="16" customWidth="1"/>
    <col min="6655" max="6655" width="1.625" style="16" customWidth="1"/>
    <col min="6656" max="6656" width="14.625" style="16" customWidth="1"/>
    <col min="6657" max="6657" width="1.625" style="16" customWidth="1"/>
    <col min="6658" max="6658" width="14.625" style="16" customWidth="1"/>
    <col min="6659" max="6659" width="1.625" style="16" customWidth="1"/>
    <col min="6660" max="6898" width="9" style="16" customWidth="1"/>
    <col min="6899" max="6899" width="1.375" style="16" customWidth="1"/>
    <col min="6900" max="6901" width="8.125" style="16" customWidth="1"/>
    <col min="6902" max="6902" width="8" style="16" customWidth="1"/>
    <col min="6903" max="6908" width="9" style="16" hidden="1" customWidth="1"/>
    <col min="6909" max="6909" width="1.375" style="16" customWidth="1"/>
    <col min="6910" max="6910" width="14.625" style="16" customWidth="1"/>
    <col min="6911" max="6911" width="1.625" style="16" customWidth="1"/>
    <col min="6912" max="6912" width="14.625" style="16" customWidth="1"/>
    <col min="6913" max="6913" width="1.625" style="16" customWidth="1"/>
    <col min="6914" max="6914" width="14.625" style="16" customWidth="1"/>
    <col min="6915" max="6915" width="1.625" style="16" customWidth="1"/>
    <col min="6916" max="7154" width="9" style="16" customWidth="1"/>
    <col min="7155" max="7155" width="1.375" style="16" customWidth="1"/>
    <col min="7156" max="7157" width="8.125" style="16" customWidth="1"/>
    <col min="7158" max="7158" width="8" style="16" customWidth="1"/>
    <col min="7159" max="7164" width="9" style="16" hidden="1" customWidth="1"/>
    <col min="7165" max="7165" width="1.375" style="16" customWidth="1"/>
    <col min="7166" max="7166" width="14.625" style="16" customWidth="1"/>
    <col min="7167" max="7167" width="1.625" style="16" customWidth="1"/>
    <col min="7168" max="7168" width="14.625" style="16" customWidth="1"/>
    <col min="7169" max="7169" width="1.625" style="16" customWidth="1"/>
    <col min="7170" max="7170" width="14.625" style="16" customWidth="1"/>
    <col min="7171" max="7171" width="1.625" style="16" customWidth="1"/>
    <col min="7172" max="7410" width="9" style="16" customWidth="1"/>
    <col min="7411" max="7411" width="1.375" style="16" customWidth="1"/>
    <col min="7412" max="7413" width="8.125" style="16" customWidth="1"/>
    <col min="7414" max="7414" width="8" style="16" customWidth="1"/>
    <col min="7415" max="7420" width="9" style="16" hidden="1" customWidth="1"/>
    <col min="7421" max="7421" width="1.375" style="16" customWidth="1"/>
    <col min="7422" max="7422" width="14.625" style="16" customWidth="1"/>
    <col min="7423" max="7423" width="1.625" style="16" customWidth="1"/>
    <col min="7424" max="7424" width="14.625" style="16" customWidth="1"/>
    <col min="7425" max="7425" width="1.625" style="16" customWidth="1"/>
    <col min="7426" max="7426" width="14.625" style="16" customWidth="1"/>
    <col min="7427" max="7427" width="1.625" style="16" customWidth="1"/>
    <col min="7428" max="7666" width="9" style="16" customWidth="1"/>
    <col min="7667" max="7667" width="1.375" style="16" customWidth="1"/>
    <col min="7668" max="7669" width="8.125" style="16" customWidth="1"/>
    <col min="7670" max="7670" width="8" style="16" customWidth="1"/>
    <col min="7671" max="7676" width="9" style="16" hidden="1" customWidth="1"/>
    <col min="7677" max="7677" width="1.375" style="16" customWidth="1"/>
    <col min="7678" max="7678" width="14.625" style="16" customWidth="1"/>
    <col min="7679" max="7679" width="1.625" style="16" customWidth="1"/>
    <col min="7680" max="7680" width="14.625" style="16" customWidth="1"/>
    <col min="7681" max="7681" width="1.625" style="16" customWidth="1"/>
    <col min="7682" max="7682" width="14.625" style="16" customWidth="1"/>
    <col min="7683" max="7683" width="1.625" style="16" customWidth="1"/>
    <col min="7684" max="7922" width="9" style="16" customWidth="1"/>
    <col min="7923" max="7923" width="1.375" style="16" customWidth="1"/>
    <col min="7924" max="7925" width="8.125" style="16" customWidth="1"/>
    <col min="7926" max="7926" width="8" style="16" customWidth="1"/>
    <col min="7927" max="7932" width="9" style="16" hidden="1" customWidth="1"/>
    <col min="7933" max="7933" width="1.375" style="16" customWidth="1"/>
    <col min="7934" max="7934" width="14.625" style="16" customWidth="1"/>
    <col min="7935" max="7935" width="1.625" style="16" customWidth="1"/>
    <col min="7936" max="7936" width="14.625" style="16" customWidth="1"/>
    <col min="7937" max="7937" width="1.625" style="16" customWidth="1"/>
    <col min="7938" max="7938" width="14.625" style="16" customWidth="1"/>
    <col min="7939" max="7939" width="1.625" style="16" customWidth="1"/>
    <col min="7940" max="8178" width="9" style="16" customWidth="1"/>
    <col min="8179" max="8179" width="1.375" style="16" customWidth="1"/>
    <col min="8180" max="8181" width="8.125" style="16" customWidth="1"/>
    <col min="8182" max="8182" width="8" style="16" customWidth="1"/>
    <col min="8183" max="8188" width="9" style="16" hidden="1" customWidth="1"/>
    <col min="8189" max="8189" width="1.375" style="16" customWidth="1"/>
    <col min="8190" max="8190" width="14.625" style="16" customWidth="1"/>
    <col min="8191" max="8191" width="1.625" style="16" customWidth="1"/>
    <col min="8192" max="8192" width="14.625" style="16" customWidth="1"/>
    <col min="8193" max="8193" width="1.625" style="16" customWidth="1"/>
    <col min="8194" max="8194" width="14.625" style="16" customWidth="1"/>
    <col min="8195" max="8195" width="1.625" style="16" customWidth="1"/>
    <col min="8196" max="8434" width="9" style="16" customWidth="1"/>
    <col min="8435" max="8435" width="1.375" style="16" customWidth="1"/>
    <col min="8436" max="8437" width="8.125" style="16" customWidth="1"/>
    <col min="8438" max="8438" width="8" style="16" customWidth="1"/>
    <col min="8439" max="8444" width="9" style="16" hidden="1" customWidth="1"/>
    <col min="8445" max="8445" width="1.375" style="16" customWidth="1"/>
    <col min="8446" max="8446" width="14.625" style="16" customWidth="1"/>
    <col min="8447" max="8447" width="1.625" style="16" customWidth="1"/>
    <col min="8448" max="8448" width="14.625" style="16" customWidth="1"/>
    <col min="8449" max="8449" width="1.625" style="16" customWidth="1"/>
    <col min="8450" max="8450" width="14.625" style="16" customWidth="1"/>
    <col min="8451" max="8451" width="1.625" style="16" customWidth="1"/>
    <col min="8452" max="8690" width="9" style="16" customWidth="1"/>
    <col min="8691" max="8691" width="1.375" style="16" customWidth="1"/>
    <col min="8692" max="8693" width="8.125" style="16" customWidth="1"/>
    <col min="8694" max="8694" width="8" style="16" customWidth="1"/>
    <col min="8695" max="8700" width="9" style="16" hidden="1" customWidth="1"/>
    <col min="8701" max="8701" width="1.375" style="16" customWidth="1"/>
    <col min="8702" max="8702" width="14.625" style="16" customWidth="1"/>
    <col min="8703" max="8703" width="1.625" style="16" customWidth="1"/>
    <col min="8704" max="8704" width="14.625" style="16" customWidth="1"/>
    <col min="8705" max="8705" width="1.625" style="16" customWidth="1"/>
    <col min="8706" max="8706" width="14.625" style="16" customWidth="1"/>
    <col min="8707" max="8707" width="1.625" style="16" customWidth="1"/>
    <col min="8708" max="8946" width="9" style="16" customWidth="1"/>
    <col min="8947" max="8947" width="1.375" style="16" customWidth="1"/>
    <col min="8948" max="8949" width="8.125" style="16" customWidth="1"/>
    <col min="8950" max="8950" width="8" style="16" customWidth="1"/>
    <col min="8951" max="8956" width="9" style="16" hidden="1" customWidth="1"/>
    <col min="8957" max="8957" width="1.375" style="16" customWidth="1"/>
    <col min="8958" max="8958" width="14.625" style="16" customWidth="1"/>
    <col min="8959" max="8959" width="1.625" style="16" customWidth="1"/>
    <col min="8960" max="8960" width="14.625" style="16" customWidth="1"/>
    <col min="8961" max="8961" width="1.625" style="16" customWidth="1"/>
    <col min="8962" max="8962" width="14.625" style="16" customWidth="1"/>
    <col min="8963" max="8963" width="1.625" style="16" customWidth="1"/>
    <col min="8964" max="9202" width="9" style="16" customWidth="1"/>
    <col min="9203" max="9203" width="1.375" style="16" customWidth="1"/>
    <col min="9204" max="9205" width="8.125" style="16" customWidth="1"/>
    <col min="9206" max="9206" width="8" style="16" customWidth="1"/>
    <col min="9207" max="9212" width="9" style="16" hidden="1" customWidth="1"/>
    <col min="9213" max="9213" width="1.375" style="16" customWidth="1"/>
    <col min="9214" max="9214" width="14.625" style="16" customWidth="1"/>
    <col min="9215" max="9215" width="1.625" style="16" customWidth="1"/>
    <col min="9216" max="9216" width="14.625" style="16" customWidth="1"/>
    <col min="9217" max="9217" width="1.625" style="16" customWidth="1"/>
    <col min="9218" max="9218" width="14.625" style="16" customWidth="1"/>
    <col min="9219" max="9219" width="1.625" style="16" customWidth="1"/>
    <col min="9220" max="9458" width="9" style="16" customWidth="1"/>
    <col min="9459" max="9459" width="1.375" style="16" customWidth="1"/>
    <col min="9460" max="9461" width="8.125" style="16" customWidth="1"/>
    <col min="9462" max="9462" width="8" style="16" customWidth="1"/>
    <col min="9463" max="9468" width="9" style="16" hidden="1" customWidth="1"/>
    <col min="9469" max="9469" width="1.375" style="16" customWidth="1"/>
    <col min="9470" max="9470" width="14.625" style="16" customWidth="1"/>
    <col min="9471" max="9471" width="1.625" style="16" customWidth="1"/>
    <col min="9472" max="9472" width="14.625" style="16" customWidth="1"/>
    <col min="9473" max="9473" width="1.625" style="16" customWidth="1"/>
    <col min="9474" max="9474" width="14.625" style="16" customWidth="1"/>
    <col min="9475" max="9475" width="1.625" style="16" customWidth="1"/>
    <col min="9476" max="9714" width="9" style="16" customWidth="1"/>
    <col min="9715" max="9715" width="1.375" style="16" customWidth="1"/>
    <col min="9716" max="9717" width="8.125" style="16" customWidth="1"/>
    <col min="9718" max="9718" width="8" style="16" customWidth="1"/>
    <col min="9719" max="9724" width="9" style="16" hidden="1" customWidth="1"/>
    <col min="9725" max="9725" width="1.375" style="16" customWidth="1"/>
    <col min="9726" max="9726" width="14.625" style="16" customWidth="1"/>
    <col min="9727" max="9727" width="1.625" style="16" customWidth="1"/>
    <col min="9728" max="9728" width="14.625" style="16" customWidth="1"/>
    <col min="9729" max="9729" width="1.625" style="16" customWidth="1"/>
    <col min="9730" max="9730" width="14.625" style="16" customWidth="1"/>
    <col min="9731" max="9731" width="1.625" style="16" customWidth="1"/>
    <col min="9732" max="9970" width="9" style="16" customWidth="1"/>
    <col min="9971" max="9971" width="1.375" style="16" customWidth="1"/>
    <col min="9972" max="9973" width="8.125" style="16" customWidth="1"/>
    <col min="9974" max="9974" width="8" style="16" customWidth="1"/>
    <col min="9975" max="9980" width="9" style="16" hidden="1" customWidth="1"/>
    <col min="9981" max="9981" width="1.375" style="16" customWidth="1"/>
    <col min="9982" max="9982" width="14.625" style="16" customWidth="1"/>
    <col min="9983" max="9983" width="1.625" style="16" customWidth="1"/>
    <col min="9984" max="9984" width="14.625" style="16" customWidth="1"/>
    <col min="9985" max="9985" width="1.625" style="16" customWidth="1"/>
    <col min="9986" max="9986" width="14.625" style="16" customWidth="1"/>
    <col min="9987" max="9987" width="1.625" style="16" customWidth="1"/>
    <col min="9988" max="10226" width="9" style="16" customWidth="1"/>
    <col min="10227" max="10227" width="1.375" style="16" customWidth="1"/>
    <col min="10228" max="10229" width="8.125" style="16" customWidth="1"/>
    <col min="10230" max="10230" width="8" style="16" customWidth="1"/>
    <col min="10231" max="10236" width="9" style="16" hidden="1" customWidth="1"/>
    <col min="10237" max="10237" width="1.375" style="16" customWidth="1"/>
    <col min="10238" max="10238" width="14.625" style="16" customWidth="1"/>
    <col min="10239" max="10239" width="1.625" style="16" customWidth="1"/>
    <col min="10240" max="10240" width="14.625" style="16" customWidth="1"/>
    <col min="10241" max="10241" width="1.625" style="16" customWidth="1"/>
    <col min="10242" max="10242" width="14.625" style="16" customWidth="1"/>
    <col min="10243" max="10243" width="1.625" style="16" customWidth="1"/>
    <col min="10244" max="10482" width="9" style="16" customWidth="1"/>
    <col min="10483" max="10483" width="1.375" style="16" customWidth="1"/>
    <col min="10484" max="10485" width="8.125" style="16" customWidth="1"/>
    <col min="10486" max="10486" width="8" style="16" customWidth="1"/>
    <col min="10487" max="10492" width="9" style="16" hidden="1" customWidth="1"/>
    <col min="10493" max="10493" width="1.375" style="16" customWidth="1"/>
    <col min="10494" max="10494" width="14.625" style="16" customWidth="1"/>
    <col min="10495" max="10495" width="1.625" style="16" customWidth="1"/>
    <col min="10496" max="10496" width="14.625" style="16" customWidth="1"/>
    <col min="10497" max="10497" width="1.625" style="16" customWidth="1"/>
    <col min="10498" max="10498" width="14.625" style="16" customWidth="1"/>
    <col min="10499" max="10499" width="1.625" style="16" customWidth="1"/>
    <col min="10500" max="10738" width="9" style="16" customWidth="1"/>
    <col min="10739" max="10739" width="1.375" style="16" customWidth="1"/>
    <col min="10740" max="10741" width="8.125" style="16" customWidth="1"/>
    <col min="10742" max="10742" width="8" style="16" customWidth="1"/>
    <col min="10743" max="10748" width="9" style="16" hidden="1" customWidth="1"/>
    <col min="10749" max="10749" width="1.375" style="16" customWidth="1"/>
    <col min="10750" max="10750" width="14.625" style="16" customWidth="1"/>
    <col min="10751" max="10751" width="1.625" style="16" customWidth="1"/>
    <col min="10752" max="10752" width="14.625" style="16" customWidth="1"/>
    <col min="10753" max="10753" width="1.625" style="16" customWidth="1"/>
    <col min="10754" max="10754" width="14.625" style="16" customWidth="1"/>
    <col min="10755" max="10755" width="1.625" style="16" customWidth="1"/>
    <col min="10756" max="10994" width="9" style="16" customWidth="1"/>
    <col min="10995" max="10995" width="1.375" style="16" customWidth="1"/>
    <col min="10996" max="10997" width="8.125" style="16" customWidth="1"/>
    <col min="10998" max="10998" width="8" style="16" customWidth="1"/>
    <col min="10999" max="11004" width="9" style="16" hidden="1" customWidth="1"/>
    <col min="11005" max="11005" width="1.375" style="16" customWidth="1"/>
    <col min="11006" max="11006" width="14.625" style="16" customWidth="1"/>
    <col min="11007" max="11007" width="1.625" style="16" customWidth="1"/>
    <col min="11008" max="11008" width="14.625" style="16" customWidth="1"/>
    <col min="11009" max="11009" width="1.625" style="16" customWidth="1"/>
    <col min="11010" max="11010" width="14.625" style="16" customWidth="1"/>
    <col min="11011" max="11011" width="1.625" style="16" customWidth="1"/>
    <col min="11012" max="11250" width="9" style="16" customWidth="1"/>
    <col min="11251" max="11251" width="1.375" style="16" customWidth="1"/>
    <col min="11252" max="11253" width="8.125" style="16" customWidth="1"/>
    <col min="11254" max="11254" width="8" style="16" customWidth="1"/>
    <col min="11255" max="11260" width="9" style="16" hidden="1" customWidth="1"/>
    <col min="11261" max="11261" width="1.375" style="16" customWidth="1"/>
    <col min="11262" max="11262" width="14.625" style="16" customWidth="1"/>
    <col min="11263" max="11263" width="1.625" style="16" customWidth="1"/>
    <col min="11264" max="11264" width="14.625" style="16" customWidth="1"/>
    <col min="11265" max="11265" width="1.625" style="16" customWidth="1"/>
    <col min="11266" max="11266" width="14.625" style="16" customWidth="1"/>
    <col min="11267" max="11267" width="1.625" style="16" customWidth="1"/>
    <col min="11268" max="11506" width="9" style="16" customWidth="1"/>
    <col min="11507" max="11507" width="1.375" style="16" customWidth="1"/>
    <col min="11508" max="11509" width="8.125" style="16" customWidth="1"/>
    <col min="11510" max="11510" width="8" style="16" customWidth="1"/>
    <col min="11511" max="11516" width="9" style="16" hidden="1" customWidth="1"/>
    <col min="11517" max="11517" width="1.375" style="16" customWidth="1"/>
    <col min="11518" max="11518" width="14.625" style="16" customWidth="1"/>
    <col min="11519" max="11519" width="1.625" style="16" customWidth="1"/>
    <col min="11520" max="11520" width="14.625" style="16" customWidth="1"/>
    <col min="11521" max="11521" width="1.625" style="16" customWidth="1"/>
    <col min="11522" max="11522" width="14.625" style="16" customWidth="1"/>
    <col min="11523" max="11523" width="1.625" style="16" customWidth="1"/>
    <col min="11524" max="11762" width="9" style="16" customWidth="1"/>
    <col min="11763" max="11763" width="1.375" style="16" customWidth="1"/>
    <col min="11764" max="11765" width="8.125" style="16" customWidth="1"/>
    <col min="11766" max="11766" width="8" style="16" customWidth="1"/>
    <col min="11767" max="11772" width="9" style="16" hidden="1" customWidth="1"/>
    <col min="11773" max="11773" width="1.375" style="16" customWidth="1"/>
    <col min="11774" max="11774" width="14.625" style="16" customWidth="1"/>
    <col min="11775" max="11775" width="1.625" style="16" customWidth="1"/>
    <col min="11776" max="11776" width="14.625" style="16" customWidth="1"/>
    <col min="11777" max="11777" width="1.625" style="16" customWidth="1"/>
    <col min="11778" max="11778" width="14.625" style="16" customWidth="1"/>
    <col min="11779" max="11779" width="1.625" style="16" customWidth="1"/>
    <col min="11780" max="12018" width="9" style="16" customWidth="1"/>
    <col min="12019" max="12019" width="1.375" style="16" customWidth="1"/>
    <col min="12020" max="12021" width="8.125" style="16" customWidth="1"/>
    <col min="12022" max="12022" width="8" style="16" customWidth="1"/>
    <col min="12023" max="12028" width="9" style="16" hidden="1" customWidth="1"/>
    <col min="12029" max="12029" width="1.375" style="16" customWidth="1"/>
    <col min="12030" max="12030" width="14.625" style="16" customWidth="1"/>
    <col min="12031" max="12031" width="1.625" style="16" customWidth="1"/>
    <col min="12032" max="12032" width="14.625" style="16" customWidth="1"/>
    <col min="12033" max="12033" width="1.625" style="16" customWidth="1"/>
    <col min="12034" max="12034" width="14.625" style="16" customWidth="1"/>
    <col min="12035" max="12035" width="1.625" style="16" customWidth="1"/>
    <col min="12036" max="12274" width="9" style="16" customWidth="1"/>
    <col min="12275" max="12275" width="1.375" style="16" customWidth="1"/>
    <col min="12276" max="12277" width="8.125" style="16" customWidth="1"/>
    <col min="12278" max="12278" width="8" style="16" customWidth="1"/>
    <col min="12279" max="12284" width="9" style="16" hidden="1" customWidth="1"/>
    <col min="12285" max="12285" width="1.375" style="16" customWidth="1"/>
    <col min="12286" max="12286" width="14.625" style="16" customWidth="1"/>
    <col min="12287" max="12287" width="1.625" style="16" customWidth="1"/>
    <col min="12288" max="12288" width="14.625" style="16" customWidth="1"/>
    <col min="12289" max="12289" width="1.625" style="16" customWidth="1"/>
    <col min="12290" max="12290" width="14.625" style="16" customWidth="1"/>
    <col min="12291" max="12291" width="1.625" style="16" customWidth="1"/>
    <col min="12292" max="12530" width="9" style="16" customWidth="1"/>
    <col min="12531" max="12531" width="1.375" style="16" customWidth="1"/>
    <col min="12532" max="12533" width="8.125" style="16" customWidth="1"/>
    <col min="12534" max="12534" width="8" style="16" customWidth="1"/>
    <col min="12535" max="12540" width="9" style="16" hidden="1" customWidth="1"/>
    <col min="12541" max="12541" width="1.375" style="16" customWidth="1"/>
    <col min="12542" max="12542" width="14.625" style="16" customWidth="1"/>
    <col min="12543" max="12543" width="1.625" style="16" customWidth="1"/>
    <col min="12544" max="12544" width="14.625" style="16" customWidth="1"/>
    <col min="12545" max="12545" width="1.625" style="16" customWidth="1"/>
    <col min="12546" max="12546" width="14.625" style="16" customWidth="1"/>
    <col min="12547" max="12547" width="1.625" style="16" customWidth="1"/>
    <col min="12548" max="12786" width="9" style="16" customWidth="1"/>
    <col min="12787" max="12787" width="1.375" style="16" customWidth="1"/>
    <col min="12788" max="12789" width="8.125" style="16" customWidth="1"/>
    <col min="12790" max="12790" width="8" style="16" customWidth="1"/>
    <col min="12791" max="12796" width="9" style="16" hidden="1" customWidth="1"/>
    <col min="12797" max="12797" width="1.375" style="16" customWidth="1"/>
    <col min="12798" max="12798" width="14.625" style="16" customWidth="1"/>
    <col min="12799" max="12799" width="1.625" style="16" customWidth="1"/>
    <col min="12800" max="12800" width="14.625" style="16" customWidth="1"/>
    <col min="12801" max="12801" width="1.625" style="16" customWidth="1"/>
    <col min="12802" max="12802" width="14.625" style="16" customWidth="1"/>
    <col min="12803" max="12803" width="1.625" style="16" customWidth="1"/>
    <col min="12804" max="13042" width="9" style="16" customWidth="1"/>
    <col min="13043" max="13043" width="1.375" style="16" customWidth="1"/>
    <col min="13044" max="13045" width="8.125" style="16" customWidth="1"/>
    <col min="13046" max="13046" width="8" style="16" customWidth="1"/>
    <col min="13047" max="13052" width="9" style="16" hidden="1" customWidth="1"/>
    <col min="13053" max="13053" width="1.375" style="16" customWidth="1"/>
    <col min="13054" max="13054" width="14.625" style="16" customWidth="1"/>
    <col min="13055" max="13055" width="1.625" style="16" customWidth="1"/>
    <col min="13056" max="13056" width="14.625" style="16" customWidth="1"/>
    <col min="13057" max="13057" width="1.625" style="16" customWidth="1"/>
    <col min="13058" max="13058" width="14.625" style="16" customWidth="1"/>
    <col min="13059" max="13059" width="1.625" style="16" customWidth="1"/>
    <col min="13060" max="13298" width="9" style="16" customWidth="1"/>
    <col min="13299" max="13299" width="1.375" style="16" customWidth="1"/>
    <col min="13300" max="13301" width="8.125" style="16" customWidth="1"/>
    <col min="13302" max="13302" width="8" style="16" customWidth="1"/>
    <col min="13303" max="13308" width="9" style="16" hidden="1" customWidth="1"/>
    <col min="13309" max="13309" width="1.375" style="16" customWidth="1"/>
    <col min="13310" max="13310" width="14.625" style="16" customWidth="1"/>
    <col min="13311" max="13311" width="1.625" style="16" customWidth="1"/>
    <col min="13312" max="13312" width="14.625" style="16" customWidth="1"/>
    <col min="13313" max="13313" width="1.625" style="16" customWidth="1"/>
    <col min="13314" max="13314" width="14.625" style="16" customWidth="1"/>
    <col min="13315" max="13315" width="1.625" style="16" customWidth="1"/>
    <col min="13316" max="13554" width="9" style="16" customWidth="1"/>
    <col min="13555" max="13555" width="1.375" style="16" customWidth="1"/>
    <col min="13556" max="13557" width="8.125" style="16" customWidth="1"/>
    <col min="13558" max="13558" width="8" style="16" customWidth="1"/>
    <col min="13559" max="13564" width="9" style="16" hidden="1" customWidth="1"/>
    <col min="13565" max="13565" width="1.375" style="16" customWidth="1"/>
    <col min="13566" max="13566" width="14.625" style="16" customWidth="1"/>
    <col min="13567" max="13567" width="1.625" style="16" customWidth="1"/>
    <col min="13568" max="13568" width="14.625" style="16" customWidth="1"/>
    <col min="13569" max="13569" width="1.625" style="16" customWidth="1"/>
    <col min="13570" max="13570" width="14.625" style="16" customWidth="1"/>
    <col min="13571" max="13571" width="1.625" style="16" customWidth="1"/>
    <col min="13572" max="13810" width="9" style="16" customWidth="1"/>
    <col min="13811" max="13811" width="1.375" style="16" customWidth="1"/>
    <col min="13812" max="13813" width="8.125" style="16" customWidth="1"/>
    <col min="13814" max="13814" width="8" style="16" customWidth="1"/>
    <col min="13815" max="13820" width="9" style="16" hidden="1" customWidth="1"/>
    <col min="13821" max="13821" width="1.375" style="16" customWidth="1"/>
    <col min="13822" max="13822" width="14.625" style="16" customWidth="1"/>
    <col min="13823" max="13823" width="1.625" style="16" customWidth="1"/>
    <col min="13824" max="13824" width="14.625" style="16" customWidth="1"/>
    <col min="13825" max="13825" width="1.625" style="16" customWidth="1"/>
    <col min="13826" max="13826" width="14.625" style="16" customWidth="1"/>
    <col min="13827" max="13827" width="1.625" style="16" customWidth="1"/>
    <col min="13828" max="14066" width="9" style="16" customWidth="1"/>
    <col min="14067" max="14067" width="1.375" style="16" customWidth="1"/>
    <col min="14068" max="14069" width="8.125" style="16" customWidth="1"/>
    <col min="14070" max="14070" width="8" style="16" customWidth="1"/>
    <col min="14071" max="14076" width="9" style="16" hidden="1" customWidth="1"/>
    <col min="14077" max="14077" width="1.375" style="16" customWidth="1"/>
    <col min="14078" max="14078" width="14.625" style="16" customWidth="1"/>
    <col min="14079" max="14079" width="1.625" style="16" customWidth="1"/>
    <col min="14080" max="14080" width="14.625" style="16" customWidth="1"/>
    <col min="14081" max="14081" width="1.625" style="16" customWidth="1"/>
    <col min="14082" max="14082" width="14.625" style="16" customWidth="1"/>
    <col min="14083" max="14083" width="1.625" style="16" customWidth="1"/>
    <col min="14084" max="14322" width="9" style="16" customWidth="1"/>
    <col min="14323" max="14323" width="1.375" style="16" customWidth="1"/>
    <col min="14324" max="14325" width="8.125" style="16" customWidth="1"/>
    <col min="14326" max="14326" width="8" style="16" customWidth="1"/>
    <col min="14327" max="14332" width="9" style="16" hidden="1" customWidth="1"/>
    <col min="14333" max="14333" width="1.375" style="16" customWidth="1"/>
    <col min="14334" max="14334" width="14.625" style="16" customWidth="1"/>
    <col min="14335" max="14335" width="1.625" style="16" customWidth="1"/>
    <col min="14336" max="14336" width="14.625" style="16" customWidth="1"/>
    <col min="14337" max="14337" width="1.625" style="16" customWidth="1"/>
    <col min="14338" max="14338" width="14.625" style="16" customWidth="1"/>
    <col min="14339" max="14339" width="1.625" style="16" customWidth="1"/>
    <col min="14340" max="14578" width="9" style="16" customWidth="1"/>
    <col min="14579" max="14579" width="1.375" style="16" customWidth="1"/>
    <col min="14580" max="14581" width="8.125" style="16" customWidth="1"/>
    <col min="14582" max="14582" width="8" style="16" customWidth="1"/>
    <col min="14583" max="14588" width="9" style="16" hidden="1" customWidth="1"/>
    <col min="14589" max="14589" width="1.375" style="16" customWidth="1"/>
    <col min="14590" max="14590" width="14.625" style="16" customWidth="1"/>
    <col min="14591" max="14591" width="1.625" style="16" customWidth="1"/>
    <col min="14592" max="14592" width="14.625" style="16" customWidth="1"/>
    <col min="14593" max="14593" width="1.625" style="16" customWidth="1"/>
    <col min="14594" max="14594" width="14.625" style="16" customWidth="1"/>
    <col min="14595" max="14595" width="1.625" style="16" customWidth="1"/>
    <col min="14596" max="14834" width="9" style="16" customWidth="1"/>
    <col min="14835" max="14835" width="1.375" style="16" customWidth="1"/>
    <col min="14836" max="14837" width="8.125" style="16" customWidth="1"/>
    <col min="14838" max="14838" width="8" style="16" customWidth="1"/>
    <col min="14839" max="14844" width="9" style="16" hidden="1" customWidth="1"/>
    <col min="14845" max="14845" width="1.375" style="16" customWidth="1"/>
    <col min="14846" max="14846" width="14.625" style="16" customWidth="1"/>
    <col min="14847" max="14847" width="1.625" style="16" customWidth="1"/>
    <col min="14848" max="14848" width="14.625" style="16" customWidth="1"/>
    <col min="14849" max="14849" width="1.625" style="16" customWidth="1"/>
    <col min="14850" max="14850" width="14.625" style="16" customWidth="1"/>
    <col min="14851" max="14851" width="1.625" style="16" customWidth="1"/>
    <col min="14852" max="15090" width="9" style="16" customWidth="1"/>
    <col min="15091" max="15091" width="1.375" style="16" customWidth="1"/>
    <col min="15092" max="15093" width="8.125" style="16" customWidth="1"/>
    <col min="15094" max="15094" width="8" style="16" customWidth="1"/>
    <col min="15095" max="15100" width="9" style="16" hidden="1" customWidth="1"/>
    <col min="15101" max="15101" width="1.375" style="16" customWidth="1"/>
    <col min="15102" max="15102" width="14.625" style="16" customWidth="1"/>
    <col min="15103" max="15103" width="1.625" style="16" customWidth="1"/>
    <col min="15104" max="15104" width="14.625" style="16" customWidth="1"/>
    <col min="15105" max="15105" width="1.625" style="16" customWidth="1"/>
    <col min="15106" max="15106" width="14.625" style="16" customWidth="1"/>
    <col min="15107" max="15107" width="1.625" style="16" customWidth="1"/>
    <col min="15108" max="15346" width="9" style="16" customWidth="1"/>
    <col min="15347" max="15347" width="1.375" style="16" customWidth="1"/>
    <col min="15348" max="15349" width="8.125" style="16" customWidth="1"/>
    <col min="15350" max="15350" width="8" style="16" customWidth="1"/>
    <col min="15351" max="15356" width="9" style="16" hidden="1" customWidth="1"/>
    <col min="15357" max="15357" width="1.375" style="16" customWidth="1"/>
    <col min="15358" max="15358" width="14.625" style="16" customWidth="1"/>
    <col min="15359" max="15359" width="1.625" style="16" customWidth="1"/>
    <col min="15360" max="15360" width="14.625" style="16" customWidth="1"/>
    <col min="15361" max="15361" width="1.625" style="16" customWidth="1"/>
    <col min="15362" max="15362" width="14.625" style="16" customWidth="1"/>
    <col min="15363" max="15363" width="1.625" style="16" customWidth="1"/>
    <col min="15364" max="15602" width="9" style="16" customWidth="1"/>
    <col min="15603" max="15603" width="1.375" style="16" customWidth="1"/>
    <col min="15604" max="15605" width="8.125" style="16" customWidth="1"/>
    <col min="15606" max="15606" width="8" style="16" customWidth="1"/>
    <col min="15607" max="15612" width="9" style="16" hidden="1" customWidth="1"/>
    <col min="15613" max="15613" width="1.375" style="16" customWidth="1"/>
    <col min="15614" max="15614" width="14.625" style="16" customWidth="1"/>
    <col min="15615" max="15615" width="1.625" style="16" customWidth="1"/>
    <col min="15616" max="15616" width="14.625" style="16" customWidth="1"/>
    <col min="15617" max="15617" width="1.625" style="16" customWidth="1"/>
    <col min="15618" max="15618" width="14.625" style="16" customWidth="1"/>
    <col min="15619" max="15619" width="1.625" style="16" customWidth="1"/>
    <col min="15620" max="15858" width="9" style="16" customWidth="1"/>
    <col min="15859" max="15859" width="1.375" style="16" customWidth="1"/>
    <col min="15860" max="15861" width="8.125" style="16" customWidth="1"/>
    <col min="15862" max="15862" width="8" style="16" customWidth="1"/>
    <col min="15863" max="15868" width="9" style="16" hidden="1" customWidth="1"/>
    <col min="15869" max="15869" width="1.375" style="16" customWidth="1"/>
    <col min="15870" max="15870" width="14.625" style="16" customWidth="1"/>
    <col min="15871" max="15871" width="1.625" style="16" customWidth="1"/>
    <col min="15872" max="15872" width="14.625" style="16" customWidth="1"/>
    <col min="15873" max="15873" width="1.625" style="16" customWidth="1"/>
    <col min="15874" max="15874" width="14.625" style="16" customWidth="1"/>
    <col min="15875" max="15875" width="1.625" style="16" customWidth="1"/>
    <col min="15876" max="16114" width="9" style="16" customWidth="1"/>
    <col min="16115" max="16115" width="1.375" style="16" customWidth="1"/>
    <col min="16116" max="16117" width="8.125" style="16" customWidth="1"/>
    <col min="16118" max="16118" width="8" style="16" customWidth="1"/>
    <col min="16119" max="16124" width="9" style="16" hidden="1" customWidth="1"/>
    <col min="16125" max="16125" width="1.375" style="16" customWidth="1"/>
    <col min="16126" max="16126" width="14.625" style="16" customWidth="1"/>
    <col min="16127" max="16127" width="1.625" style="16" customWidth="1"/>
    <col min="16128" max="16128" width="14.625" style="16" customWidth="1"/>
    <col min="16129" max="16129" width="1.625" style="16" customWidth="1"/>
    <col min="16130" max="16130" width="14.625" style="16" customWidth="1"/>
    <col min="16131" max="16131" width="1.625" style="16" customWidth="1"/>
    <col min="16132" max="16384" width="9" style="16" customWidth="1"/>
  </cols>
  <sheetData>
    <row r="1" spans="1:7" s="17" customFormat="1" ht="18" customHeight="1" x14ac:dyDescent="0.25">
      <c r="A1" s="29" t="s">
        <v>68</v>
      </c>
      <c r="B1" s="29"/>
    </row>
    <row r="2" spans="1:7" s="15" customFormat="1" ht="15.75" customHeight="1" x14ac:dyDescent="0.25">
      <c r="A2" s="69" t="s">
        <v>70</v>
      </c>
      <c r="B2" s="69"/>
      <c r="C2" s="70"/>
      <c r="D2" s="71"/>
      <c r="E2" s="71"/>
      <c r="F2" s="70"/>
      <c r="G2" s="62" t="s">
        <v>57</v>
      </c>
    </row>
    <row r="3" spans="1:7" s="15" customFormat="1" ht="27" customHeight="1" x14ac:dyDescent="0.25">
      <c r="A3" s="253" t="s">
        <v>132</v>
      </c>
      <c r="B3" s="254"/>
      <c r="C3" s="72" t="s">
        <v>130</v>
      </c>
      <c r="D3" s="72" t="s">
        <v>131</v>
      </c>
      <c r="E3" s="72" t="s">
        <v>140</v>
      </c>
      <c r="F3" s="46" t="s">
        <v>148</v>
      </c>
      <c r="G3" s="73" t="s">
        <v>155</v>
      </c>
    </row>
    <row r="4" spans="1:7" s="15" customFormat="1" ht="18" customHeight="1" x14ac:dyDescent="0.25">
      <c r="A4" s="249" t="s">
        <v>38</v>
      </c>
      <c r="B4" s="250"/>
      <c r="C4" s="74">
        <v>7209636</v>
      </c>
      <c r="D4" s="74">
        <v>6120534</v>
      </c>
      <c r="E4" s="75">
        <v>5811597</v>
      </c>
      <c r="F4" s="75">
        <v>5296067</v>
      </c>
      <c r="G4" s="53">
        <v>5311052</v>
      </c>
    </row>
    <row r="5" spans="1:7" s="15" customFormat="1" ht="18" customHeight="1" x14ac:dyDescent="0.25">
      <c r="A5" s="249" t="s">
        <v>71</v>
      </c>
      <c r="B5" s="250"/>
      <c r="C5" s="74">
        <v>666544</v>
      </c>
      <c r="D5" s="74">
        <v>693240</v>
      </c>
      <c r="E5" s="86">
        <v>706955</v>
      </c>
      <c r="F5" s="86">
        <v>814246</v>
      </c>
      <c r="G5" s="53">
        <v>805862</v>
      </c>
    </row>
    <row r="6" spans="1:7" s="15" customFormat="1" ht="18" customHeight="1" x14ac:dyDescent="0.25">
      <c r="A6" s="249" t="s">
        <v>134</v>
      </c>
      <c r="B6" s="250"/>
      <c r="C6" s="85">
        <v>5698946</v>
      </c>
      <c r="D6" s="85">
        <v>5865250</v>
      </c>
      <c r="E6" s="75">
        <v>5959379</v>
      </c>
      <c r="F6" s="75">
        <v>6066023</v>
      </c>
      <c r="G6" s="53">
        <v>6177952</v>
      </c>
    </row>
    <row r="7" spans="1:7" s="15" customFormat="1" ht="18" customHeight="1" x14ac:dyDescent="0.25">
      <c r="A7" s="249" t="s">
        <v>14</v>
      </c>
      <c r="B7" s="250"/>
      <c r="C7" s="54">
        <v>1229876</v>
      </c>
      <c r="D7" s="54">
        <v>1150509</v>
      </c>
      <c r="E7" s="180" t="s">
        <v>159</v>
      </c>
      <c r="F7" s="180" t="s">
        <v>159</v>
      </c>
      <c r="G7" s="180" t="s">
        <v>159</v>
      </c>
    </row>
    <row r="8" spans="1:7" s="15" customFormat="1" ht="18" customHeight="1" x14ac:dyDescent="0.25">
      <c r="A8" s="249" t="s">
        <v>133</v>
      </c>
      <c r="B8" s="250"/>
      <c r="C8" s="87">
        <v>338272</v>
      </c>
      <c r="D8" s="87">
        <v>337987</v>
      </c>
      <c r="E8" s="180" t="s">
        <v>159</v>
      </c>
      <c r="F8" s="180" t="s">
        <v>159</v>
      </c>
      <c r="G8" s="180" t="s">
        <v>159</v>
      </c>
    </row>
    <row r="9" spans="1:7" s="15" customFormat="1" ht="18" customHeight="1" x14ac:dyDescent="0.25">
      <c r="A9" s="249" t="s">
        <v>73</v>
      </c>
      <c r="B9" s="250"/>
      <c r="C9" s="87">
        <v>165592</v>
      </c>
      <c r="D9" s="87">
        <v>169118</v>
      </c>
      <c r="E9" s="180" t="s">
        <v>159</v>
      </c>
      <c r="F9" s="180" t="s">
        <v>159</v>
      </c>
      <c r="G9" s="180" t="s">
        <v>159</v>
      </c>
    </row>
    <row r="10" spans="1:7" s="15" customFormat="1" ht="18" customHeight="1" x14ac:dyDescent="0.25">
      <c r="A10" s="249" t="s">
        <v>75</v>
      </c>
      <c r="B10" s="250"/>
      <c r="C10" s="87">
        <v>307506</v>
      </c>
      <c r="D10" s="87">
        <v>308851</v>
      </c>
      <c r="E10" s="180" t="s">
        <v>159</v>
      </c>
      <c r="F10" s="180" t="s">
        <v>159</v>
      </c>
      <c r="G10" s="180" t="s">
        <v>159</v>
      </c>
    </row>
    <row r="11" spans="1:7" s="15" customFormat="1" ht="18" customHeight="1" x14ac:dyDescent="0.25">
      <c r="A11" s="76" t="s">
        <v>76</v>
      </c>
      <c r="B11" s="49" t="s">
        <v>29</v>
      </c>
      <c r="C11" s="87">
        <v>1288148</v>
      </c>
      <c r="D11" s="87">
        <v>1292066</v>
      </c>
      <c r="E11" s="75">
        <v>1224196</v>
      </c>
      <c r="F11" s="75">
        <v>1205473</v>
      </c>
      <c r="G11" s="81">
        <v>1188854</v>
      </c>
    </row>
    <row r="12" spans="1:7" s="15" customFormat="1" ht="18" customHeight="1" x14ac:dyDescent="0.25">
      <c r="A12" s="76"/>
      <c r="B12" s="49" t="s">
        <v>117</v>
      </c>
      <c r="C12" s="87">
        <v>37915</v>
      </c>
      <c r="D12" s="87">
        <v>182703</v>
      </c>
      <c r="E12" s="75">
        <v>389536</v>
      </c>
      <c r="F12" s="75">
        <v>196142</v>
      </c>
      <c r="G12" s="81">
        <v>165651</v>
      </c>
    </row>
    <row r="13" spans="1:7" s="15" customFormat="1" ht="18" customHeight="1" x14ac:dyDescent="0.25">
      <c r="A13" s="76" t="s">
        <v>78</v>
      </c>
      <c r="B13" s="49" t="s">
        <v>29</v>
      </c>
      <c r="C13" s="87">
        <v>93770</v>
      </c>
      <c r="D13" s="87">
        <v>98799</v>
      </c>
      <c r="E13" s="75">
        <v>99054</v>
      </c>
      <c r="F13" s="75">
        <v>97512</v>
      </c>
      <c r="G13" s="81">
        <v>93983</v>
      </c>
    </row>
    <row r="14" spans="1:7" s="15" customFormat="1" ht="18" customHeight="1" x14ac:dyDescent="0.25">
      <c r="A14" s="76"/>
      <c r="B14" s="49" t="s">
        <v>117</v>
      </c>
      <c r="C14" s="54">
        <v>19400</v>
      </c>
      <c r="D14" s="54">
        <v>10800</v>
      </c>
      <c r="E14" s="75">
        <v>6700</v>
      </c>
      <c r="F14" s="75">
        <v>11500</v>
      </c>
      <c r="G14" s="54" t="s">
        <v>159</v>
      </c>
    </row>
    <row r="15" spans="1:7" s="15" customFormat="1" ht="18" customHeight="1" x14ac:dyDescent="0.25">
      <c r="A15" s="76" t="s">
        <v>75</v>
      </c>
      <c r="B15" s="49" t="s">
        <v>29</v>
      </c>
      <c r="C15" s="54" t="s">
        <v>159</v>
      </c>
      <c r="D15" s="54" t="s">
        <v>159</v>
      </c>
      <c r="E15" s="75">
        <v>373755</v>
      </c>
      <c r="F15" s="75">
        <v>374262</v>
      </c>
      <c r="G15" s="81">
        <v>423493</v>
      </c>
    </row>
    <row r="16" spans="1:7" s="15" customFormat="1" ht="18" customHeight="1" x14ac:dyDescent="0.25">
      <c r="A16" s="76"/>
      <c r="B16" s="49" t="s">
        <v>117</v>
      </c>
      <c r="C16" s="54" t="s">
        <v>159</v>
      </c>
      <c r="D16" s="54" t="s">
        <v>159</v>
      </c>
      <c r="E16" s="75">
        <v>65352</v>
      </c>
      <c r="F16" s="75">
        <v>116560</v>
      </c>
      <c r="G16" s="81">
        <v>189701</v>
      </c>
    </row>
    <row r="17" spans="1:7" s="15" customFormat="1" ht="18" customHeight="1" x14ac:dyDescent="0.25">
      <c r="A17" s="76" t="s">
        <v>143</v>
      </c>
      <c r="B17" s="49" t="s">
        <v>29</v>
      </c>
      <c r="C17" s="54" t="s">
        <v>159</v>
      </c>
      <c r="D17" s="54" t="s">
        <v>159</v>
      </c>
      <c r="E17" s="75">
        <v>1980022</v>
      </c>
      <c r="F17" s="75">
        <v>1939092</v>
      </c>
      <c r="G17" s="81">
        <v>1945239</v>
      </c>
    </row>
    <row r="18" spans="1:7" s="15" customFormat="1" ht="18" customHeight="1" x14ac:dyDescent="0.25">
      <c r="A18" s="223"/>
      <c r="B18" s="224" t="s">
        <v>117</v>
      </c>
      <c r="C18" s="225" t="s">
        <v>159</v>
      </c>
      <c r="D18" s="225" t="s">
        <v>159</v>
      </c>
      <c r="E18" s="226">
        <v>347470</v>
      </c>
      <c r="F18" s="226">
        <v>1120629</v>
      </c>
      <c r="G18" s="227">
        <v>984374</v>
      </c>
    </row>
    <row r="19" spans="1:7" s="28" customFormat="1" ht="18" customHeight="1" x14ac:dyDescent="0.15">
      <c r="A19" s="251" t="s">
        <v>79</v>
      </c>
      <c r="B19" s="252"/>
      <c r="C19" s="90">
        <f>SUM(C4:C18)</f>
        <v>17055605</v>
      </c>
      <c r="D19" s="90">
        <f t="shared" ref="D19:G19" si="0">SUM(D4:D18)</f>
        <v>16229857</v>
      </c>
      <c r="E19" s="90">
        <f t="shared" si="0"/>
        <v>16964016</v>
      </c>
      <c r="F19" s="90">
        <f t="shared" si="0"/>
        <v>17237506</v>
      </c>
      <c r="G19" s="90">
        <f t="shared" si="0"/>
        <v>17286161</v>
      </c>
    </row>
    <row r="20" spans="1:7" s="15" customFormat="1" ht="27.75" customHeight="1" x14ac:dyDescent="0.25">
      <c r="A20" s="77" t="s">
        <v>80</v>
      </c>
      <c r="B20" s="77"/>
      <c r="C20" s="54"/>
      <c r="D20" s="78"/>
      <c r="E20" s="78"/>
      <c r="F20" s="70"/>
      <c r="G20" s="79" t="s">
        <v>57</v>
      </c>
    </row>
    <row r="21" spans="1:7" s="15" customFormat="1" ht="27.6" customHeight="1" x14ac:dyDescent="0.25">
      <c r="A21" s="253" t="s">
        <v>132</v>
      </c>
      <c r="B21" s="254"/>
      <c r="C21" s="72" t="s">
        <v>130</v>
      </c>
      <c r="D21" s="72" t="s">
        <v>131</v>
      </c>
      <c r="E21" s="72" t="s">
        <v>140</v>
      </c>
      <c r="F21" s="46" t="s">
        <v>144</v>
      </c>
      <c r="G21" s="73" t="s">
        <v>156</v>
      </c>
    </row>
    <row r="22" spans="1:7" s="15" customFormat="1" ht="18" customHeight="1" x14ac:dyDescent="0.25">
      <c r="A22" s="249" t="s">
        <v>135</v>
      </c>
      <c r="B22" s="250"/>
      <c r="C22" s="80">
        <v>6716527</v>
      </c>
      <c r="D22" s="80">
        <v>5953461</v>
      </c>
      <c r="E22" s="81">
        <v>5649264</v>
      </c>
      <c r="F22" s="81">
        <v>5098235</v>
      </c>
      <c r="G22" s="53">
        <v>5095741</v>
      </c>
    </row>
    <row r="23" spans="1:7" s="15" customFormat="1" ht="18" customHeight="1" x14ac:dyDescent="0.25">
      <c r="A23" s="249" t="s">
        <v>71</v>
      </c>
      <c r="B23" s="250"/>
      <c r="C23" s="80">
        <v>664411</v>
      </c>
      <c r="D23" s="80">
        <v>690810</v>
      </c>
      <c r="E23" s="81">
        <v>704508</v>
      </c>
      <c r="F23" s="81">
        <v>812795</v>
      </c>
      <c r="G23" s="53">
        <v>802984</v>
      </c>
    </row>
    <row r="24" spans="1:7" s="15" customFormat="1" ht="18" customHeight="1" x14ac:dyDescent="0.25">
      <c r="A24" s="249" t="s">
        <v>134</v>
      </c>
      <c r="B24" s="250"/>
      <c r="C24" s="80">
        <v>5677932</v>
      </c>
      <c r="D24" s="80">
        <v>5707287</v>
      </c>
      <c r="E24" s="81">
        <v>5874349</v>
      </c>
      <c r="F24" s="81">
        <v>5902030</v>
      </c>
      <c r="G24" s="53">
        <v>5966304</v>
      </c>
    </row>
    <row r="25" spans="1:7" s="15" customFormat="1" ht="18" customHeight="1" x14ac:dyDescent="0.25">
      <c r="A25" s="249" t="s">
        <v>14</v>
      </c>
      <c r="B25" s="250"/>
      <c r="C25" s="87">
        <v>1191485</v>
      </c>
      <c r="D25" s="87">
        <v>1056599</v>
      </c>
      <c r="E25" s="31" t="s">
        <v>159</v>
      </c>
      <c r="F25" s="31" t="s">
        <v>159</v>
      </c>
      <c r="G25" s="88"/>
    </row>
    <row r="26" spans="1:7" s="15" customFormat="1" ht="18" customHeight="1" x14ac:dyDescent="0.25">
      <c r="A26" s="249" t="s">
        <v>133</v>
      </c>
      <c r="B26" s="250"/>
      <c r="C26" s="87">
        <v>327182</v>
      </c>
      <c r="D26" s="87">
        <v>323142</v>
      </c>
      <c r="E26" s="31" t="s">
        <v>159</v>
      </c>
      <c r="F26" s="31" t="s">
        <v>159</v>
      </c>
      <c r="G26" s="88"/>
    </row>
    <row r="27" spans="1:7" s="15" customFormat="1" ht="18" customHeight="1" x14ac:dyDescent="0.25">
      <c r="A27" s="249" t="s">
        <v>73</v>
      </c>
      <c r="B27" s="250"/>
      <c r="C27" s="87">
        <v>153547</v>
      </c>
      <c r="D27" s="87">
        <v>145466</v>
      </c>
      <c r="E27" s="31" t="s">
        <v>159</v>
      </c>
      <c r="F27" s="31" t="s">
        <v>159</v>
      </c>
      <c r="G27" s="88"/>
    </row>
    <row r="28" spans="1:7" s="15" customFormat="1" ht="18" customHeight="1" x14ac:dyDescent="0.25">
      <c r="A28" s="249" t="s">
        <v>75</v>
      </c>
      <c r="B28" s="250"/>
      <c r="C28" s="87">
        <v>292681</v>
      </c>
      <c r="D28" s="87">
        <v>286259</v>
      </c>
      <c r="E28" s="31" t="s">
        <v>159</v>
      </c>
      <c r="F28" s="31" t="s">
        <v>159</v>
      </c>
      <c r="G28" s="88"/>
    </row>
    <row r="29" spans="1:7" s="15" customFormat="1" ht="18" customHeight="1" x14ac:dyDescent="0.25">
      <c r="A29" s="76" t="s">
        <v>22</v>
      </c>
      <c r="B29" s="49" t="s">
        <v>29</v>
      </c>
      <c r="C29" s="87">
        <v>1169751</v>
      </c>
      <c r="D29" s="87">
        <v>1204606</v>
      </c>
      <c r="E29" s="81">
        <v>1125853</v>
      </c>
      <c r="F29" s="81">
        <v>1128923</v>
      </c>
      <c r="G29" s="75">
        <v>1091820</v>
      </c>
    </row>
    <row r="30" spans="1:7" s="15" customFormat="1" ht="18" customHeight="1" x14ac:dyDescent="0.25">
      <c r="A30" s="76"/>
      <c r="B30" s="49" t="s">
        <v>117</v>
      </c>
      <c r="C30" s="87">
        <v>426489</v>
      </c>
      <c r="D30" s="87">
        <v>655224</v>
      </c>
      <c r="E30" s="81">
        <v>887705</v>
      </c>
      <c r="F30" s="81">
        <v>685915</v>
      </c>
      <c r="G30" s="75">
        <v>681788</v>
      </c>
    </row>
    <row r="31" spans="1:7" s="15" customFormat="1" ht="18" customHeight="1" x14ac:dyDescent="0.25">
      <c r="A31" s="76" t="s">
        <v>136</v>
      </c>
      <c r="B31" s="49" t="s">
        <v>29</v>
      </c>
      <c r="C31" s="87">
        <v>78610</v>
      </c>
      <c r="D31" s="87">
        <v>93444</v>
      </c>
      <c r="E31" s="81">
        <v>97049</v>
      </c>
      <c r="F31" s="81">
        <v>93681</v>
      </c>
      <c r="G31" s="75">
        <v>92306</v>
      </c>
    </row>
    <row r="32" spans="1:7" s="15" customFormat="1" ht="18" customHeight="1" x14ac:dyDescent="0.25">
      <c r="A32" s="76"/>
      <c r="B32" s="49" t="s">
        <v>117</v>
      </c>
      <c r="C32" s="54">
        <v>37208</v>
      </c>
      <c r="D32" s="54">
        <v>14796</v>
      </c>
      <c r="E32" s="81">
        <v>26658</v>
      </c>
      <c r="F32" s="81">
        <v>23739</v>
      </c>
      <c r="G32" s="75">
        <v>13832</v>
      </c>
    </row>
    <row r="33" spans="1:7" s="15" customFormat="1" ht="18" customHeight="1" x14ac:dyDescent="0.25">
      <c r="A33" s="76" t="s">
        <v>75</v>
      </c>
      <c r="B33" s="49" t="s">
        <v>29</v>
      </c>
      <c r="C33" s="54" t="s">
        <v>159</v>
      </c>
      <c r="D33" s="54" t="s">
        <v>159</v>
      </c>
      <c r="E33" s="75">
        <v>345910</v>
      </c>
      <c r="F33" s="81">
        <v>317356</v>
      </c>
      <c r="G33" s="75">
        <v>355912</v>
      </c>
    </row>
    <row r="34" spans="1:7" s="15" customFormat="1" ht="18" customHeight="1" x14ac:dyDescent="0.25">
      <c r="A34" s="76"/>
      <c r="B34" s="49" t="s">
        <v>117</v>
      </c>
      <c r="C34" s="54" t="s">
        <v>159</v>
      </c>
      <c r="D34" s="54" t="s">
        <v>159</v>
      </c>
      <c r="E34" s="75">
        <v>120928</v>
      </c>
      <c r="F34" s="81">
        <v>151036</v>
      </c>
      <c r="G34" s="75">
        <v>218630</v>
      </c>
    </row>
    <row r="35" spans="1:7" s="15" customFormat="1" ht="18" customHeight="1" x14ac:dyDescent="0.25">
      <c r="A35" s="76" t="s">
        <v>143</v>
      </c>
      <c r="B35" s="49" t="s">
        <v>29</v>
      </c>
      <c r="C35" s="54" t="s">
        <v>159</v>
      </c>
      <c r="D35" s="54" t="s">
        <v>159</v>
      </c>
      <c r="E35" s="75">
        <v>1537624</v>
      </c>
      <c r="F35" s="81">
        <v>1529284</v>
      </c>
      <c r="G35" s="75">
        <v>1449417</v>
      </c>
    </row>
    <row r="36" spans="1:7" s="15" customFormat="1" ht="18" customHeight="1" x14ac:dyDescent="0.25">
      <c r="A36" s="223"/>
      <c r="B36" s="224" t="s">
        <v>117</v>
      </c>
      <c r="C36" s="225" t="s">
        <v>159</v>
      </c>
      <c r="D36" s="225" t="s">
        <v>159</v>
      </c>
      <c r="E36" s="226">
        <v>937948</v>
      </c>
      <c r="F36" s="227">
        <v>1440544</v>
      </c>
      <c r="G36" s="226">
        <v>1089694</v>
      </c>
    </row>
    <row r="37" spans="1:7" s="15" customFormat="1" ht="18" customHeight="1" x14ac:dyDescent="0.25">
      <c r="A37" s="251" t="s">
        <v>79</v>
      </c>
      <c r="B37" s="252"/>
      <c r="C37" s="83">
        <f>SUM(C22:C36)</f>
        <v>16735823</v>
      </c>
      <c r="D37" s="83">
        <f t="shared" ref="D37:G37" si="1">SUM(D22:D36)</f>
        <v>16131094</v>
      </c>
      <c r="E37" s="83">
        <f t="shared" si="1"/>
        <v>17307796</v>
      </c>
      <c r="F37" s="83">
        <f t="shared" si="1"/>
        <v>17183538</v>
      </c>
      <c r="G37" s="83">
        <f t="shared" si="1"/>
        <v>16858428</v>
      </c>
    </row>
    <row r="38" spans="1:7" s="15" customFormat="1" ht="13.5" x14ac:dyDescent="0.25">
      <c r="A38" s="43"/>
      <c r="B38" s="43"/>
      <c r="C38" s="70"/>
      <c r="D38" s="70"/>
      <c r="E38" s="70"/>
      <c r="F38" s="70"/>
      <c r="G38" s="82" t="s">
        <v>105</v>
      </c>
    </row>
  </sheetData>
  <mergeCells count="18">
    <mergeCell ref="A3:B3"/>
    <mergeCell ref="A4:B4"/>
    <mergeCell ref="A5:B5"/>
    <mergeCell ref="A6:B6"/>
    <mergeCell ref="A7:B7"/>
    <mergeCell ref="A8:B8"/>
    <mergeCell ref="A9:B9"/>
    <mergeCell ref="A10:B10"/>
    <mergeCell ref="A19:B19"/>
    <mergeCell ref="A21:B21"/>
    <mergeCell ref="A27:B27"/>
    <mergeCell ref="A28:B28"/>
    <mergeCell ref="A37:B37"/>
    <mergeCell ref="A22:B22"/>
    <mergeCell ref="A23:B23"/>
    <mergeCell ref="A24:B24"/>
    <mergeCell ref="A25:B25"/>
    <mergeCell ref="A26:B26"/>
  </mergeCells>
  <phoneticPr fontId="2"/>
  <pageMargins left="0.70866141732283472" right="0.59055118110236227" top="0.78740157480314965" bottom="0.78740157480314965" header="0.31496062992125984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G32"/>
  <sheetViews>
    <sheetView showGridLines="0" topLeftCell="A19" zoomScaleSheetLayoutView="100" workbookViewId="0">
      <selection activeCell="E29" sqref="E29"/>
    </sheetView>
  </sheetViews>
  <sheetFormatPr defaultColWidth="9" defaultRowHeight="15" x14ac:dyDescent="0.25"/>
  <cols>
    <col min="1" max="1" width="17.375" style="167" customWidth="1"/>
    <col min="2" max="2" width="8.125" style="167" customWidth="1"/>
    <col min="3" max="4" width="12.75" style="15" customWidth="1"/>
    <col min="5" max="5" width="12.75" style="20" customWidth="1"/>
    <col min="6" max="6" width="12.75" style="15" customWidth="1"/>
    <col min="7" max="7" width="14.75" style="15" customWidth="1"/>
    <col min="8" max="8" width="14" style="167" bestFit="1" customWidth="1"/>
    <col min="9" max="16384" width="9" style="167"/>
  </cols>
  <sheetData>
    <row r="1" spans="1:7" s="32" customFormat="1" ht="18" customHeight="1" x14ac:dyDescent="0.25">
      <c r="A1" s="181" t="s">
        <v>89</v>
      </c>
      <c r="C1" s="18"/>
      <c r="D1" s="18"/>
      <c r="E1" s="21"/>
      <c r="F1" s="17"/>
      <c r="G1" s="17"/>
    </row>
    <row r="2" spans="1:7" ht="15.75" customHeight="1" x14ac:dyDescent="0.25">
      <c r="A2" s="182" t="s">
        <v>70</v>
      </c>
      <c r="C2" s="183"/>
      <c r="D2" s="183"/>
      <c r="E2" s="83"/>
      <c r="F2" s="183"/>
      <c r="G2" s="158" t="s">
        <v>57</v>
      </c>
    </row>
    <row r="3" spans="1:7" ht="18" customHeight="1" x14ac:dyDescent="0.15">
      <c r="A3" s="259" t="s">
        <v>137</v>
      </c>
      <c r="B3" s="260"/>
      <c r="C3" s="184" t="s">
        <v>64</v>
      </c>
      <c r="D3" s="184" t="s">
        <v>157</v>
      </c>
      <c r="E3" s="263" t="s">
        <v>152</v>
      </c>
      <c r="F3" s="264"/>
      <c r="G3" s="264"/>
    </row>
    <row r="4" spans="1:7" ht="18" customHeight="1" x14ac:dyDescent="0.15">
      <c r="A4" s="261"/>
      <c r="B4" s="262"/>
      <c r="C4" s="84" t="s">
        <v>47</v>
      </c>
      <c r="D4" s="84" t="s">
        <v>1</v>
      </c>
      <c r="E4" s="63" t="s">
        <v>1</v>
      </c>
      <c r="F4" s="185" t="s">
        <v>56</v>
      </c>
      <c r="G4" s="186" t="s">
        <v>8</v>
      </c>
    </row>
    <row r="5" spans="1:7" ht="18" customHeight="1" x14ac:dyDescent="0.15">
      <c r="A5" s="255" t="s">
        <v>38</v>
      </c>
      <c r="B5" s="256"/>
      <c r="C5" s="74">
        <v>5400063</v>
      </c>
      <c r="D5" s="74">
        <v>5390791</v>
      </c>
      <c r="E5" s="89">
        <v>5373634</v>
      </c>
      <c r="F5" s="187">
        <f t="shared" ref="F5:F10" si="0">E5/$E$16*100</f>
        <v>32.434446448614764</v>
      </c>
      <c r="G5" s="188">
        <f t="shared" ref="G5:G10" si="1">(E5-D5)/D5*100</f>
        <v>-0.31826498189226776</v>
      </c>
    </row>
    <row r="6" spans="1:7" ht="18" customHeight="1" x14ac:dyDescent="0.15">
      <c r="A6" s="255" t="s">
        <v>71</v>
      </c>
      <c r="B6" s="256"/>
      <c r="C6" s="89">
        <v>828108</v>
      </c>
      <c r="D6" s="74">
        <v>880631</v>
      </c>
      <c r="E6" s="89">
        <v>953875</v>
      </c>
      <c r="F6" s="187">
        <f t="shared" si="0"/>
        <v>5.7574460051005341</v>
      </c>
      <c r="G6" s="189">
        <f t="shared" si="1"/>
        <v>8.3172179948241656</v>
      </c>
    </row>
    <row r="7" spans="1:7" ht="18" customHeight="1" x14ac:dyDescent="0.15">
      <c r="A7" s="255" t="s">
        <v>72</v>
      </c>
      <c r="B7" s="256"/>
      <c r="C7" s="89">
        <v>6145612</v>
      </c>
      <c r="D7" s="74">
        <v>6010838</v>
      </c>
      <c r="E7" s="89">
        <v>6228929</v>
      </c>
      <c r="F7" s="187">
        <f t="shared" si="0"/>
        <v>37.596878403464672</v>
      </c>
      <c r="G7" s="189">
        <f t="shared" si="1"/>
        <v>3.6282960878333439</v>
      </c>
    </row>
    <row r="8" spans="1:7" ht="18" customHeight="1" x14ac:dyDescent="0.15">
      <c r="A8" s="190" t="s">
        <v>76</v>
      </c>
      <c r="B8" s="191" t="s">
        <v>35</v>
      </c>
      <c r="C8" s="89">
        <v>1215101</v>
      </c>
      <c r="D8" s="74">
        <v>1200669</v>
      </c>
      <c r="E8" s="89">
        <v>1156866</v>
      </c>
      <c r="F8" s="187">
        <f t="shared" si="0"/>
        <v>6.9826691444231521</v>
      </c>
      <c r="G8" s="189">
        <f t="shared" si="1"/>
        <v>-3.6482161195133713</v>
      </c>
    </row>
    <row r="9" spans="1:7" ht="18" customHeight="1" x14ac:dyDescent="0.15">
      <c r="A9" s="190"/>
      <c r="B9" s="191" t="s">
        <v>77</v>
      </c>
      <c r="C9" s="89">
        <v>341494</v>
      </c>
      <c r="D9" s="74">
        <v>159260</v>
      </c>
      <c r="E9" s="89">
        <v>8864</v>
      </c>
      <c r="F9" s="187">
        <f t="shared" si="0"/>
        <v>5.3501770556111793E-2</v>
      </c>
      <c r="G9" s="189">
        <f t="shared" si="1"/>
        <v>-94.434258445309567</v>
      </c>
    </row>
    <row r="10" spans="1:7" ht="18" customHeight="1" x14ac:dyDescent="0.15">
      <c r="A10" s="190" t="s">
        <v>78</v>
      </c>
      <c r="B10" s="191" t="s">
        <v>35</v>
      </c>
      <c r="C10" s="89">
        <v>98760</v>
      </c>
      <c r="D10" s="74">
        <v>118633</v>
      </c>
      <c r="E10" s="89">
        <v>109485</v>
      </c>
      <c r="F10" s="187">
        <f t="shared" si="0"/>
        <v>0.66083498977164934</v>
      </c>
      <c r="G10" s="189">
        <f t="shared" si="1"/>
        <v>-7.7111764854635725</v>
      </c>
    </row>
    <row r="11" spans="1:7" ht="18" customHeight="1" x14ac:dyDescent="0.15">
      <c r="A11" s="190"/>
      <c r="B11" s="191" t="s">
        <v>77</v>
      </c>
      <c r="C11" s="88" t="s">
        <v>159</v>
      </c>
      <c r="D11" s="54" t="s">
        <v>159</v>
      </c>
      <c r="E11" s="88" t="s">
        <v>159</v>
      </c>
      <c r="F11" s="192" t="s">
        <v>159</v>
      </c>
      <c r="G11" s="189"/>
    </row>
    <row r="12" spans="1:7" ht="18" customHeight="1" x14ac:dyDescent="0.15">
      <c r="A12" s="190" t="s">
        <v>118</v>
      </c>
      <c r="B12" s="191" t="s">
        <v>29</v>
      </c>
      <c r="C12" s="89">
        <v>395025</v>
      </c>
      <c r="D12" s="89">
        <v>397560</v>
      </c>
      <c r="E12" s="89">
        <v>386951</v>
      </c>
      <c r="F12" s="193">
        <f>E12/$E$16*100</f>
        <v>2.3355780255480614</v>
      </c>
      <c r="G12" s="189">
        <f>(E12-D12)/D12*100</f>
        <v>-2.668528020927659</v>
      </c>
    </row>
    <row r="13" spans="1:7" ht="18" customHeight="1" x14ac:dyDescent="0.15">
      <c r="A13" s="190"/>
      <c r="B13" s="191" t="s">
        <v>117</v>
      </c>
      <c r="C13" s="89">
        <v>86998</v>
      </c>
      <c r="D13" s="89">
        <v>95238</v>
      </c>
      <c r="E13" s="89">
        <v>29152</v>
      </c>
      <c r="F13" s="193">
        <f>E13/$E$16*100</f>
        <v>0.17595708655818715</v>
      </c>
      <c r="G13" s="189">
        <f>(E13-D13)/D13*100</f>
        <v>-69.390369390369386</v>
      </c>
    </row>
    <row r="14" spans="1:7" ht="18" customHeight="1" x14ac:dyDescent="0.15">
      <c r="A14" s="190" t="s">
        <v>141</v>
      </c>
      <c r="B14" s="191" t="s">
        <v>29</v>
      </c>
      <c r="C14" s="89">
        <v>1982751</v>
      </c>
      <c r="D14" s="89">
        <v>1852750</v>
      </c>
      <c r="E14" s="89">
        <v>1783546</v>
      </c>
      <c r="F14" s="193">
        <f>E14/$E$16*100</f>
        <v>10.765215350662338</v>
      </c>
      <c r="G14" s="189">
        <f>(E14-D14)/D14*100</f>
        <v>-3.7352044258534614</v>
      </c>
    </row>
    <row r="15" spans="1:7" ht="18" customHeight="1" x14ac:dyDescent="0.15">
      <c r="A15" s="228"/>
      <c r="B15" s="229" t="s">
        <v>117</v>
      </c>
      <c r="C15" s="230">
        <v>983524</v>
      </c>
      <c r="D15" s="230">
        <v>481099</v>
      </c>
      <c r="E15" s="230">
        <v>536374</v>
      </c>
      <c r="F15" s="231">
        <f>E15/$E$16*100</f>
        <v>3.2374727753005308</v>
      </c>
      <c r="G15" s="232">
        <f>(E15-D15)/D15*100</f>
        <v>11.489319246142687</v>
      </c>
    </row>
    <row r="16" spans="1:7" ht="18" customHeight="1" x14ac:dyDescent="0.15">
      <c r="A16" s="257" t="s">
        <v>79</v>
      </c>
      <c r="B16" s="258"/>
      <c r="C16" s="90">
        <f>SUM(C5:C15)</f>
        <v>17477436</v>
      </c>
      <c r="D16" s="90">
        <f t="shared" ref="D16:E16" si="2">SUM(D5:D15)</f>
        <v>16587469</v>
      </c>
      <c r="E16" s="90">
        <f t="shared" si="2"/>
        <v>16567676</v>
      </c>
      <c r="F16" s="193">
        <f>E16/$E$16*100</f>
        <v>100</v>
      </c>
      <c r="G16" s="194">
        <f>(E16-D16)/D16*100</f>
        <v>-0.11932501576943413</v>
      </c>
    </row>
    <row r="17" spans="1:7" ht="27.6" customHeight="1" x14ac:dyDescent="0.25">
      <c r="A17" s="195" t="s">
        <v>80</v>
      </c>
      <c r="B17" s="195"/>
      <c r="C17" s="196"/>
      <c r="D17" s="197"/>
      <c r="E17" s="83"/>
      <c r="F17" s="198"/>
      <c r="G17" s="199" t="s">
        <v>57</v>
      </c>
    </row>
    <row r="18" spans="1:7" ht="18" customHeight="1" x14ac:dyDescent="0.15">
      <c r="A18" s="259" t="s">
        <v>137</v>
      </c>
      <c r="B18" s="260"/>
      <c r="C18" s="184" t="s">
        <v>64</v>
      </c>
      <c r="D18" s="184" t="s">
        <v>157</v>
      </c>
      <c r="E18" s="263" t="s">
        <v>152</v>
      </c>
      <c r="F18" s="264"/>
      <c r="G18" s="264"/>
    </row>
    <row r="19" spans="1:7" ht="18" customHeight="1" x14ac:dyDescent="0.15">
      <c r="A19" s="261"/>
      <c r="B19" s="262"/>
      <c r="C19" s="84" t="s">
        <v>47</v>
      </c>
      <c r="D19" s="84" t="s">
        <v>1</v>
      </c>
      <c r="E19" s="63" t="s">
        <v>1</v>
      </c>
      <c r="F19" s="185" t="s">
        <v>56</v>
      </c>
      <c r="G19" s="186" t="s">
        <v>8</v>
      </c>
    </row>
    <row r="20" spans="1:7" ht="18" customHeight="1" x14ac:dyDescent="0.15">
      <c r="A20" s="255" t="s">
        <v>38</v>
      </c>
      <c r="B20" s="256"/>
      <c r="C20" s="88">
        <v>5213263</v>
      </c>
      <c r="D20" s="80">
        <v>5390791</v>
      </c>
      <c r="E20" s="88">
        <v>5373634</v>
      </c>
      <c r="F20" s="200">
        <f t="shared" ref="F20:F31" si="3">E20/$E$31*100</f>
        <v>30.678846248376392</v>
      </c>
      <c r="G20" s="201">
        <f t="shared" ref="G20:G31" si="4">(E20-D20)/D20*100</f>
        <v>-0.31826498189226776</v>
      </c>
    </row>
    <row r="21" spans="1:7" ht="18" customHeight="1" x14ac:dyDescent="0.15">
      <c r="A21" s="255" t="s">
        <v>71</v>
      </c>
      <c r="B21" s="256"/>
      <c r="C21" s="202">
        <v>825136</v>
      </c>
      <c r="D21" s="80">
        <v>880631</v>
      </c>
      <c r="E21" s="202">
        <v>953875</v>
      </c>
      <c r="F21" s="200">
        <f t="shared" si="3"/>
        <v>5.4458090121452312</v>
      </c>
      <c r="G21" s="201">
        <f t="shared" si="4"/>
        <v>8.3172179948241656</v>
      </c>
    </row>
    <row r="22" spans="1:7" ht="18" customHeight="1" x14ac:dyDescent="0.15">
      <c r="A22" s="255" t="s">
        <v>72</v>
      </c>
      <c r="B22" s="256"/>
      <c r="C22" s="88">
        <v>5935168</v>
      </c>
      <c r="D22" s="74">
        <v>6010838</v>
      </c>
      <c r="E22" s="89">
        <v>6228929</v>
      </c>
      <c r="F22" s="200">
        <f t="shared" si="3"/>
        <v>35.561847919499712</v>
      </c>
      <c r="G22" s="201">
        <f t="shared" si="4"/>
        <v>3.6282960878333439</v>
      </c>
    </row>
    <row r="23" spans="1:7" ht="18" customHeight="1" x14ac:dyDescent="0.15">
      <c r="A23" s="190" t="s">
        <v>76</v>
      </c>
      <c r="B23" s="191" t="s">
        <v>35</v>
      </c>
      <c r="C23" s="88">
        <v>1061054</v>
      </c>
      <c r="D23" s="87">
        <v>1186621</v>
      </c>
      <c r="E23" s="88">
        <v>1153204</v>
      </c>
      <c r="F23" s="200">
        <f t="shared" si="3"/>
        <v>6.5838068258859188</v>
      </c>
      <c r="G23" s="201">
        <f t="shared" si="4"/>
        <v>-2.816147700065986</v>
      </c>
    </row>
    <row r="24" spans="1:7" ht="18" customHeight="1" x14ac:dyDescent="0.15">
      <c r="A24" s="190"/>
      <c r="B24" s="191" t="s">
        <v>77</v>
      </c>
      <c r="C24" s="88">
        <v>846737</v>
      </c>
      <c r="D24" s="87">
        <v>780481</v>
      </c>
      <c r="E24" s="88">
        <v>724535</v>
      </c>
      <c r="F24" s="200">
        <f t="shared" si="3"/>
        <v>4.1364741005002186</v>
      </c>
      <c r="G24" s="201">
        <f t="shared" si="4"/>
        <v>-7.1681437472532954</v>
      </c>
    </row>
    <row r="25" spans="1:7" ht="18" customHeight="1" x14ac:dyDescent="0.15">
      <c r="A25" s="190" t="s">
        <v>78</v>
      </c>
      <c r="B25" s="191" t="s">
        <v>35</v>
      </c>
      <c r="C25" s="88">
        <v>96716</v>
      </c>
      <c r="D25" s="87">
        <v>120789</v>
      </c>
      <c r="E25" s="88">
        <v>112330</v>
      </c>
      <c r="F25" s="200">
        <f t="shared" si="3"/>
        <v>0.64130806063087287</v>
      </c>
      <c r="G25" s="201">
        <f t="shared" si="4"/>
        <v>-7.0031211451373876</v>
      </c>
    </row>
    <row r="26" spans="1:7" ht="18" customHeight="1" x14ac:dyDescent="0.15">
      <c r="A26" s="190"/>
      <c r="B26" s="191" t="s">
        <v>77</v>
      </c>
      <c r="C26" s="88">
        <v>17714</v>
      </c>
      <c r="D26" s="54">
        <v>17718</v>
      </c>
      <c r="E26" s="88">
        <v>7778</v>
      </c>
      <c r="F26" s="200">
        <f t="shared" si="3"/>
        <v>4.440571615407219E-2</v>
      </c>
      <c r="G26" s="201">
        <f t="shared" si="4"/>
        <v>-56.101140083530879</v>
      </c>
    </row>
    <row r="27" spans="1:7" ht="18" customHeight="1" x14ac:dyDescent="0.15">
      <c r="A27" s="190" t="s">
        <v>118</v>
      </c>
      <c r="B27" s="191" t="s">
        <v>29</v>
      </c>
      <c r="C27" s="88">
        <v>336991</v>
      </c>
      <c r="D27" s="88">
        <v>407035</v>
      </c>
      <c r="E27" s="88">
        <v>397487</v>
      </c>
      <c r="F27" s="200">
        <f t="shared" si="3"/>
        <v>2.269310220742311</v>
      </c>
      <c r="G27" s="201">
        <f t="shared" si="4"/>
        <v>-2.3457442234697266</v>
      </c>
    </row>
    <row r="28" spans="1:7" ht="18" customHeight="1" x14ac:dyDescent="0.15">
      <c r="A28" s="190"/>
      <c r="B28" s="191" t="s">
        <v>117</v>
      </c>
      <c r="C28" s="88">
        <v>129568</v>
      </c>
      <c r="D28" s="88">
        <v>193286</v>
      </c>
      <c r="E28" s="88">
        <v>90873</v>
      </c>
      <c r="F28" s="200">
        <f t="shared" si="3"/>
        <v>0.51880697403818499</v>
      </c>
      <c r="G28" s="201">
        <f t="shared" si="4"/>
        <v>-52.985213621265892</v>
      </c>
    </row>
    <row r="29" spans="1:7" ht="18" customHeight="1" x14ac:dyDescent="0.15">
      <c r="A29" s="190" t="s">
        <v>141</v>
      </c>
      <c r="B29" s="191" t="s">
        <v>29</v>
      </c>
      <c r="C29" s="88">
        <v>1505654</v>
      </c>
      <c r="D29" s="88">
        <v>1555121</v>
      </c>
      <c r="E29" s="88">
        <v>1674820</v>
      </c>
      <c r="F29" s="200">
        <f t="shared" si="3"/>
        <v>9.561787288398456</v>
      </c>
      <c r="G29" s="201">
        <f t="shared" si="4"/>
        <v>7.6970859502250955</v>
      </c>
    </row>
    <row r="30" spans="1:7" ht="18" customHeight="1" x14ac:dyDescent="0.15">
      <c r="A30" s="228"/>
      <c r="B30" s="229" t="s">
        <v>117</v>
      </c>
      <c r="C30" s="233">
        <v>1154977</v>
      </c>
      <c r="D30" s="233">
        <v>728999</v>
      </c>
      <c r="E30" s="233">
        <v>798298</v>
      </c>
      <c r="F30" s="234">
        <f t="shared" si="3"/>
        <v>4.5575976336286352</v>
      </c>
      <c r="G30" s="232">
        <f t="shared" si="4"/>
        <v>9.5060487051422573</v>
      </c>
    </row>
    <row r="31" spans="1:7" ht="18" customHeight="1" x14ac:dyDescent="0.15">
      <c r="A31" s="257" t="s">
        <v>79</v>
      </c>
      <c r="B31" s="258"/>
      <c r="C31" s="90">
        <f>SUM(C20:C30)</f>
        <v>17122978</v>
      </c>
      <c r="D31" s="90">
        <f>SUM(D20:D30)</f>
        <v>17272310</v>
      </c>
      <c r="E31" s="90">
        <f>SUM(E20:E30)</f>
        <v>17515763</v>
      </c>
      <c r="F31" s="203">
        <f t="shared" si="3"/>
        <v>100</v>
      </c>
      <c r="G31" s="194">
        <f t="shared" si="4"/>
        <v>1.4094987873654421</v>
      </c>
    </row>
    <row r="32" spans="1:7" x14ac:dyDescent="0.25">
      <c r="C32" s="204"/>
      <c r="D32" s="205"/>
      <c r="E32" s="51"/>
      <c r="F32" s="204"/>
      <c r="G32" s="206" t="s">
        <v>105</v>
      </c>
    </row>
  </sheetData>
  <mergeCells count="12">
    <mergeCell ref="E3:G3"/>
    <mergeCell ref="E18:G18"/>
    <mergeCell ref="A22:B22"/>
    <mergeCell ref="A31:B31"/>
    <mergeCell ref="A3:B4"/>
    <mergeCell ref="A18:B19"/>
    <mergeCell ref="A16:B16"/>
    <mergeCell ref="A20:B20"/>
    <mergeCell ref="A21:B21"/>
    <mergeCell ref="A5:B5"/>
    <mergeCell ref="A6:B6"/>
    <mergeCell ref="A7:B7"/>
  </mergeCells>
  <phoneticPr fontId="2"/>
  <pageMargins left="0.70866141732283472" right="0.59055118110236227" top="0.78740157480314965" bottom="0.78740157480314965" header="0.31496062992125984" footer="0.31496062992125984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7"/>
  <sheetViews>
    <sheetView showGridLines="0" workbookViewId="0">
      <selection activeCell="E29" sqref="E29"/>
    </sheetView>
  </sheetViews>
  <sheetFormatPr defaultRowHeight="15" x14ac:dyDescent="0.15"/>
  <cols>
    <col min="1" max="3" width="4.75" style="167" customWidth="1"/>
    <col min="4" max="4" width="30.375" style="167" customWidth="1"/>
    <col min="5" max="5" width="7" style="167" customWidth="1"/>
    <col min="6" max="6" width="3.875" style="167" customWidth="1"/>
    <col min="7" max="7" width="7" style="167" customWidth="1"/>
    <col min="8" max="8" width="17" style="167" customWidth="1"/>
    <col min="9" max="9" width="5.25" style="167" customWidth="1"/>
    <col min="10" max="255" width="9" style="167" customWidth="1"/>
    <col min="256" max="256" width="7" style="167" customWidth="1"/>
    <col min="257" max="257" width="3.875" style="167" customWidth="1"/>
    <col min="258" max="258" width="7" style="167" customWidth="1"/>
    <col min="259" max="259" width="17" style="167" customWidth="1"/>
    <col min="260" max="260" width="5.25" style="167" customWidth="1"/>
    <col min="261" max="261" width="7" style="167" customWidth="1"/>
    <col min="262" max="262" width="3.875" style="167" customWidth="1"/>
    <col min="263" max="263" width="7" style="167" customWidth="1"/>
    <col min="264" max="264" width="17" style="167" customWidth="1"/>
    <col min="265" max="265" width="5.25" style="167" customWidth="1"/>
    <col min="266" max="511" width="9" style="167" customWidth="1"/>
    <col min="512" max="512" width="7" style="167" customWidth="1"/>
    <col min="513" max="513" width="3.875" style="167" customWidth="1"/>
    <col min="514" max="514" width="7" style="167" customWidth="1"/>
    <col min="515" max="515" width="17" style="167" customWidth="1"/>
    <col min="516" max="516" width="5.25" style="167" customWidth="1"/>
    <col min="517" max="517" width="7" style="167" customWidth="1"/>
    <col min="518" max="518" width="3.875" style="167" customWidth="1"/>
    <col min="519" max="519" width="7" style="167" customWidth="1"/>
    <col min="520" max="520" width="17" style="167" customWidth="1"/>
    <col min="521" max="521" width="5.25" style="167" customWidth="1"/>
    <col min="522" max="767" width="9" style="167" customWidth="1"/>
    <col min="768" max="768" width="7" style="167" customWidth="1"/>
    <col min="769" max="769" width="3.875" style="167" customWidth="1"/>
    <col min="770" max="770" width="7" style="167" customWidth="1"/>
    <col min="771" max="771" width="17" style="167" customWidth="1"/>
    <col min="772" max="772" width="5.25" style="167" customWidth="1"/>
    <col min="773" max="773" width="7" style="167" customWidth="1"/>
    <col min="774" max="774" width="3.875" style="167" customWidth="1"/>
    <col min="775" max="775" width="7" style="167" customWidth="1"/>
    <col min="776" max="776" width="17" style="167" customWidth="1"/>
    <col min="777" max="777" width="5.25" style="167" customWidth="1"/>
    <col min="778" max="1023" width="9" style="167" customWidth="1"/>
    <col min="1024" max="1024" width="7" style="167" customWidth="1"/>
    <col min="1025" max="1025" width="3.875" style="167" customWidth="1"/>
    <col min="1026" max="1026" width="7" style="167" customWidth="1"/>
    <col min="1027" max="1027" width="17" style="167" customWidth="1"/>
    <col min="1028" max="1028" width="5.25" style="167" customWidth="1"/>
    <col min="1029" max="1029" width="7" style="167" customWidth="1"/>
    <col min="1030" max="1030" width="3.875" style="167" customWidth="1"/>
    <col min="1031" max="1031" width="7" style="167" customWidth="1"/>
    <col min="1032" max="1032" width="17" style="167" customWidth="1"/>
    <col min="1033" max="1033" width="5.25" style="167" customWidth="1"/>
    <col min="1034" max="1279" width="9" style="167" customWidth="1"/>
    <col min="1280" max="1280" width="7" style="167" customWidth="1"/>
    <col min="1281" max="1281" width="3.875" style="167" customWidth="1"/>
    <col min="1282" max="1282" width="7" style="167" customWidth="1"/>
    <col min="1283" max="1283" width="17" style="167" customWidth="1"/>
    <col min="1284" max="1284" width="5.25" style="167" customWidth="1"/>
    <col min="1285" max="1285" width="7" style="167" customWidth="1"/>
    <col min="1286" max="1286" width="3.875" style="167" customWidth="1"/>
    <col min="1287" max="1287" width="7" style="167" customWidth="1"/>
    <col min="1288" max="1288" width="17" style="167" customWidth="1"/>
    <col min="1289" max="1289" width="5.25" style="167" customWidth="1"/>
    <col min="1290" max="1535" width="9" style="167" customWidth="1"/>
    <col min="1536" max="1536" width="7" style="167" customWidth="1"/>
    <col min="1537" max="1537" width="3.875" style="167" customWidth="1"/>
    <col min="1538" max="1538" width="7" style="167" customWidth="1"/>
    <col min="1539" max="1539" width="17" style="167" customWidth="1"/>
    <col min="1540" max="1540" width="5.25" style="167" customWidth="1"/>
    <col min="1541" max="1541" width="7" style="167" customWidth="1"/>
    <col min="1542" max="1542" width="3.875" style="167" customWidth="1"/>
    <col min="1543" max="1543" width="7" style="167" customWidth="1"/>
    <col min="1544" max="1544" width="17" style="167" customWidth="1"/>
    <col min="1545" max="1545" width="5.25" style="167" customWidth="1"/>
    <col min="1546" max="1791" width="9" style="167" customWidth="1"/>
    <col min="1792" max="1792" width="7" style="167" customWidth="1"/>
    <col min="1793" max="1793" width="3.875" style="167" customWidth="1"/>
    <col min="1794" max="1794" width="7" style="167" customWidth="1"/>
    <col min="1795" max="1795" width="17" style="167" customWidth="1"/>
    <col min="1796" max="1796" width="5.25" style="167" customWidth="1"/>
    <col min="1797" max="1797" width="7" style="167" customWidth="1"/>
    <col min="1798" max="1798" width="3.875" style="167" customWidth="1"/>
    <col min="1799" max="1799" width="7" style="167" customWidth="1"/>
    <col min="1800" max="1800" width="17" style="167" customWidth="1"/>
    <col min="1801" max="1801" width="5.25" style="167" customWidth="1"/>
    <col min="1802" max="2047" width="9" style="167" customWidth="1"/>
    <col min="2048" max="2048" width="7" style="167" customWidth="1"/>
    <col min="2049" max="2049" width="3.875" style="167" customWidth="1"/>
    <col min="2050" max="2050" width="7" style="167" customWidth="1"/>
    <col min="2051" max="2051" width="17" style="167" customWidth="1"/>
    <col min="2052" max="2052" width="5.25" style="167" customWidth="1"/>
    <col min="2053" max="2053" width="7" style="167" customWidth="1"/>
    <col min="2054" max="2054" width="3.875" style="167" customWidth="1"/>
    <col min="2055" max="2055" width="7" style="167" customWidth="1"/>
    <col min="2056" max="2056" width="17" style="167" customWidth="1"/>
    <col min="2057" max="2057" width="5.25" style="167" customWidth="1"/>
    <col min="2058" max="2303" width="9" style="167" customWidth="1"/>
    <col min="2304" max="2304" width="7" style="167" customWidth="1"/>
    <col min="2305" max="2305" width="3.875" style="167" customWidth="1"/>
    <col min="2306" max="2306" width="7" style="167" customWidth="1"/>
    <col min="2307" max="2307" width="17" style="167" customWidth="1"/>
    <col min="2308" max="2308" width="5.25" style="167" customWidth="1"/>
    <col min="2309" max="2309" width="7" style="167" customWidth="1"/>
    <col min="2310" max="2310" width="3.875" style="167" customWidth="1"/>
    <col min="2311" max="2311" width="7" style="167" customWidth="1"/>
    <col min="2312" max="2312" width="17" style="167" customWidth="1"/>
    <col min="2313" max="2313" width="5.25" style="167" customWidth="1"/>
    <col min="2314" max="2559" width="9" style="167" customWidth="1"/>
    <col min="2560" max="2560" width="7" style="167" customWidth="1"/>
    <col min="2561" max="2561" width="3.875" style="167" customWidth="1"/>
    <col min="2562" max="2562" width="7" style="167" customWidth="1"/>
    <col min="2563" max="2563" width="17" style="167" customWidth="1"/>
    <col min="2564" max="2564" width="5.25" style="167" customWidth="1"/>
    <col min="2565" max="2565" width="7" style="167" customWidth="1"/>
    <col min="2566" max="2566" width="3.875" style="167" customWidth="1"/>
    <col min="2567" max="2567" width="7" style="167" customWidth="1"/>
    <col min="2568" max="2568" width="17" style="167" customWidth="1"/>
    <col min="2569" max="2569" width="5.25" style="167" customWidth="1"/>
    <col min="2570" max="2815" width="9" style="167" customWidth="1"/>
    <col min="2816" max="2816" width="7" style="167" customWidth="1"/>
    <col min="2817" max="2817" width="3.875" style="167" customWidth="1"/>
    <col min="2818" max="2818" width="7" style="167" customWidth="1"/>
    <col min="2819" max="2819" width="17" style="167" customWidth="1"/>
    <col min="2820" max="2820" width="5.25" style="167" customWidth="1"/>
    <col min="2821" max="2821" width="7" style="167" customWidth="1"/>
    <col min="2822" max="2822" width="3.875" style="167" customWidth="1"/>
    <col min="2823" max="2823" width="7" style="167" customWidth="1"/>
    <col min="2824" max="2824" width="17" style="167" customWidth="1"/>
    <col min="2825" max="2825" width="5.25" style="167" customWidth="1"/>
    <col min="2826" max="3071" width="9" style="167" customWidth="1"/>
    <col min="3072" max="3072" width="7" style="167" customWidth="1"/>
    <col min="3073" max="3073" width="3.875" style="167" customWidth="1"/>
    <col min="3074" max="3074" width="7" style="167" customWidth="1"/>
    <col min="3075" max="3075" width="17" style="167" customWidth="1"/>
    <col min="3076" max="3076" width="5.25" style="167" customWidth="1"/>
    <col min="3077" max="3077" width="7" style="167" customWidth="1"/>
    <col min="3078" max="3078" width="3.875" style="167" customWidth="1"/>
    <col min="3079" max="3079" width="7" style="167" customWidth="1"/>
    <col min="3080" max="3080" width="17" style="167" customWidth="1"/>
    <col min="3081" max="3081" width="5.25" style="167" customWidth="1"/>
    <col min="3082" max="3327" width="9" style="167" customWidth="1"/>
    <col min="3328" max="3328" width="7" style="167" customWidth="1"/>
    <col min="3329" max="3329" width="3.875" style="167" customWidth="1"/>
    <col min="3330" max="3330" width="7" style="167" customWidth="1"/>
    <col min="3331" max="3331" width="17" style="167" customWidth="1"/>
    <col min="3332" max="3332" width="5.25" style="167" customWidth="1"/>
    <col min="3333" max="3333" width="7" style="167" customWidth="1"/>
    <col min="3334" max="3334" width="3.875" style="167" customWidth="1"/>
    <col min="3335" max="3335" width="7" style="167" customWidth="1"/>
    <col min="3336" max="3336" width="17" style="167" customWidth="1"/>
    <col min="3337" max="3337" width="5.25" style="167" customWidth="1"/>
    <col min="3338" max="3583" width="9" style="167" customWidth="1"/>
    <col min="3584" max="3584" width="7" style="167" customWidth="1"/>
    <col min="3585" max="3585" width="3.875" style="167" customWidth="1"/>
    <col min="3586" max="3586" width="7" style="167" customWidth="1"/>
    <col min="3587" max="3587" width="17" style="167" customWidth="1"/>
    <col min="3588" max="3588" width="5.25" style="167" customWidth="1"/>
    <col min="3589" max="3589" width="7" style="167" customWidth="1"/>
    <col min="3590" max="3590" width="3.875" style="167" customWidth="1"/>
    <col min="3591" max="3591" width="7" style="167" customWidth="1"/>
    <col min="3592" max="3592" width="17" style="167" customWidth="1"/>
    <col min="3593" max="3593" width="5.25" style="167" customWidth="1"/>
    <col min="3594" max="3839" width="9" style="167" customWidth="1"/>
    <col min="3840" max="3840" width="7" style="167" customWidth="1"/>
    <col min="3841" max="3841" width="3.875" style="167" customWidth="1"/>
    <col min="3842" max="3842" width="7" style="167" customWidth="1"/>
    <col min="3843" max="3843" width="17" style="167" customWidth="1"/>
    <col min="3844" max="3844" width="5.25" style="167" customWidth="1"/>
    <col min="3845" max="3845" width="7" style="167" customWidth="1"/>
    <col min="3846" max="3846" width="3.875" style="167" customWidth="1"/>
    <col min="3847" max="3847" width="7" style="167" customWidth="1"/>
    <col min="3848" max="3848" width="17" style="167" customWidth="1"/>
    <col min="3849" max="3849" width="5.25" style="167" customWidth="1"/>
    <col min="3850" max="4095" width="9" style="167" customWidth="1"/>
    <col min="4096" max="4096" width="7" style="167" customWidth="1"/>
    <col min="4097" max="4097" width="3.875" style="167" customWidth="1"/>
    <col min="4098" max="4098" width="7" style="167" customWidth="1"/>
    <col min="4099" max="4099" width="17" style="167" customWidth="1"/>
    <col min="4100" max="4100" width="5.25" style="167" customWidth="1"/>
    <col min="4101" max="4101" width="7" style="167" customWidth="1"/>
    <col min="4102" max="4102" width="3.875" style="167" customWidth="1"/>
    <col min="4103" max="4103" width="7" style="167" customWidth="1"/>
    <col min="4104" max="4104" width="17" style="167" customWidth="1"/>
    <col min="4105" max="4105" width="5.25" style="167" customWidth="1"/>
    <col min="4106" max="4351" width="9" style="167" customWidth="1"/>
    <col min="4352" max="4352" width="7" style="167" customWidth="1"/>
    <col min="4353" max="4353" width="3.875" style="167" customWidth="1"/>
    <col min="4354" max="4354" width="7" style="167" customWidth="1"/>
    <col min="4355" max="4355" width="17" style="167" customWidth="1"/>
    <col min="4356" max="4356" width="5.25" style="167" customWidth="1"/>
    <col min="4357" max="4357" width="7" style="167" customWidth="1"/>
    <col min="4358" max="4358" width="3.875" style="167" customWidth="1"/>
    <col min="4359" max="4359" width="7" style="167" customWidth="1"/>
    <col min="4360" max="4360" width="17" style="167" customWidth="1"/>
    <col min="4361" max="4361" width="5.25" style="167" customWidth="1"/>
    <col min="4362" max="4607" width="9" style="167" customWidth="1"/>
    <col min="4608" max="4608" width="7" style="167" customWidth="1"/>
    <col min="4609" max="4609" width="3.875" style="167" customWidth="1"/>
    <col min="4610" max="4610" width="7" style="167" customWidth="1"/>
    <col min="4611" max="4611" width="17" style="167" customWidth="1"/>
    <col min="4612" max="4612" width="5.25" style="167" customWidth="1"/>
    <col min="4613" max="4613" width="7" style="167" customWidth="1"/>
    <col min="4614" max="4614" width="3.875" style="167" customWidth="1"/>
    <col min="4615" max="4615" width="7" style="167" customWidth="1"/>
    <col min="4616" max="4616" width="17" style="167" customWidth="1"/>
    <col min="4617" max="4617" width="5.25" style="167" customWidth="1"/>
    <col min="4618" max="4863" width="9" style="167" customWidth="1"/>
    <col min="4864" max="4864" width="7" style="167" customWidth="1"/>
    <col min="4865" max="4865" width="3.875" style="167" customWidth="1"/>
    <col min="4866" max="4866" width="7" style="167" customWidth="1"/>
    <col min="4867" max="4867" width="17" style="167" customWidth="1"/>
    <col min="4868" max="4868" width="5.25" style="167" customWidth="1"/>
    <col min="4869" max="4869" width="7" style="167" customWidth="1"/>
    <col min="4870" max="4870" width="3.875" style="167" customWidth="1"/>
    <col min="4871" max="4871" width="7" style="167" customWidth="1"/>
    <col min="4872" max="4872" width="17" style="167" customWidth="1"/>
    <col min="4873" max="4873" width="5.25" style="167" customWidth="1"/>
    <col min="4874" max="5119" width="9" style="167" customWidth="1"/>
    <col min="5120" max="5120" width="7" style="167" customWidth="1"/>
    <col min="5121" max="5121" width="3.875" style="167" customWidth="1"/>
    <col min="5122" max="5122" width="7" style="167" customWidth="1"/>
    <col min="5123" max="5123" width="17" style="167" customWidth="1"/>
    <col min="5124" max="5124" width="5.25" style="167" customWidth="1"/>
    <col min="5125" max="5125" width="7" style="167" customWidth="1"/>
    <col min="5126" max="5126" width="3.875" style="167" customWidth="1"/>
    <col min="5127" max="5127" width="7" style="167" customWidth="1"/>
    <col min="5128" max="5128" width="17" style="167" customWidth="1"/>
    <col min="5129" max="5129" width="5.25" style="167" customWidth="1"/>
    <col min="5130" max="5375" width="9" style="167" customWidth="1"/>
    <col min="5376" max="5376" width="7" style="167" customWidth="1"/>
    <col min="5377" max="5377" width="3.875" style="167" customWidth="1"/>
    <col min="5378" max="5378" width="7" style="167" customWidth="1"/>
    <col min="5379" max="5379" width="17" style="167" customWidth="1"/>
    <col min="5380" max="5380" width="5.25" style="167" customWidth="1"/>
    <col min="5381" max="5381" width="7" style="167" customWidth="1"/>
    <col min="5382" max="5382" width="3.875" style="167" customWidth="1"/>
    <col min="5383" max="5383" width="7" style="167" customWidth="1"/>
    <col min="5384" max="5384" width="17" style="167" customWidth="1"/>
    <col min="5385" max="5385" width="5.25" style="167" customWidth="1"/>
    <col min="5386" max="5631" width="9" style="167" customWidth="1"/>
    <col min="5632" max="5632" width="7" style="167" customWidth="1"/>
    <col min="5633" max="5633" width="3.875" style="167" customWidth="1"/>
    <col min="5634" max="5634" width="7" style="167" customWidth="1"/>
    <col min="5635" max="5635" width="17" style="167" customWidth="1"/>
    <col min="5636" max="5636" width="5.25" style="167" customWidth="1"/>
    <col min="5637" max="5637" width="7" style="167" customWidth="1"/>
    <col min="5638" max="5638" width="3.875" style="167" customWidth="1"/>
    <col min="5639" max="5639" width="7" style="167" customWidth="1"/>
    <col min="5640" max="5640" width="17" style="167" customWidth="1"/>
    <col min="5641" max="5641" width="5.25" style="167" customWidth="1"/>
    <col min="5642" max="5887" width="9" style="167" customWidth="1"/>
    <col min="5888" max="5888" width="7" style="167" customWidth="1"/>
    <col min="5889" max="5889" width="3.875" style="167" customWidth="1"/>
    <col min="5890" max="5890" width="7" style="167" customWidth="1"/>
    <col min="5891" max="5891" width="17" style="167" customWidth="1"/>
    <col min="5892" max="5892" width="5.25" style="167" customWidth="1"/>
    <col min="5893" max="5893" width="7" style="167" customWidth="1"/>
    <col min="5894" max="5894" width="3.875" style="167" customWidth="1"/>
    <col min="5895" max="5895" width="7" style="167" customWidth="1"/>
    <col min="5896" max="5896" width="17" style="167" customWidth="1"/>
    <col min="5897" max="5897" width="5.25" style="167" customWidth="1"/>
    <col min="5898" max="6143" width="9" style="167" customWidth="1"/>
    <col min="6144" max="6144" width="7" style="167" customWidth="1"/>
    <col min="6145" max="6145" width="3.875" style="167" customWidth="1"/>
    <col min="6146" max="6146" width="7" style="167" customWidth="1"/>
    <col min="6147" max="6147" width="17" style="167" customWidth="1"/>
    <col min="6148" max="6148" width="5.25" style="167" customWidth="1"/>
    <col min="6149" max="6149" width="7" style="167" customWidth="1"/>
    <col min="6150" max="6150" width="3.875" style="167" customWidth="1"/>
    <col min="6151" max="6151" width="7" style="167" customWidth="1"/>
    <col min="6152" max="6152" width="17" style="167" customWidth="1"/>
    <col min="6153" max="6153" width="5.25" style="167" customWidth="1"/>
    <col min="6154" max="6399" width="9" style="167" customWidth="1"/>
    <col min="6400" max="6400" width="7" style="167" customWidth="1"/>
    <col min="6401" max="6401" width="3.875" style="167" customWidth="1"/>
    <col min="6402" max="6402" width="7" style="167" customWidth="1"/>
    <col min="6403" max="6403" width="17" style="167" customWidth="1"/>
    <col min="6404" max="6404" width="5.25" style="167" customWidth="1"/>
    <col min="6405" max="6405" width="7" style="167" customWidth="1"/>
    <col min="6406" max="6406" width="3.875" style="167" customWidth="1"/>
    <col min="6407" max="6407" width="7" style="167" customWidth="1"/>
    <col min="6408" max="6408" width="17" style="167" customWidth="1"/>
    <col min="6409" max="6409" width="5.25" style="167" customWidth="1"/>
    <col min="6410" max="6655" width="9" style="167" customWidth="1"/>
    <col min="6656" max="6656" width="7" style="167" customWidth="1"/>
    <col min="6657" max="6657" width="3.875" style="167" customWidth="1"/>
    <col min="6658" max="6658" width="7" style="167" customWidth="1"/>
    <col min="6659" max="6659" width="17" style="167" customWidth="1"/>
    <col min="6660" max="6660" width="5.25" style="167" customWidth="1"/>
    <col min="6661" max="6661" width="7" style="167" customWidth="1"/>
    <col min="6662" max="6662" width="3.875" style="167" customWidth="1"/>
    <col min="6663" max="6663" width="7" style="167" customWidth="1"/>
    <col min="6664" max="6664" width="17" style="167" customWidth="1"/>
    <col min="6665" max="6665" width="5.25" style="167" customWidth="1"/>
    <col min="6666" max="6911" width="9" style="167" customWidth="1"/>
    <col min="6912" max="6912" width="7" style="167" customWidth="1"/>
    <col min="6913" max="6913" width="3.875" style="167" customWidth="1"/>
    <col min="6914" max="6914" width="7" style="167" customWidth="1"/>
    <col min="6915" max="6915" width="17" style="167" customWidth="1"/>
    <col min="6916" max="6916" width="5.25" style="167" customWidth="1"/>
    <col min="6917" max="6917" width="7" style="167" customWidth="1"/>
    <col min="6918" max="6918" width="3.875" style="167" customWidth="1"/>
    <col min="6919" max="6919" width="7" style="167" customWidth="1"/>
    <col min="6920" max="6920" width="17" style="167" customWidth="1"/>
    <col min="6921" max="6921" width="5.25" style="167" customWidth="1"/>
    <col min="6922" max="7167" width="9" style="167" customWidth="1"/>
    <col min="7168" max="7168" width="7" style="167" customWidth="1"/>
    <col min="7169" max="7169" width="3.875" style="167" customWidth="1"/>
    <col min="7170" max="7170" width="7" style="167" customWidth="1"/>
    <col min="7171" max="7171" width="17" style="167" customWidth="1"/>
    <col min="7172" max="7172" width="5.25" style="167" customWidth="1"/>
    <col min="7173" max="7173" width="7" style="167" customWidth="1"/>
    <col min="7174" max="7174" width="3.875" style="167" customWidth="1"/>
    <col min="7175" max="7175" width="7" style="167" customWidth="1"/>
    <col min="7176" max="7176" width="17" style="167" customWidth="1"/>
    <col min="7177" max="7177" width="5.25" style="167" customWidth="1"/>
    <col min="7178" max="7423" width="9" style="167" customWidth="1"/>
    <col min="7424" max="7424" width="7" style="167" customWidth="1"/>
    <col min="7425" max="7425" width="3.875" style="167" customWidth="1"/>
    <col min="7426" max="7426" width="7" style="167" customWidth="1"/>
    <col min="7427" max="7427" width="17" style="167" customWidth="1"/>
    <col min="7428" max="7428" width="5.25" style="167" customWidth="1"/>
    <col min="7429" max="7429" width="7" style="167" customWidth="1"/>
    <col min="7430" max="7430" width="3.875" style="167" customWidth="1"/>
    <col min="7431" max="7431" width="7" style="167" customWidth="1"/>
    <col min="7432" max="7432" width="17" style="167" customWidth="1"/>
    <col min="7433" max="7433" width="5.25" style="167" customWidth="1"/>
    <col min="7434" max="7679" width="9" style="167" customWidth="1"/>
    <col min="7680" max="7680" width="7" style="167" customWidth="1"/>
    <col min="7681" max="7681" width="3.875" style="167" customWidth="1"/>
    <col min="7682" max="7682" width="7" style="167" customWidth="1"/>
    <col min="7683" max="7683" width="17" style="167" customWidth="1"/>
    <col min="7684" max="7684" width="5.25" style="167" customWidth="1"/>
    <col min="7685" max="7685" width="7" style="167" customWidth="1"/>
    <col min="7686" max="7686" width="3.875" style="167" customWidth="1"/>
    <col min="7687" max="7687" width="7" style="167" customWidth="1"/>
    <col min="7688" max="7688" width="17" style="167" customWidth="1"/>
    <col min="7689" max="7689" width="5.25" style="167" customWidth="1"/>
    <col min="7690" max="7935" width="9" style="167" customWidth="1"/>
    <col min="7936" max="7936" width="7" style="167" customWidth="1"/>
    <col min="7937" max="7937" width="3.875" style="167" customWidth="1"/>
    <col min="7938" max="7938" width="7" style="167" customWidth="1"/>
    <col min="7939" max="7939" width="17" style="167" customWidth="1"/>
    <col min="7940" max="7940" width="5.25" style="167" customWidth="1"/>
    <col min="7941" max="7941" width="7" style="167" customWidth="1"/>
    <col min="7942" max="7942" width="3.875" style="167" customWidth="1"/>
    <col min="7943" max="7943" width="7" style="167" customWidth="1"/>
    <col min="7944" max="7944" width="17" style="167" customWidth="1"/>
    <col min="7945" max="7945" width="5.25" style="167" customWidth="1"/>
    <col min="7946" max="8191" width="9" style="167" customWidth="1"/>
    <col min="8192" max="8192" width="7" style="167" customWidth="1"/>
    <col min="8193" max="8193" width="3.875" style="167" customWidth="1"/>
    <col min="8194" max="8194" width="7" style="167" customWidth="1"/>
    <col min="8195" max="8195" width="17" style="167" customWidth="1"/>
    <col min="8196" max="8196" width="5.25" style="167" customWidth="1"/>
    <col min="8197" max="8197" width="7" style="167" customWidth="1"/>
    <col min="8198" max="8198" width="3.875" style="167" customWidth="1"/>
    <col min="8199" max="8199" width="7" style="167" customWidth="1"/>
    <col min="8200" max="8200" width="17" style="167" customWidth="1"/>
    <col min="8201" max="8201" width="5.25" style="167" customWidth="1"/>
    <col min="8202" max="8447" width="9" style="167" customWidth="1"/>
    <col min="8448" max="8448" width="7" style="167" customWidth="1"/>
    <col min="8449" max="8449" width="3.875" style="167" customWidth="1"/>
    <col min="8450" max="8450" width="7" style="167" customWidth="1"/>
    <col min="8451" max="8451" width="17" style="167" customWidth="1"/>
    <col min="8452" max="8452" width="5.25" style="167" customWidth="1"/>
    <col min="8453" max="8453" width="7" style="167" customWidth="1"/>
    <col min="8454" max="8454" width="3.875" style="167" customWidth="1"/>
    <col min="8455" max="8455" width="7" style="167" customWidth="1"/>
    <col min="8456" max="8456" width="17" style="167" customWidth="1"/>
    <col min="8457" max="8457" width="5.25" style="167" customWidth="1"/>
    <col min="8458" max="8703" width="9" style="167" customWidth="1"/>
    <col min="8704" max="8704" width="7" style="167" customWidth="1"/>
    <col min="8705" max="8705" width="3.875" style="167" customWidth="1"/>
    <col min="8706" max="8706" width="7" style="167" customWidth="1"/>
    <col min="8707" max="8707" width="17" style="167" customWidth="1"/>
    <col min="8708" max="8708" width="5.25" style="167" customWidth="1"/>
    <col min="8709" max="8709" width="7" style="167" customWidth="1"/>
    <col min="8710" max="8710" width="3.875" style="167" customWidth="1"/>
    <col min="8711" max="8711" width="7" style="167" customWidth="1"/>
    <col min="8712" max="8712" width="17" style="167" customWidth="1"/>
    <col min="8713" max="8713" width="5.25" style="167" customWidth="1"/>
    <col min="8714" max="8959" width="9" style="167" customWidth="1"/>
    <col min="8960" max="8960" width="7" style="167" customWidth="1"/>
    <col min="8961" max="8961" width="3.875" style="167" customWidth="1"/>
    <col min="8962" max="8962" width="7" style="167" customWidth="1"/>
    <col min="8963" max="8963" width="17" style="167" customWidth="1"/>
    <col min="8964" max="8964" width="5.25" style="167" customWidth="1"/>
    <col min="8965" max="8965" width="7" style="167" customWidth="1"/>
    <col min="8966" max="8966" width="3.875" style="167" customWidth="1"/>
    <col min="8967" max="8967" width="7" style="167" customWidth="1"/>
    <col min="8968" max="8968" width="17" style="167" customWidth="1"/>
    <col min="8969" max="8969" width="5.25" style="167" customWidth="1"/>
    <col min="8970" max="9215" width="9" style="167" customWidth="1"/>
    <col min="9216" max="9216" width="7" style="167" customWidth="1"/>
    <col min="9217" max="9217" width="3.875" style="167" customWidth="1"/>
    <col min="9218" max="9218" width="7" style="167" customWidth="1"/>
    <col min="9219" max="9219" width="17" style="167" customWidth="1"/>
    <col min="9220" max="9220" width="5.25" style="167" customWidth="1"/>
    <col min="9221" max="9221" width="7" style="167" customWidth="1"/>
    <col min="9222" max="9222" width="3.875" style="167" customWidth="1"/>
    <col min="9223" max="9223" width="7" style="167" customWidth="1"/>
    <col min="9224" max="9224" width="17" style="167" customWidth="1"/>
    <col min="9225" max="9225" width="5.25" style="167" customWidth="1"/>
    <col min="9226" max="9471" width="9" style="167" customWidth="1"/>
    <col min="9472" max="9472" width="7" style="167" customWidth="1"/>
    <col min="9473" max="9473" width="3.875" style="167" customWidth="1"/>
    <col min="9474" max="9474" width="7" style="167" customWidth="1"/>
    <col min="9475" max="9475" width="17" style="167" customWidth="1"/>
    <col min="9476" max="9476" width="5.25" style="167" customWidth="1"/>
    <col min="9477" max="9477" width="7" style="167" customWidth="1"/>
    <col min="9478" max="9478" width="3.875" style="167" customWidth="1"/>
    <col min="9479" max="9479" width="7" style="167" customWidth="1"/>
    <col min="9480" max="9480" width="17" style="167" customWidth="1"/>
    <col min="9481" max="9481" width="5.25" style="167" customWidth="1"/>
    <col min="9482" max="9727" width="9" style="167" customWidth="1"/>
    <col min="9728" max="9728" width="7" style="167" customWidth="1"/>
    <col min="9729" max="9729" width="3.875" style="167" customWidth="1"/>
    <col min="9730" max="9730" width="7" style="167" customWidth="1"/>
    <col min="9731" max="9731" width="17" style="167" customWidth="1"/>
    <col min="9732" max="9732" width="5.25" style="167" customWidth="1"/>
    <col min="9733" max="9733" width="7" style="167" customWidth="1"/>
    <col min="9734" max="9734" width="3.875" style="167" customWidth="1"/>
    <col min="9735" max="9735" width="7" style="167" customWidth="1"/>
    <col min="9736" max="9736" width="17" style="167" customWidth="1"/>
    <col min="9737" max="9737" width="5.25" style="167" customWidth="1"/>
    <col min="9738" max="9983" width="9" style="167" customWidth="1"/>
    <col min="9984" max="9984" width="7" style="167" customWidth="1"/>
    <col min="9985" max="9985" width="3.875" style="167" customWidth="1"/>
    <col min="9986" max="9986" width="7" style="167" customWidth="1"/>
    <col min="9987" max="9987" width="17" style="167" customWidth="1"/>
    <col min="9988" max="9988" width="5.25" style="167" customWidth="1"/>
    <col min="9989" max="9989" width="7" style="167" customWidth="1"/>
    <col min="9990" max="9990" width="3.875" style="167" customWidth="1"/>
    <col min="9991" max="9991" width="7" style="167" customWidth="1"/>
    <col min="9992" max="9992" width="17" style="167" customWidth="1"/>
    <col min="9993" max="9993" width="5.25" style="167" customWidth="1"/>
    <col min="9994" max="10239" width="9" style="167" customWidth="1"/>
    <col min="10240" max="10240" width="7" style="167" customWidth="1"/>
    <col min="10241" max="10241" width="3.875" style="167" customWidth="1"/>
    <col min="10242" max="10242" width="7" style="167" customWidth="1"/>
    <col min="10243" max="10243" width="17" style="167" customWidth="1"/>
    <col min="10244" max="10244" width="5.25" style="167" customWidth="1"/>
    <col min="10245" max="10245" width="7" style="167" customWidth="1"/>
    <col min="10246" max="10246" width="3.875" style="167" customWidth="1"/>
    <col min="10247" max="10247" width="7" style="167" customWidth="1"/>
    <col min="10248" max="10248" width="17" style="167" customWidth="1"/>
    <col min="10249" max="10249" width="5.25" style="167" customWidth="1"/>
    <col min="10250" max="10495" width="9" style="167" customWidth="1"/>
    <col min="10496" max="10496" width="7" style="167" customWidth="1"/>
    <col min="10497" max="10497" width="3.875" style="167" customWidth="1"/>
    <col min="10498" max="10498" width="7" style="167" customWidth="1"/>
    <col min="10499" max="10499" width="17" style="167" customWidth="1"/>
    <col min="10500" max="10500" width="5.25" style="167" customWidth="1"/>
    <col min="10501" max="10501" width="7" style="167" customWidth="1"/>
    <col min="10502" max="10502" width="3.875" style="167" customWidth="1"/>
    <col min="10503" max="10503" width="7" style="167" customWidth="1"/>
    <col min="10504" max="10504" width="17" style="167" customWidth="1"/>
    <col min="10505" max="10505" width="5.25" style="167" customWidth="1"/>
    <col min="10506" max="10751" width="9" style="167" customWidth="1"/>
    <col min="10752" max="10752" width="7" style="167" customWidth="1"/>
    <col min="10753" max="10753" width="3.875" style="167" customWidth="1"/>
    <col min="10754" max="10754" width="7" style="167" customWidth="1"/>
    <col min="10755" max="10755" width="17" style="167" customWidth="1"/>
    <col min="10756" max="10756" width="5.25" style="167" customWidth="1"/>
    <col min="10757" max="10757" width="7" style="167" customWidth="1"/>
    <col min="10758" max="10758" width="3.875" style="167" customWidth="1"/>
    <col min="10759" max="10759" width="7" style="167" customWidth="1"/>
    <col min="10760" max="10760" width="17" style="167" customWidth="1"/>
    <col min="10761" max="10761" width="5.25" style="167" customWidth="1"/>
    <col min="10762" max="11007" width="9" style="167" customWidth="1"/>
    <col min="11008" max="11008" width="7" style="167" customWidth="1"/>
    <col min="11009" max="11009" width="3.875" style="167" customWidth="1"/>
    <col min="11010" max="11010" width="7" style="167" customWidth="1"/>
    <col min="11011" max="11011" width="17" style="167" customWidth="1"/>
    <col min="11012" max="11012" width="5.25" style="167" customWidth="1"/>
    <col min="11013" max="11013" width="7" style="167" customWidth="1"/>
    <col min="11014" max="11014" width="3.875" style="167" customWidth="1"/>
    <col min="11015" max="11015" width="7" style="167" customWidth="1"/>
    <col min="11016" max="11016" width="17" style="167" customWidth="1"/>
    <col min="11017" max="11017" width="5.25" style="167" customWidth="1"/>
    <col min="11018" max="11263" width="9" style="167" customWidth="1"/>
    <col min="11264" max="11264" width="7" style="167" customWidth="1"/>
    <col min="11265" max="11265" width="3.875" style="167" customWidth="1"/>
    <col min="11266" max="11266" width="7" style="167" customWidth="1"/>
    <col min="11267" max="11267" width="17" style="167" customWidth="1"/>
    <col min="11268" max="11268" width="5.25" style="167" customWidth="1"/>
    <col min="11269" max="11269" width="7" style="167" customWidth="1"/>
    <col min="11270" max="11270" width="3.875" style="167" customWidth="1"/>
    <col min="11271" max="11271" width="7" style="167" customWidth="1"/>
    <col min="11272" max="11272" width="17" style="167" customWidth="1"/>
    <col min="11273" max="11273" width="5.25" style="167" customWidth="1"/>
    <col min="11274" max="11519" width="9" style="167" customWidth="1"/>
    <col min="11520" max="11520" width="7" style="167" customWidth="1"/>
    <col min="11521" max="11521" width="3.875" style="167" customWidth="1"/>
    <col min="11522" max="11522" width="7" style="167" customWidth="1"/>
    <col min="11523" max="11523" width="17" style="167" customWidth="1"/>
    <col min="11524" max="11524" width="5.25" style="167" customWidth="1"/>
    <col min="11525" max="11525" width="7" style="167" customWidth="1"/>
    <col min="11526" max="11526" width="3.875" style="167" customWidth="1"/>
    <col min="11527" max="11527" width="7" style="167" customWidth="1"/>
    <col min="11528" max="11528" width="17" style="167" customWidth="1"/>
    <col min="11529" max="11529" width="5.25" style="167" customWidth="1"/>
    <col min="11530" max="11775" width="9" style="167" customWidth="1"/>
    <col min="11776" max="11776" width="7" style="167" customWidth="1"/>
    <col min="11777" max="11777" width="3.875" style="167" customWidth="1"/>
    <col min="11778" max="11778" width="7" style="167" customWidth="1"/>
    <col min="11779" max="11779" width="17" style="167" customWidth="1"/>
    <col min="11780" max="11780" width="5.25" style="167" customWidth="1"/>
    <col min="11781" max="11781" width="7" style="167" customWidth="1"/>
    <col min="11782" max="11782" width="3.875" style="167" customWidth="1"/>
    <col min="11783" max="11783" width="7" style="167" customWidth="1"/>
    <col min="11784" max="11784" width="17" style="167" customWidth="1"/>
    <col min="11785" max="11785" width="5.25" style="167" customWidth="1"/>
    <col min="11786" max="12031" width="9" style="167" customWidth="1"/>
    <col min="12032" max="12032" width="7" style="167" customWidth="1"/>
    <col min="12033" max="12033" width="3.875" style="167" customWidth="1"/>
    <col min="12034" max="12034" width="7" style="167" customWidth="1"/>
    <col min="12035" max="12035" width="17" style="167" customWidth="1"/>
    <col min="12036" max="12036" width="5.25" style="167" customWidth="1"/>
    <col min="12037" max="12037" width="7" style="167" customWidth="1"/>
    <col min="12038" max="12038" width="3.875" style="167" customWidth="1"/>
    <col min="12039" max="12039" width="7" style="167" customWidth="1"/>
    <col min="12040" max="12040" width="17" style="167" customWidth="1"/>
    <col min="12041" max="12041" width="5.25" style="167" customWidth="1"/>
    <col min="12042" max="12287" width="9" style="167" customWidth="1"/>
    <col min="12288" max="12288" width="7" style="167" customWidth="1"/>
    <col min="12289" max="12289" width="3.875" style="167" customWidth="1"/>
    <col min="12290" max="12290" width="7" style="167" customWidth="1"/>
    <col min="12291" max="12291" width="17" style="167" customWidth="1"/>
    <col min="12292" max="12292" width="5.25" style="167" customWidth="1"/>
    <col min="12293" max="12293" width="7" style="167" customWidth="1"/>
    <col min="12294" max="12294" width="3.875" style="167" customWidth="1"/>
    <col min="12295" max="12295" width="7" style="167" customWidth="1"/>
    <col min="12296" max="12296" width="17" style="167" customWidth="1"/>
    <col min="12297" max="12297" width="5.25" style="167" customWidth="1"/>
    <col min="12298" max="12543" width="9" style="167" customWidth="1"/>
    <col min="12544" max="12544" width="7" style="167" customWidth="1"/>
    <col min="12545" max="12545" width="3.875" style="167" customWidth="1"/>
    <col min="12546" max="12546" width="7" style="167" customWidth="1"/>
    <col min="12547" max="12547" width="17" style="167" customWidth="1"/>
    <col min="12548" max="12548" width="5.25" style="167" customWidth="1"/>
    <col min="12549" max="12549" width="7" style="167" customWidth="1"/>
    <col min="12550" max="12550" width="3.875" style="167" customWidth="1"/>
    <col min="12551" max="12551" width="7" style="167" customWidth="1"/>
    <col min="12552" max="12552" width="17" style="167" customWidth="1"/>
    <col min="12553" max="12553" width="5.25" style="167" customWidth="1"/>
    <col min="12554" max="12799" width="9" style="167" customWidth="1"/>
    <col min="12800" max="12800" width="7" style="167" customWidth="1"/>
    <col min="12801" max="12801" width="3.875" style="167" customWidth="1"/>
    <col min="12802" max="12802" width="7" style="167" customWidth="1"/>
    <col min="12803" max="12803" width="17" style="167" customWidth="1"/>
    <col min="12804" max="12804" width="5.25" style="167" customWidth="1"/>
    <col min="12805" max="12805" width="7" style="167" customWidth="1"/>
    <col min="12806" max="12806" width="3.875" style="167" customWidth="1"/>
    <col min="12807" max="12807" width="7" style="167" customWidth="1"/>
    <col min="12808" max="12808" width="17" style="167" customWidth="1"/>
    <col min="12809" max="12809" width="5.25" style="167" customWidth="1"/>
    <col min="12810" max="13055" width="9" style="167" customWidth="1"/>
    <col min="13056" max="13056" width="7" style="167" customWidth="1"/>
    <col min="13057" max="13057" width="3.875" style="167" customWidth="1"/>
    <col min="13058" max="13058" width="7" style="167" customWidth="1"/>
    <col min="13059" max="13059" width="17" style="167" customWidth="1"/>
    <col min="13060" max="13060" width="5.25" style="167" customWidth="1"/>
    <col min="13061" max="13061" width="7" style="167" customWidth="1"/>
    <col min="13062" max="13062" width="3.875" style="167" customWidth="1"/>
    <col min="13063" max="13063" width="7" style="167" customWidth="1"/>
    <col min="13064" max="13064" width="17" style="167" customWidth="1"/>
    <col min="13065" max="13065" width="5.25" style="167" customWidth="1"/>
    <col min="13066" max="13311" width="9" style="167" customWidth="1"/>
    <col min="13312" max="13312" width="7" style="167" customWidth="1"/>
    <col min="13313" max="13313" width="3.875" style="167" customWidth="1"/>
    <col min="13314" max="13314" width="7" style="167" customWidth="1"/>
    <col min="13315" max="13315" width="17" style="167" customWidth="1"/>
    <col min="13316" max="13316" width="5.25" style="167" customWidth="1"/>
    <col min="13317" max="13317" width="7" style="167" customWidth="1"/>
    <col min="13318" max="13318" width="3.875" style="167" customWidth="1"/>
    <col min="13319" max="13319" width="7" style="167" customWidth="1"/>
    <col min="13320" max="13320" width="17" style="167" customWidth="1"/>
    <col min="13321" max="13321" width="5.25" style="167" customWidth="1"/>
    <col min="13322" max="13567" width="9" style="167" customWidth="1"/>
    <col min="13568" max="13568" width="7" style="167" customWidth="1"/>
    <col min="13569" max="13569" width="3.875" style="167" customWidth="1"/>
    <col min="13570" max="13570" width="7" style="167" customWidth="1"/>
    <col min="13571" max="13571" width="17" style="167" customWidth="1"/>
    <col min="13572" max="13572" width="5.25" style="167" customWidth="1"/>
    <col min="13573" max="13573" width="7" style="167" customWidth="1"/>
    <col min="13574" max="13574" width="3.875" style="167" customWidth="1"/>
    <col min="13575" max="13575" width="7" style="167" customWidth="1"/>
    <col min="13576" max="13576" width="17" style="167" customWidth="1"/>
    <col min="13577" max="13577" width="5.25" style="167" customWidth="1"/>
    <col min="13578" max="13823" width="9" style="167" customWidth="1"/>
    <col min="13824" max="13824" width="7" style="167" customWidth="1"/>
    <col min="13825" max="13825" width="3.875" style="167" customWidth="1"/>
    <col min="13826" max="13826" width="7" style="167" customWidth="1"/>
    <col min="13827" max="13827" width="17" style="167" customWidth="1"/>
    <col min="13828" max="13828" width="5.25" style="167" customWidth="1"/>
    <col min="13829" max="13829" width="7" style="167" customWidth="1"/>
    <col min="13830" max="13830" width="3.875" style="167" customWidth="1"/>
    <col min="13831" max="13831" width="7" style="167" customWidth="1"/>
    <col min="13832" max="13832" width="17" style="167" customWidth="1"/>
    <col min="13833" max="13833" width="5.25" style="167" customWidth="1"/>
    <col min="13834" max="14079" width="9" style="167" customWidth="1"/>
    <col min="14080" max="14080" width="7" style="167" customWidth="1"/>
    <col min="14081" max="14081" width="3.875" style="167" customWidth="1"/>
    <col min="14082" max="14082" width="7" style="167" customWidth="1"/>
    <col min="14083" max="14083" width="17" style="167" customWidth="1"/>
    <col min="14084" max="14084" width="5.25" style="167" customWidth="1"/>
    <col min="14085" max="14085" width="7" style="167" customWidth="1"/>
    <col min="14086" max="14086" width="3.875" style="167" customWidth="1"/>
    <col min="14087" max="14087" width="7" style="167" customWidth="1"/>
    <col min="14088" max="14088" width="17" style="167" customWidth="1"/>
    <col min="14089" max="14089" width="5.25" style="167" customWidth="1"/>
    <col min="14090" max="14335" width="9" style="167" customWidth="1"/>
    <col min="14336" max="14336" width="7" style="167" customWidth="1"/>
    <col min="14337" max="14337" width="3.875" style="167" customWidth="1"/>
    <col min="14338" max="14338" width="7" style="167" customWidth="1"/>
    <col min="14339" max="14339" width="17" style="167" customWidth="1"/>
    <col min="14340" max="14340" width="5.25" style="167" customWidth="1"/>
    <col min="14341" max="14341" width="7" style="167" customWidth="1"/>
    <col min="14342" max="14342" width="3.875" style="167" customWidth="1"/>
    <col min="14343" max="14343" width="7" style="167" customWidth="1"/>
    <col min="14344" max="14344" width="17" style="167" customWidth="1"/>
    <col min="14345" max="14345" width="5.25" style="167" customWidth="1"/>
    <col min="14346" max="14591" width="9" style="167" customWidth="1"/>
    <col min="14592" max="14592" width="7" style="167" customWidth="1"/>
    <col min="14593" max="14593" width="3.875" style="167" customWidth="1"/>
    <col min="14594" max="14594" width="7" style="167" customWidth="1"/>
    <col min="14595" max="14595" width="17" style="167" customWidth="1"/>
    <col min="14596" max="14596" width="5.25" style="167" customWidth="1"/>
    <col min="14597" max="14597" width="7" style="167" customWidth="1"/>
    <col min="14598" max="14598" width="3.875" style="167" customWidth="1"/>
    <col min="14599" max="14599" width="7" style="167" customWidth="1"/>
    <col min="14600" max="14600" width="17" style="167" customWidth="1"/>
    <col min="14601" max="14601" width="5.25" style="167" customWidth="1"/>
    <col min="14602" max="14847" width="9" style="167" customWidth="1"/>
    <col min="14848" max="14848" width="7" style="167" customWidth="1"/>
    <col min="14849" max="14849" width="3.875" style="167" customWidth="1"/>
    <col min="14850" max="14850" width="7" style="167" customWidth="1"/>
    <col min="14851" max="14851" width="17" style="167" customWidth="1"/>
    <col min="14852" max="14852" width="5.25" style="167" customWidth="1"/>
    <col min="14853" max="14853" width="7" style="167" customWidth="1"/>
    <col min="14854" max="14854" width="3.875" style="167" customWidth="1"/>
    <col min="14855" max="14855" width="7" style="167" customWidth="1"/>
    <col min="14856" max="14856" width="17" style="167" customWidth="1"/>
    <col min="14857" max="14857" width="5.25" style="167" customWidth="1"/>
    <col min="14858" max="15103" width="9" style="167" customWidth="1"/>
    <col min="15104" max="15104" width="7" style="167" customWidth="1"/>
    <col min="15105" max="15105" width="3.875" style="167" customWidth="1"/>
    <col min="15106" max="15106" width="7" style="167" customWidth="1"/>
    <col min="15107" max="15107" width="17" style="167" customWidth="1"/>
    <col min="15108" max="15108" width="5.25" style="167" customWidth="1"/>
    <col min="15109" max="15109" width="7" style="167" customWidth="1"/>
    <col min="15110" max="15110" width="3.875" style="167" customWidth="1"/>
    <col min="15111" max="15111" width="7" style="167" customWidth="1"/>
    <col min="15112" max="15112" width="17" style="167" customWidth="1"/>
    <col min="15113" max="15113" width="5.25" style="167" customWidth="1"/>
    <col min="15114" max="15359" width="9" style="167" customWidth="1"/>
    <col min="15360" max="15360" width="7" style="167" customWidth="1"/>
    <col min="15361" max="15361" width="3.875" style="167" customWidth="1"/>
    <col min="15362" max="15362" width="7" style="167" customWidth="1"/>
    <col min="15363" max="15363" width="17" style="167" customWidth="1"/>
    <col min="15364" max="15364" width="5.25" style="167" customWidth="1"/>
    <col min="15365" max="15365" width="7" style="167" customWidth="1"/>
    <col min="15366" max="15366" width="3.875" style="167" customWidth="1"/>
    <col min="15367" max="15367" width="7" style="167" customWidth="1"/>
    <col min="15368" max="15368" width="17" style="167" customWidth="1"/>
    <col min="15369" max="15369" width="5.25" style="167" customWidth="1"/>
    <col min="15370" max="15615" width="9" style="167" customWidth="1"/>
    <col min="15616" max="15616" width="7" style="167" customWidth="1"/>
    <col min="15617" max="15617" width="3.875" style="167" customWidth="1"/>
    <col min="15618" max="15618" width="7" style="167" customWidth="1"/>
    <col min="15619" max="15619" width="17" style="167" customWidth="1"/>
    <col min="15620" max="15620" width="5.25" style="167" customWidth="1"/>
    <col min="15621" max="15621" width="7" style="167" customWidth="1"/>
    <col min="15622" max="15622" width="3.875" style="167" customWidth="1"/>
    <col min="15623" max="15623" width="7" style="167" customWidth="1"/>
    <col min="15624" max="15624" width="17" style="167" customWidth="1"/>
    <col min="15625" max="15625" width="5.25" style="167" customWidth="1"/>
    <col min="15626" max="15871" width="9" style="167" customWidth="1"/>
    <col min="15872" max="15872" width="7" style="167" customWidth="1"/>
    <col min="15873" max="15873" width="3.875" style="167" customWidth="1"/>
    <col min="15874" max="15874" width="7" style="167" customWidth="1"/>
    <col min="15875" max="15875" width="17" style="167" customWidth="1"/>
    <col min="15876" max="15876" width="5.25" style="167" customWidth="1"/>
    <col min="15877" max="15877" width="7" style="167" customWidth="1"/>
    <col min="15878" max="15878" width="3.875" style="167" customWidth="1"/>
    <col min="15879" max="15879" width="7" style="167" customWidth="1"/>
    <col min="15880" max="15880" width="17" style="167" customWidth="1"/>
    <col min="15881" max="15881" width="5.25" style="167" customWidth="1"/>
    <col min="15882" max="16127" width="9" style="167" customWidth="1"/>
    <col min="16128" max="16128" width="7" style="167" customWidth="1"/>
    <col min="16129" max="16129" width="3.875" style="167" customWidth="1"/>
    <col min="16130" max="16130" width="7" style="167" customWidth="1"/>
    <col min="16131" max="16131" width="17" style="167" customWidth="1"/>
    <col min="16132" max="16132" width="5.25" style="167" customWidth="1"/>
    <col min="16133" max="16133" width="7" style="167" customWidth="1"/>
    <col min="16134" max="16134" width="3.875" style="167" customWidth="1"/>
    <col min="16135" max="16135" width="7" style="167" customWidth="1"/>
    <col min="16136" max="16136" width="17" style="167" customWidth="1"/>
    <col min="16137" max="16137" width="5.25" style="167" customWidth="1"/>
    <col min="16138" max="16384" width="9" style="167" customWidth="1"/>
  </cols>
  <sheetData>
    <row r="1" spans="1:9" s="17" customFormat="1" ht="18" customHeight="1" x14ac:dyDescent="0.25">
      <c r="A1" s="18" t="s">
        <v>45</v>
      </c>
      <c r="D1" s="36"/>
      <c r="I1" s="36"/>
    </row>
    <row r="2" spans="1:9" s="15" customFormat="1" ht="18.600000000000001" customHeight="1" x14ac:dyDescent="0.25">
      <c r="D2" s="207" t="s">
        <v>138</v>
      </c>
      <c r="I2" s="34"/>
    </row>
    <row r="3" spans="1:9" s="15" customFormat="1" ht="24.95" customHeight="1" x14ac:dyDescent="0.25">
      <c r="A3" s="265" t="s">
        <v>83</v>
      </c>
      <c r="B3" s="265"/>
      <c r="C3" s="266"/>
      <c r="D3" s="208" t="s">
        <v>84</v>
      </c>
      <c r="E3" s="267"/>
      <c r="F3" s="267"/>
      <c r="G3" s="267"/>
      <c r="H3" s="267"/>
      <c r="I3" s="267"/>
    </row>
    <row r="4" spans="1:9" s="15" customFormat="1" ht="24.95" customHeight="1" x14ac:dyDescent="0.25">
      <c r="A4" s="35" t="s">
        <v>74</v>
      </c>
      <c r="B4" s="35" t="s">
        <v>120</v>
      </c>
      <c r="C4" s="191" t="s">
        <v>86</v>
      </c>
      <c r="D4" s="209">
        <v>3800828202</v>
      </c>
      <c r="E4" s="37"/>
      <c r="F4" s="100"/>
      <c r="G4" s="38"/>
      <c r="H4" s="19"/>
      <c r="I4" s="39"/>
    </row>
    <row r="5" spans="1:9" s="15" customFormat="1" ht="24.95" customHeight="1" x14ac:dyDescent="0.25">
      <c r="A5" s="35"/>
      <c r="B5" s="35">
        <v>2</v>
      </c>
      <c r="C5" s="191"/>
      <c r="D5" s="209">
        <v>4116607601</v>
      </c>
      <c r="E5" s="37"/>
      <c r="F5" s="100"/>
      <c r="G5" s="38"/>
      <c r="H5" s="25"/>
      <c r="I5" s="39"/>
    </row>
    <row r="6" spans="1:9" s="15" customFormat="1" ht="24.95" customHeight="1" x14ac:dyDescent="0.25">
      <c r="A6" s="35"/>
      <c r="B6" s="35">
        <v>3</v>
      </c>
      <c r="C6" s="191"/>
      <c r="D6" s="209">
        <v>4675659466</v>
      </c>
      <c r="E6" s="37"/>
      <c r="F6" s="100"/>
      <c r="G6" s="38"/>
      <c r="H6" s="25"/>
      <c r="I6" s="39"/>
    </row>
    <row r="7" spans="1:9" s="15" customFormat="1" ht="24.95" customHeight="1" x14ac:dyDescent="0.25">
      <c r="A7" s="35"/>
      <c r="B7" s="35">
        <v>4</v>
      </c>
      <c r="C7" s="191"/>
      <c r="D7" s="209">
        <v>5578803392</v>
      </c>
      <c r="E7" s="37"/>
      <c r="F7" s="100"/>
      <c r="G7" s="38"/>
      <c r="H7" s="25"/>
      <c r="I7" s="39"/>
    </row>
    <row r="8" spans="1:9" s="15" customFormat="1" ht="24.95" customHeight="1" x14ac:dyDescent="0.25">
      <c r="A8" s="35"/>
      <c r="B8" s="35">
        <v>5</v>
      </c>
      <c r="C8" s="191"/>
      <c r="D8" s="209">
        <v>4790008763</v>
      </c>
      <c r="E8" s="31"/>
      <c r="F8" s="35"/>
      <c r="G8" s="28"/>
      <c r="H8" s="30"/>
      <c r="I8" s="40"/>
    </row>
    <row r="9" spans="1:9" s="15" customFormat="1" ht="24.95" customHeight="1" x14ac:dyDescent="0.25">
      <c r="A9" s="268" t="s">
        <v>149</v>
      </c>
      <c r="B9" s="268"/>
      <c r="C9" s="269"/>
      <c r="D9" s="210">
        <f>D8-D7</f>
        <v>-788794629</v>
      </c>
      <c r="E9" s="37"/>
      <c r="F9" s="100"/>
      <c r="G9" s="38"/>
      <c r="H9" s="25"/>
      <c r="I9" s="39"/>
    </row>
    <row r="10" spans="1:9" s="15" customFormat="1" ht="13.5" x14ac:dyDescent="0.25">
      <c r="D10" s="211" t="s">
        <v>58</v>
      </c>
      <c r="I10" s="34"/>
    </row>
    <row r="11" spans="1:9" x14ac:dyDescent="0.15">
      <c r="A11" s="212"/>
    </row>
    <row r="12" spans="1:9" x14ac:dyDescent="0.15">
      <c r="A12" s="212"/>
    </row>
    <row r="13" spans="1:9" x14ac:dyDescent="0.15">
      <c r="A13" s="212"/>
    </row>
    <row r="14" spans="1:9" x14ac:dyDescent="0.15">
      <c r="A14" s="212"/>
      <c r="H14" s="213"/>
    </row>
    <row r="15" spans="1:9" x14ac:dyDescent="0.15">
      <c r="A15" s="212"/>
    </row>
    <row r="16" spans="1:9" x14ac:dyDescent="0.15">
      <c r="A16" s="212"/>
    </row>
    <row r="17" spans="1:1" x14ac:dyDescent="0.15">
      <c r="A17" s="212"/>
    </row>
    <row r="18" spans="1:1" x14ac:dyDescent="0.15">
      <c r="A18" s="212"/>
    </row>
    <row r="19" spans="1:1" x14ac:dyDescent="0.15">
      <c r="A19" s="212"/>
    </row>
    <row r="20" spans="1:1" x14ac:dyDescent="0.15">
      <c r="A20" s="212"/>
    </row>
    <row r="21" spans="1:1" x14ac:dyDescent="0.15">
      <c r="A21" s="212"/>
    </row>
    <row r="22" spans="1:1" x14ac:dyDescent="0.15">
      <c r="A22" s="212"/>
    </row>
    <row r="23" spans="1:1" x14ac:dyDescent="0.15">
      <c r="A23" s="212"/>
    </row>
    <row r="24" spans="1:1" x14ac:dyDescent="0.15">
      <c r="A24" s="212"/>
    </row>
    <row r="25" spans="1:1" x14ac:dyDescent="0.15">
      <c r="A25" s="212"/>
    </row>
    <row r="26" spans="1:1" x14ac:dyDescent="0.15">
      <c r="A26" s="212"/>
    </row>
    <row r="27" spans="1:1" x14ac:dyDescent="0.15">
      <c r="A27" s="212"/>
    </row>
  </sheetData>
  <mergeCells count="4">
    <mergeCell ref="A3:C3"/>
    <mergeCell ref="E3:G3"/>
    <mergeCell ref="H3:I3"/>
    <mergeCell ref="A9:C9"/>
  </mergeCells>
  <phoneticPr fontId="2"/>
  <pageMargins left="0.70866141732283472" right="0.59055118110236227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1"/>
  <sheetViews>
    <sheetView showGridLines="0" workbookViewId="0">
      <selection activeCell="I12" sqref="I12"/>
    </sheetView>
  </sheetViews>
  <sheetFormatPr defaultRowHeight="13.5" x14ac:dyDescent="0.25"/>
  <cols>
    <col min="1" max="3" width="4.75" style="15" customWidth="1"/>
    <col min="4" max="7" width="14.5" style="15" customWidth="1"/>
    <col min="8" max="8" width="9" style="15" customWidth="1"/>
    <col min="9" max="10" width="9" style="281" customWidth="1"/>
    <col min="11" max="11" width="14.375" style="283" bestFit="1" customWidth="1"/>
    <col min="12" max="14" width="9" style="281" customWidth="1"/>
    <col min="15" max="253" width="9" style="15" customWidth="1"/>
    <col min="254" max="254" width="12" style="15" customWidth="1"/>
    <col min="255" max="255" width="12.375" style="15" customWidth="1"/>
    <col min="256" max="260" width="11.125" style="15" customWidth="1"/>
    <col min="261" max="509" width="9" style="15" customWidth="1"/>
    <col min="510" max="510" width="12" style="15" customWidth="1"/>
    <col min="511" max="511" width="12.375" style="15" customWidth="1"/>
    <col min="512" max="516" width="11.125" style="15" customWidth="1"/>
    <col min="517" max="765" width="9" style="15" customWidth="1"/>
    <col min="766" max="766" width="12" style="15" customWidth="1"/>
    <col min="767" max="767" width="12.375" style="15" customWidth="1"/>
    <col min="768" max="772" width="11.125" style="15" customWidth="1"/>
    <col min="773" max="1021" width="9" style="15" customWidth="1"/>
    <col min="1022" max="1022" width="12" style="15" customWidth="1"/>
    <col min="1023" max="1023" width="12.375" style="15" customWidth="1"/>
    <col min="1024" max="1028" width="11.125" style="15" customWidth="1"/>
    <col min="1029" max="1277" width="9" style="15" customWidth="1"/>
    <col min="1278" max="1278" width="12" style="15" customWidth="1"/>
    <col min="1279" max="1279" width="12.375" style="15" customWidth="1"/>
    <col min="1280" max="1284" width="11.125" style="15" customWidth="1"/>
    <col min="1285" max="1533" width="9" style="15" customWidth="1"/>
    <col min="1534" max="1534" width="12" style="15" customWidth="1"/>
    <col min="1535" max="1535" width="12.375" style="15" customWidth="1"/>
    <col min="1536" max="1540" width="11.125" style="15" customWidth="1"/>
    <col min="1541" max="1789" width="9" style="15" customWidth="1"/>
    <col min="1790" max="1790" width="12" style="15" customWidth="1"/>
    <col min="1791" max="1791" width="12.375" style="15" customWidth="1"/>
    <col min="1792" max="1796" width="11.125" style="15" customWidth="1"/>
    <col min="1797" max="2045" width="9" style="15" customWidth="1"/>
    <col min="2046" max="2046" width="12" style="15" customWidth="1"/>
    <col min="2047" max="2047" width="12.375" style="15" customWidth="1"/>
    <col min="2048" max="2052" width="11.125" style="15" customWidth="1"/>
    <col min="2053" max="2301" width="9" style="15" customWidth="1"/>
    <col min="2302" max="2302" width="12" style="15" customWidth="1"/>
    <col min="2303" max="2303" width="12.375" style="15" customWidth="1"/>
    <col min="2304" max="2308" width="11.125" style="15" customWidth="1"/>
    <col min="2309" max="2557" width="9" style="15" customWidth="1"/>
    <col min="2558" max="2558" width="12" style="15" customWidth="1"/>
    <col min="2559" max="2559" width="12.375" style="15" customWidth="1"/>
    <col min="2560" max="2564" width="11.125" style="15" customWidth="1"/>
    <col min="2565" max="2813" width="9" style="15" customWidth="1"/>
    <col min="2814" max="2814" width="12" style="15" customWidth="1"/>
    <col min="2815" max="2815" width="12.375" style="15" customWidth="1"/>
    <col min="2816" max="2820" width="11.125" style="15" customWidth="1"/>
    <col min="2821" max="3069" width="9" style="15" customWidth="1"/>
    <col min="3070" max="3070" width="12" style="15" customWidth="1"/>
    <col min="3071" max="3071" width="12.375" style="15" customWidth="1"/>
    <col min="3072" max="3076" width="11.125" style="15" customWidth="1"/>
    <col min="3077" max="3325" width="9" style="15" customWidth="1"/>
    <col min="3326" max="3326" width="12" style="15" customWidth="1"/>
    <col min="3327" max="3327" width="12.375" style="15" customWidth="1"/>
    <col min="3328" max="3332" width="11.125" style="15" customWidth="1"/>
    <col min="3333" max="3581" width="9" style="15" customWidth="1"/>
    <col min="3582" max="3582" width="12" style="15" customWidth="1"/>
    <col min="3583" max="3583" width="12.375" style="15" customWidth="1"/>
    <col min="3584" max="3588" width="11.125" style="15" customWidth="1"/>
    <col min="3589" max="3837" width="9" style="15" customWidth="1"/>
    <col min="3838" max="3838" width="12" style="15" customWidth="1"/>
    <col min="3839" max="3839" width="12.375" style="15" customWidth="1"/>
    <col min="3840" max="3844" width="11.125" style="15" customWidth="1"/>
    <col min="3845" max="4093" width="9" style="15" customWidth="1"/>
    <col min="4094" max="4094" width="12" style="15" customWidth="1"/>
    <col min="4095" max="4095" width="12.375" style="15" customWidth="1"/>
    <col min="4096" max="4100" width="11.125" style="15" customWidth="1"/>
    <col min="4101" max="4349" width="9" style="15" customWidth="1"/>
    <col min="4350" max="4350" width="12" style="15" customWidth="1"/>
    <col min="4351" max="4351" width="12.375" style="15" customWidth="1"/>
    <col min="4352" max="4356" width="11.125" style="15" customWidth="1"/>
    <col min="4357" max="4605" width="9" style="15" customWidth="1"/>
    <col min="4606" max="4606" width="12" style="15" customWidth="1"/>
    <col min="4607" max="4607" width="12.375" style="15" customWidth="1"/>
    <col min="4608" max="4612" width="11.125" style="15" customWidth="1"/>
    <col min="4613" max="4861" width="9" style="15" customWidth="1"/>
    <col min="4862" max="4862" width="12" style="15" customWidth="1"/>
    <col min="4863" max="4863" width="12.375" style="15" customWidth="1"/>
    <col min="4864" max="4868" width="11.125" style="15" customWidth="1"/>
    <col min="4869" max="5117" width="9" style="15" customWidth="1"/>
    <col min="5118" max="5118" width="12" style="15" customWidth="1"/>
    <col min="5119" max="5119" width="12.375" style="15" customWidth="1"/>
    <col min="5120" max="5124" width="11.125" style="15" customWidth="1"/>
    <col min="5125" max="5373" width="9" style="15" customWidth="1"/>
    <col min="5374" max="5374" width="12" style="15" customWidth="1"/>
    <col min="5375" max="5375" width="12.375" style="15" customWidth="1"/>
    <col min="5376" max="5380" width="11.125" style="15" customWidth="1"/>
    <col min="5381" max="5629" width="9" style="15" customWidth="1"/>
    <col min="5630" max="5630" width="12" style="15" customWidth="1"/>
    <col min="5631" max="5631" width="12.375" style="15" customWidth="1"/>
    <col min="5632" max="5636" width="11.125" style="15" customWidth="1"/>
    <col min="5637" max="5885" width="9" style="15" customWidth="1"/>
    <col min="5886" max="5886" width="12" style="15" customWidth="1"/>
    <col min="5887" max="5887" width="12.375" style="15" customWidth="1"/>
    <col min="5888" max="5892" width="11.125" style="15" customWidth="1"/>
    <col min="5893" max="6141" width="9" style="15" customWidth="1"/>
    <col min="6142" max="6142" width="12" style="15" customWidth="1"/>
    <col min="6143" max="6143" width="12.375" style="15" customWidth="1"/>
    <col min="6144" max="6148" width="11.125" style="15" customWidth="1"/>
    <col min="6149" max="6397" width="9" style="15" customWidth="1"/>
    <col min="6398" max="6398" width="12" style="15" customWidth="1"/>
    <col min="6399" max="6399" width="12.375" style="15" customWidth="1"/>
    <col min="6400" max="6404" width="11.125" style="15" customWidth="1"/>
    <col min="6405" max="6653" width="9" style="15" customWidth="1"/>
    <col min="6654" max="6654" width="12" style="15" customWidth="1"/>
    <col min="6655" max="6655" width="12.375" style="15" customWidth="1"/>
    <col min="6656" max="6660" width="11.125" style="15" customWidth="1"/>
    <col min="6661" max="6909" width="9" style="15" customWidth="1"/>
    <col min="6910" max="6910" width="12" style="15" customWidth="1"/>
    <col min="6911" max="6911" width="12.375" style="15" customWidth="1"/>
    <col min="6912" max="6916" width="11.125" style="15" customWidth="1"/>
    <col min="6917" max="7165" width="9" style="15" customWidth="1"/>
    <col min="7166" max="7166" width="12" style="15" customWidth="1"/>
    <col min="7167" max="7167" width="12.375" style="15" customWidth="1"/>
    <col min="7168" max="7172" width="11.125" style="15" customWidth="1"/>
    <col min="7173" max="7421" width="9" style="15" customWidth="1"/>
    <col min="7422" max="7422" width="12" style="15" customWidth="1"/>
    <col min="7423" max="7423" width="12.375" style="15" customWidth="1"/>
    <col min="7424" max="7428" width="11.125" style="15" customWidth="1"/>
    <col min="7429" max="7677" width="9" style="15" customWidth="1"/>
    <col min="7678" max="7678" width="12" style="15" customWidth="1"/>
    <col min="7679" max="7679" width="12.375" style="15" customWidth="1"/>
    <col min="7680" max="7684" width="11.125" style="15" customWidth="1"/>
    <col min="7685" max="7933" width="9" style="15" customWidth="1"/>
    <col min="7934" max="7934" width="12" style="15" customWidth="1"/>
    <col min="7935" max="7935" width="12.375" style="15" customWidth="1"/>
    <col min="7936" max="7940" width="11.125" style="15" customWidth="1"/>
    <col min="7941" max="8189" width="9" style="15" customWidth="1"/>
    <col min="8190" max="8190" width="12" style="15" customWidth="1"/>
    <col min="8191" max="8191" width="12.375" style="15" customWidth="1"/>
    <col min="8192" max="8196" width="11.125" style="15" customWidth="1"/>
    <col min="8197" max="8445" width="9" style="15" customWidth="1"/>
    <col min="8446" max="8446" width="12" style="15" customWidth="1"/>
    <col min="8447" max="8447" width="12.375" style="15" customWidth="1"/>
    <col min="8448" max="8452" width="11.125" style="15" customWidth="1"/>
    <col min="8453" max="8701" width="9" style="15" customWidth="1"/>
    <col min="8702" max="8702" width="12" style="15" customWidth="1"/>
    <col min="8703" max="8703" width="12.375" style="15" customWidth="1"/>
    <col min="8704" max="8708" width="11.125" style="15" customWidth="1"/>
    <col min="8709" max="8957" width="9" style="15" customWidth="1"/>
    <col min="8958" max="8958" width="12" style="15" customWidth="1"/>
    <col min="8959" max="8959" width="12.375" style="15" customWidth="1"/>
    <col min="8960" max="8964" width="11.125" style="15" customWidth="1"/>
    <col min="8965" max="9213" width="9" style="15" customWidth="1"/>
    <col min="9214" max="9214" width="12" style="15" customWidth="1"/>
    <col min="9215" max="9215" width="12.375" style="15" customWidth="1"/>
    <col min="9216" max="9220" width="11.125" style="15" customWidth="1"/>
    <col min="9221" max="9469" width="9" style="15" customWidth="1"/>
    <col min="9470" max="9470" width="12" style="15" customWidth="1"/>
    <col min="9471" max="9471" width="12.375" style="15" customWidth="1"/>
    <col min="9472" max="9476" width="11.125" style="15" customWidth="1"/>
    <col min="9477" max="9725" width="9" style="15" customWidth="1"/>
    <col min="9726" max="9726" width="12" style="15" customWidth="1"/>
    <col min="9727" max="9727" width="12.375" style="15" customWidth="1"/>
    <col min="9728" max="9732" width="11.125" style="15" customWidth="1"/>
    <col min="9733" max="9981" width="9" style="15" customWidth="1"/>
    <col min="9982" max="9982" width="12" style="15" customWidth="1"/>
    <col min="9983" max="9983" width="12.375" style="15" customWidth="1"/>
    <col min="9984" max="9988" width="11.125" style="15" customWidth="1"/>
    <col min="9989" max="10237" width="9" style="15" customWidth="1"/>
    <col min="10238" max="10238" width="12" style="15" customWidth="1"/>
    <col min="10239" max="10239" width="12.375" style="15" customWidth="1"/>
    <col min="10240" max="10244" width="11.125" style="15" customWidth="1"/>
    <col min="10245" max="10493" width="9" style="15" customWidth="1"/>
    <col min="10494" max="10494" width="12" style="15" customWidth="1"/>
    <col min="10495" max="10495" width="12.375" style="15" customWidth="1"/>
    <col min="10496" max="10500" width="11.125" style="15" customWidth="1"/>
    <col min="10501" max="10749" width="9" style="15" customWidth="1"/>
    <col min="10750" max="10750" width="12" style="15" customWidth="1"/>
    <col min="10751" max="10751" width="12.375" style="15" customWidth="1"/>
    <col min="10752" max="10756" width="11.125" style="15" customWidth="1"/>
    <col min="10757" max="11005" width="9" style="15" customWidth="1"/>
    <col min="11006" max="11006" width="12" style="15" customWidth="1"/>
    <col min="11007" max="11007" width="12.375" style="15" customWidth="1"/>
    <col min="11008" max="11012" width="11.125" style="15" customWidth="1"/>
    <col min="11013" max="11261" width="9" style="15" customWidth="1"/>
    <col min="11262" max="11262" width="12" style="15" customWidth="1"/>
    <col min="11263" max="11263" width="12.375" style="15" customWidth="1"/>
    <col min="11264" max="11268" width="11.125" style="15" customWidth="1"/>
    <col min="11269" max="11517" width="9" style="15" customWidth="1"/>
    <col min="11518" max="11518" width="12" style="15" customWidth="1"/>
    <col min="11519" max="11519" width="12.375" style="15" customWidth="1"/>
    <col min="11520" max="11524" width="11.125" style="15" customWidth="1"/>
    <col min="11525" max="11773" width="9" style="15" customWidth="1"/>
    <col min="11774" max="11774" width="12" style="15" customWidth="1"/>
    <col min="11775" max="11775" width="12.375" style="15" customWidth="1"/>
    <col min="11776" max="11780" width="11.125" style="15" customWidth="1"/>
    <col min="11781" max="12029" width="9" style="15" customWidth="1"/>
    <col min="12030" max="12030" width="12" style="15" customWidth="1"/>
    <col min="12031" max="12031" width="12.375" style="15" customWidth="1"/>
    <col min="12032" max="12036" width="11.125" style="15" customWidth="1"/>
    <col min="12037" max="12285" width="9" style="15" customWidth="1"/>
    <col min="12286" max="12286" width="12" style="15" customWidth="1"/>
    <col min="12287" max="12287" width="12.375" style="15" customWidth="1"/>
    <col min="12288" max="12292" width="11.125" style="15" customWidth="1"/>
    <col min="12293" max="12541" width="9" style="15" customWidth="1"/>
    <col min="12542" max="12542" width="12" style="15" customWidth="1"/>
    <col min="12543" max="12543" width="12.375" style="15" customWidth="1"/>
    <col min="12544" max="12548" width="11.125" style="15" customWidth="1"/>
    <col min="12549" max="12797" width="9" style="15" customWidth="1"/>
    <col min="12798" max="12798" width="12" style="15" customWidth="1"/>
    <col min="12799" max="12799" width="12.375" style="15" customWidth="1"/>
    <col min="12800" max="12804" width="11.125" style="15" customWidth="1"/>
    <col min="12805" max="13053" width="9" style="15" customWidth="1"/>
    <col min="13054" max="13054" width="12" style="15" customWidth="1"/>
    <col min="13055" max="13055" width="12.375" style="15" customWidth="1"/>
    <col min="13056" max="13060" width="11.125" style="15" customWidth="1"/>
    <col min="13061" max="13309" width="9" style="15" customWidth="1"/>
    <col min="13310" max="13310" width="12" style="15" customWidth="1"/>
    <col min="13311" max="13311" width="12.375" style="15" customWidth="1"/>
    <col min="13312" max="13316" width="11.125" style="15" customWidth="1"/>
    <col min="13317" max="13565" width="9" style="15" customWidth="1"/>
    <col min="13566" max="13566" width="12" style="15" customWidth="1"/>
    <col min="13567" max="13567" width="12.375" style="15" customWidth="1"/>
    <col min="13568" max="13572" width="11.125" style="15" customWidth="1"/>
    <col min="13573" max="13821" width="9" style="15" customWidth="1"/>
    <col min="13822" max="13822" width="12" style="15" customWidth="1"/>
    <col min="13823" max="13823" width="12.375" style="15" customWidth="1"/>
    <col min="13824" max="13828" width="11.125" style="15" customWidth="1"/>
    <col min="13829" max="14077" width="9" style="15" customWidth="1"/>
    <col min="14078" max="14078" width="12" style="15" customWidth="1"/>
    <col min="14079" max="14079" width="12.375" style="15" customWidth="1"/>
    <col min="14080" max="14084" width="11.125" style="15" customWidth="1"/>
    <col min="14085" max="14333" width="9" style="15" customWidth="1"/>
    <col min="14334" max="14334" width="12" style="15" customWidth="1"/>
    <col min="14335" max="14335" width="12.375" style="15" customWidth="1"/>
    <col min="14336" max="14340" width="11.125" style="15" customWidth="1"/>
    <col min="14341" max="14589" width="9" style="15" customWidth="1"/>
    <col min="14590" max="14590" width="12" style="15" customWidth="1"/>
    <col min="14591" max="14591" width="12.375" style="15" customWidth="1"/>
    <col min="14592" max="14596" width="11.125" style="15" customWidth="1"/>
    <col min="14597" max="14845" width="9" style="15" customWidth="1"/>
    <col min="14846" max="14846" width="12" style="15" customWidth="1"/>
    <col min="14847" max="14847" width="12.375" style="15" customWidth="1"/>
    <col min="14848" max="14852" width="11.125" style="15" customWidth="1"/>
    <col min="14853" max="15101" width="9" style="15" customWidth="1"/>
    <col min="15102" max="15102" width="12" style="15" customWidth="1"/>
    <col min="15103" max="15103" width="12.375" style="15" customWidth="1"/>
    <col min="15104" max="15108" width="11.125" style="15" customWidth="1"/>
    <col min="15109" max="15357" width="9" style="15" customWidth="1"/>
    <col min="15358" max="15358" width="12" style="15" customWidth="1"/>
    <col min="15359" max="15359" width="12.375" style="15" customWidth="1"/>
    <col min="15360" max="15364" width="11.125" style="15" customWidth="1"/>
    <col min="15365" max="15613" width="9" style="15" customWidth="1"/>
    <col min="15614" max="15614" width="12" style="15" customWidth="1"/>
    <col min="15615" max="15615" width="12.375" style="15" customWidth="1"/>
    <col min="15616" max="15620" width="11.125" style="15" customWidth="1"/>
    <col min="15621" max="15869" width="9" style="15" customWidth="1"/>
    <col min="15870" max="15870" width="12" style="15" customWidth="1"/>
    <col min="15871" max="15871" width="12.375" style="15" customWidth="1"/>
    <col min="15872" max="15876" width="11.125" style="15" customWidth="1"/>
    <col min="15877" max="16125" width="9" style="15" customWidth="1"/>
    <col min="16126" max="16126" width="12" style="15" customWidth="1"/>
    <col min="16127" max="16127" width="12.375" style="15" customWidth="1"/>
    <col min="16128" max="16132" width="11.125" style="15" customWidth="1"/>
    <col min="16133" max="16383" width="9" style="15" customWidth="1"/>
    <col min="16384" max="16384" width="9" style="15"/>
  </cols>
  <sheetData>
    <row r="1" spans="1:14" s="23" customFormat="1" ht="18" customHeight="1" x14ac:dyDescent="0.25">
      <c r="A1" s="18" t="s">
        <v>121</v>
      </c>
      <c r="B1" s="17"/>
      <c r="C1" s="18"/>
      <c r="D1" s="17"/>
      <c r="E1" s="17"/>
      <c r="F1" s="17"/>
      <c r="G1" s="41"/>
      <c r="I1" s="277"/>
      <c r="J1" s="277"/>
      <c r="K1" s="278"/>
      <c r="L1" s="277"/>
      <c r="M1" s="277"/>
      <c r="N1" s="277"/>
    </row>
    <row r="2" spans="1:14" s="24" customFormat="1" ht="18" customHeight="1" x14ac:dyDescent="0.25">
      <c r="A2" s="214"/>
      <c r="B2" s="15"/>
      <c r="C2" s="214"/>
      <c r="D2" s="15"/>
      <c r="E2" s="15"/>
      <c r="F2" s="270" t="s">
        <v>87</v>
      </c>
      <c r="G2" s="270"/>
      <c r="I2" s="279"/>
      <c r="J2" s="279"/>
      <c r="K2" s="280"/>
      <c r="L2" s="279"/>
      <c r="M2" s="279"/>
      <c r="N2" s="279"/>
    </row>
    <row r="3" spans="1:14" s="24" customFormat="1" ht="19.5" customHeight="1" x14ac:dyDescent="0.25">
      <c r="A3" s="274" t="s">
        <v>83</v>
      </c>
      <c r="B3" s="274"/>
      <c r="C3" s="275"/>
      <c r="D3" s="271" t="s">
        <v>1</v>
      </c>
      <c r="E3" s="272"/>
      <c r="F3" s="242" t="s">
        <v>122</v>
      </c>
      <c r="G3" s="273"/>
      <c r="I3" s="279"/>
      <c r="J3" s="279"/>
      <c r="K3" s="280"/>
      <c r="L3" s="279"/>
      <c r="M3" s="279"/>
      <c r="N3" s="279"/>
    </row>
    <row r="4" spans="1:14" s="24" customFormat="1" ht="19.5" customHeight="1" x14ac:dyDescent="0.25">
      <c r="A4" s="257"/>
      <c r="B4" s="257"/>
      <c r="C4" s="258"/>
      <c r="D4" s="215" t="s">
        <v>81</v>
      </c>
      <c r="E4" s="216" t="s">
        <v>82</v>
      </c>
      <c r="F4" s="217" t="s">
        <v>81</v>
      </c>
      <c r="G4" s="168" t="s">
        <v>82</v>
      </c>
      <c r="I4" s="279"/>
      <c r="J4" s="279" t="s">
        <v>165</v>
      </c>
      <c r="K4" s="280" t="s">
        <v>168</v>
      </c>
      <c r="L4" s="280" t="s">
        <v>169</v>
      </c>
      <c r="M4" s="279"/>
      <c r="N4" s="279"/>
    </row>
    <row r="5" spans="1:14" ht="22.5" customHeight="1" x14ac:dyDescent="0.25">
      <c r="A5" s="35" t="s">
        <v>74</v>
      </c>
      <c r="B5" s="35">
        <v>2</v>
      </c>
      <c r="C5" s="191" t="s">
        <v>154</v>
      </c>
      <c r="D5" s="64">
        <v>25757000</v>
      </c>
      <c r="E5" s="65">
        <f>D5/J5*1000</f>
        <v>533050.49668874172</v>
      </c>
      <c r="F5" s="64">
        <v>5260987</v>
      </c>
      <c r="G5" s="66">
        <f>F5/J5*1000</f>
        <v>108878.04221854305</v>
      </c>
      <c r="I5" s="281" t="s">
        <v>164</v>
      </c>
      <c r="J5" s="282">
        <v>48320</v>
      </c>
      <c r="K5" s="282">
        <f>D5/J5*1000</f>
        <v>533050.49668874172</v>
      </c>
      <c r="L5" s="282">
        <f>F5/J5*1000</f>
        <v>108878.04221854305</v>
      </c>
    </row>
    <row r="6" spans="1:14" ht="22.5" customHeight="1" x14ac:dyDescent="0.25">
      <c r="A6" s="35"/>
      <c r="B6" s="35">
        <v>3</v>
      </c>
      <c r="C6" s="191"/>
      <c r="D6" s="64">
        <v>24748000</v>
      </c>
      <c r="E6" s="65">
        <f t="shared" ref="E6:E9" si="0">D6/J6*1000</f>
        <v>513881.10218235431</v>
      </c>
      <c r="F6" s="64">
        <v>4843626</v>
      </c>
      <c r="G6" s="276">
        <f t="shared" ref="G6:G9" si="1">F6/J6*1000</f>
        <v>100575.71793434249</v>
      </c>
      <c r="I6" s="281" t="s">
        <v>166</v>
      </c>
      <c r="J6" s="282">
        <v>48159</v>
      </c>
      <c r="K6" s="282">
        <f t="shared" ref="K6:K9" si="2">D6/J6*1000</f>
        <v>513881.10218235431</v>
      </c>
      <c r="L6" s="282">
        <f t="shared" ref="L6:L9" si="3">F6/J6*1000</f>
        <v>100575.71793434249</v>
      </c>
    </row>
    <row r="7" spans="1:14" ht="22.5" customHeight="1" x14ac:dyDescent="0.25">
      <c r="A7" s="35"/>
      <c r="B7" s="35">
        <v>4</v>
      </c>
      <c r="C7" s="191"/>
      <c r="D7" s="64">
        <v>24770000</v>
      </c>
      <c r="E7" s="65">
        <f t="shared" si="0"/>
        <v>525801.86376276298</v>
      </c>
      <c r="F7" s="64">
        <v>5017546</v>
      </c>
      <c r="G7" s="276">
        <f t="shared" si="1"/>
        <v>106509.2869727653</v>
      </c>
      <c r="I7" s="281" t="s">
        <v>158</v>
      </c>
      <c r="J7" s="282">
        <v>47109</v>
      </c>
      <c r="K7" s="282">
        <f t="shared" si="2"/>
        <v>525801.86376276298</v>
      </c>
      <c r="L7" s="282">
        <f t="shared" si="3"/>
        <v>106509.2869727653</v>
      </c>
    </row>
    <row r="8" spans="1:14" ht="22.5" customHeight="1" x14ac:dyDescent="0.25">
      <c r="A8" s="35"/>
      <c r="B8" s="35">
        <v>5</v>
      </c>
      <c r="C8" s="191"/>
      <c r="D8" s="64">
        <v>25453000</v>
      </c>
      <c r="E8" s="65">
        <f t="shared" si="0"/>
        <v>551826.55826558266</v>
      </c>
      <c r="F8" s="64">
        <v>5175573</v>
      </c>
      <c r="G8" s="276">
        <f t="shared" si="1"/>
        <v>112207.54471544716</v>
      </c>
      <c r="I8" s="281" t="s">
        <v>160</v>
      </c>
      <c r="J8" s="282">
        <v>46125</v>
      </c>
      <c r="K8" s="282">
        <f>D8/J8*1000</f>
        <v>551826.55826558266</v>
      </c>
      <c r="L8" s="282">
        <f t="shared" si="3"/>
        <v>112207.54471544716</v>
      </c>
    </row>
    <row r="9" spans="1:14" ht="22.5" customHeight="1" x14ac:dyDescent="0.25">
      <c r="A9" s="35"/>
      <c r="B9" s="35">
        <v>6</v>
      </c>
      <c r="C9" s="191"/>
      <c r="D9" s="218">
        <v>31507000</v>
      </c>
      <c r="E9" s="65">
        <f t="shared" si="0"/>
        <v>697288.92331525951</v>
      </c>
      <c r="F9" s="218">
        <v>5338714</v>
      </c>
      <c r="G9" s="276">
        <f t="shared" si="1"/>
        <v>118152.3514440633</v>
      </c>
      <c r="I9" s="281" t="s">
        <v>167</v>
      </c>
      <c r="J9" s="282">
        <v>45185</v>
      </c>
      <c r="K9" s="282">
        <f>D9/J9*1000</f>
        <v>697288.92331525951</v>
      </c>
      <c r="L9" s="282">
        <f t="shared" si="3"/>
        <v>118152.3514440633</v>
      </c>
    </row>
    <row r="10" spans="1:14" ht="22.5" customHeight="1" x14ac:dyDescent="0.25">
      <c r="A10" s="268" t="s">
        <v>149</v>
      </c>
      <c r="B10" s="268"/>
      <c r="C10" s="269"/>
      <c r="D10" s="67">
        <f>D9-D8</f>
        <v>6054000</v>
      </c>
      <c r="E10" s="68">
        <f>E9-E8</f>
        <v>145462.36504967685</v>
      </c>
      <c r="F10" s="67">
        <f>F9-F8</f>
        <v>163141</v>
      </c>
      <c r="G10" s="67">
        <f>G9-G8</f>
        <v>5944.8067286161386</v>
      </c>
    </row>
    <row r="11" spans="1:14" ht="15.95" customHeight="1" x14ac:dyDescent="0.25">
      <c r="A11" s="26" t="s">
        <v>163</v>
      </c>
      <c r="G11" s="211" t="s">
        <v>55</v>
      </c>
    </row>
    <row r="12" spans="1:14" ht="15.95" customHeight="1" x14ac:dyDescent="0.25">
      <c r="A12" s="33"/>
      <c r="G12" s="33"/>
    </row>
    <row r="13" spans="1:14" ht="15.95" customHeight="1" x14ac:dyDescent="0.25">
      <c r="A13" s="22"/>
      <c r="G13" s="33"/>
    </row>
    <row r="14" spans="1:14" ht="15.95" customHeight="1" x14ac:dyDescent="0.25">
      <c r="A14" s="22"/>
      <c r="G14" s="33"/>
    </row>
    <row r="15" spans="1:14" ht="15.95" customHeight="1" x14ac:dyDescent="0.25">
      <c r="A15" s="22"/>
      <c r="G15" s="33"/>
    </row>
    <row r="16" spans="1:14" ht="15.95" customHeight="1" x14ac:dyDescent="0.25">
      <c r="A16" s="22"/>
      <c r="G16" s="33"/>
    </row>
    <row r="17" spans="1:7" ht="15.95" customHeight="1" x14ac:dyDescent="0.25">
      <c r="A17" s="22"/>
      <c r="G17" s="33"/>
    </row>
    <row r="18" spans="1:7" ht="15.95" customHeight="1" x14ac:dyDescent="0.25">
      <c r="A18" s="22"/>
      <c r="G18" s="33"/>
    </row>
    <row r="19" spans="1:7" ht="15.95" customHeight="1" x14ac:dyDescent="0.25">
      <c r="A19" s="22"/>
      <c r="G19" s="33"/>
    </row>
    <row r="20" spans="1:7" ht="15.95" customHeight="1" x14ac:dyDescent="0.25">
      <c r="A20" s="22"/>
      <c r="G20" s="33"/>
    </row>
    <row r="21" spans="1:7" ht="15.95" customHeight="1" x14ac:dyDescent="0.25">
      <c r="A21" s="22"/>
      <c r="G21" s="33"/>
    </row>
    <row r="22" spans="1:7" ht="15.95" customHeight="1" x14ac:dyDescent="0.25">
      <c r="A22" s="22"/>
      <c r="G22" s="33"/>
    </row>
    <row r="23" spans="1:7" ht="15.95" customHeight="1" x14ac:dyDescent="0.25">
      <c r="A23" s="22"/>
      <c r="G23" s="33"/>
    </row>
    <row r="24" spans="1:7" ht="15.95" customHeight="1" x14ac:dyDescent="0.25">
      <c r="A24" s="22"/>
      <c r="G24" s="33"/>
    </row>
    <row r="25" spans="1:7" ht="15.95" customHeight="1" x14ac:dyDescent="0.25">
      <c r="A25" s="22"/>
      <c r="G25" s="33"/>
    </row>
    <row r="26" spans="1:7" ht="15.95" customHeight="1" x14ac:dyDescent="0.25">
      <c r="A26" s="22"/>
      <c r="G26" s="33"/>
    </row>
    <row r="27" spans="1:7" ht="15.95" customHeight="1" x14ac:dyDescent="0.25">
      <c r="A27" s="22"/>
      <c r="G27" s="33"/>
    </row>
    <row r="28" spans="1:7" ht="15.95" customHeight="1" x14ac:dyDescent="0.25">
      <c r="A28" s="26"/>
      <c r="G28" s="33"/>
    </row>
    <row r="29" spans="1:7" ht="15.95" customHeight="1" x14ac:dyDescent="0.25">
      <c r="A29" s="26"/>
      <c r="G29" s="33"/>
    </row>
    <row r="30" spans="1:7" ht="15.95" customHeight="1" x14ac:dyDescent="0.25">
      <c r="A30" s="26"/>
      <c r="G30" s="33"/>
    </row>
    <row r="31" spans="1:7" ht="15.95" customHeight="1" x14ac:dyDescent="0.25">
      <c r="A31" s="26"/>
      <c r="G31" s="33"/>
    </row>
    <row r="32" spans="1:7" ht="15.95" customHeight="1" x14ac:dyDescent="0.25">
      <c r="A32" s="26"/>
      <c r="G32" s="33"/>
    </row>
    <row r="33" spans="1:7" ht="15.95" customHeight="1" x14ac:dyDescent="0.25">
      <c r="A33" s="26"/>
      <c r="G33" s="33"/>
    </row>
    <row r="34" spans="1:7" ht="15.95" customHeight="1" x14ac:dyDescent="0.25">
      <c r="A34" s="26"/>
      <c r="G34" s="33"/>
    </row>
    <row r="35" spans="1:7" ht="15.95" customHeight="1" x14ac:dyDescent="0.25">
      <c r="A35" s="26"/>
      <c r="G35" s="33"/>
    </row>
    <row r="36" spans="1:7" ht="15.95" customHeight="1" x14ac:dyDescent="0.25">
      <c r="A36" s="26"/>
      <c r="G36" s="33"/>
    </row>
    <row r="37" spans="1:7" ht="15.95" customHeight="1" x14ac:dyDescent="0.25">
      <c r="A37" s="26"/>
      <c r="G37" s="33"/>
    </row>
    <row r="38" spans="1:7" ht="15.95" customHeight="1" x14ac:dyDescent="0.25">
      <c r="A38" s="26"/>
      <c r="G38" s="33"/>
    </row>
    <row r="39" spans="1:7" ht="15.95" customHeight="1" x14ac:dyDescent="0.25">
      <c r="A39" s="26"/>
      <c r="G39" s="33"/>
    </row>
    <row r="40" spans="1:7" ht="15.95" customHeight="1" x14ac:dyDescent="0.25">
      <c r="A40" s="26"/>
      <c r="G40" s="33"/>
    </row>
    <row r="41" spans="1:7" ht="15.95" customHeight="1" x14ac:dyDescent="0.25">
      <c r="A41" s="26"/>
      <c r="G41" s="33"/>
    </row>
    <row r="42" spans="1:7" ht="20.100000000000001" customHeight="1" x14ac:dyDescent="0.25">
      <c r="G42" s="33"/>
    </row>
    <row r="43" spans="1:7" x14ac:dyDescent="0.25">
      <c r="G43" s="33"/>
    </row>
    <row r="44" spans="1:7" x14ac:dyDescent="0.25">
      <c r="G44" s="33"/>
    </row>
    <row r="45" spans="1:7" x14ac:dyDescent="0.25">
      <c r="G45" s="33"/>
    </row>
    <row r="46" spans="1:7" x14ac:dyDescent="0.25">
      <c r="G46" s="33"/>
    </row>
    <row r="47" spans="1:7" x14ac:dyDescent="0.25">
      <c r="G47" s="33"/>
    </row>
    <row r="48" spans="1:7" x14ac:dyDescent="0.25">
      <c r="A48" s="33"/>
      <c r="B48" s="33"/>
    </row>
    <row r="49" spans="1:2" x14ac:dyDescent="0.25">
      <c r="A49" s="33"/>
      <c r="B49" s="33"/>
    </row>
    <row r="50" spans="1:2" x14ac:dyDescent="0.25">
      <c r="A50" s="33"/>
      <c r="B50" s="33"/>
    </row>
    <row r="51" spans="1:2" x14ac:dyDescent="0.25">
      <c r="A51" s="33"/>
      <c r="B51" s="33"/>
    </row>
    <row r="52" spans="1:2" x14ac:dyDescent="0.25">
      <c r="A52" s="33"/>
      <c r="B52" s="33"/>
    </row>
    <row r="53" spans="1:2" x14ac:dyDescent="0.25">
      <c r="A53" s="33"/>
      <c r="B53" s="33"/>
    </row>
    <row r="54" spans="1:2" x14ac:dyDescent="0.25">
      <c r="A54" s="33"/>
      <c r="B54" s="33"/>
    </row>
    <row r="55" spans="1:2" x14ac:dyDescent="0.25">
      <c r="A55" s="33"/>
      <c r="B55" s="33"/>
    </row>
    <row r="56" spans="1:2" x14ac:dyDescent="0.25">
      <c r="A56" s="33"/>
      <c r="B56" s="33"/>
    </row>
    <row r="57" spans="1:2" x14ac:dyDescent="0.25">
      <c r="A57" s="33"/>
      <c r="B57" s="33"/>
    </row>
    <row r="58" spans="1:2" x14ac:dyDescent="0.25">
      <c r="A58" s="33"/>
      <c r="B58" s="33"/>
    </row>
    <row r="59" spans="1:2" x14ac:dyDescent="0.25">
      <c r="A59" s="33"/>
      <c r="B59" s="33"/>
    </row>
    <row r="60" spans="1:2" x14ac:dyDescent="0.25">
      <c r="A60" s="33"/>
      <c r="B60" s="33"/>
    </row>
    <row r="61" spans="1:2" x14ac:dyDescent="0.25">
      <c r="A61" s="33"/>
    </row>
  </sheetData>
  <mergeCells count="5">
    <mergeCell ref="F2:G2"/>
    <mergeCell ref="D3:E3"/>
    <mergeCell ref="F3:G3"/>
    <mergeCell ref="A10:C10"/>
    <mergeCell ref="A3:C4"/>
  </mergeCells>
  <phoneticPr fontId="2"/>
  <pageMargins left="0.70866141732283472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14.財政（見出し）</vt:lpstr>
      <vt:lpstr>財政グラフ</vt:lpstr>
      <vt:lpstr>1.一般会計決算及び予算状況（H29～R3）</vt:lpstr>
      <vt:lpstr>1.一般会計決算及び予算状況（R4～R6）</vt:lpstr>
      <vt:lpstr>2.税目別市税収入状況(H29～R6）</vt:lpstr>
      <vt:lpstr>3.特別会計決算及び予算状況（H29~R3）</vt:lpstr>
      <vt:lpstr>3.特別会計決算及び予算状況（R4~R6）</vt:lpstr>
      <vt:lpstr>4.財政調整基金状況</vt:lpstr>
      <vt:lpstr>5.予算（一般会計）と市税</vt:lpstr>
      <vt:lpstr>'14.財政（見出し）'!Print_Area</vt:lpstr>
      <vt:lpstr>財政グラフ!Print_Area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2025-02-27T07:45:18Z</cp:lastPrinted>
  <dcterms:created xsi:type="dcterms:W3CDTF">2016-12-20T02:51:11Z</dcterms:created>
  <dcterms:modified xsi:type="dcterms:W3CDTF">2025-02-28T00:56:39Z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2024-01-30T05:23:41Z</vt:filetime>
  </property>
</Properties>
</file>