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財政\財政係\2025年度\18_財政状況資料集（国）\02_公会計（R06決算）※R8.9月頃更新\05_市町村→県【最終】\"/>
    </mc:Choice>
  </mc:AlternateContent>
  <xr:revisionPtr revIDLastSave="0" documentId="13_ncr:1_{99B71C54-35DD-4AC6-B36E-0DBC6224C049}" xr6:coauthVersionLast="47" xr6:coauthVersionMax="47" xr10:uidLastSave="{00000000-0000-0000-0000-000000000000}"/>
  <bookViews>
    <workbookView xWindow="-4440" yWindow="-16320" windowWidth="29040" windowHeight="15720" tabRatio="92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U37" i="10"/>
  <c r="C37" i="10"/>
  <c r="BE36" i="10"/>
  <c r="C36" i="10"/>
  <c r="BE35" i="10"/>
  <c r="C35" i="10"/>
  <c r="BW34" i="10"/>
  <c r="BE34" i="10"/>
  <c r="C34" i="10"/>
  <c r="U34" i="10" s="1"/>
  <c r="U35" i="10" s="1"/>
  <c r="U36" i="10" s="1"/>
  <c r="CO34" i="10" l="1"/>
  <c r="CO35" i="10" s="1"/>
  <c r="CO36" i="10" s="1"/>
  <c r="BW35" i="10"/>
  <c r="BW36" i="10" s="1"/>
  <c r="BW37" i="10" s="1"/>
  <c r="BW38" i="10" s="1"/>
  <c r="AM34" i="10"/>
  <c r="AM35" i="10" s="1"/>
  <c r="AM36" i="10" s="1"/>
  <c r="AM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<sst xmlns="http://schemas.openxmlformats.org/spreadsheetml/2006/main" count="1144" uniqueCount="571">
  <si>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</si>
  <si>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</si>
  <si>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</si>
  <si>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</si>
  <si>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</si>
  <si>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</si>
  <si>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</si>
  <si>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</si>
  <si>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</si>
  <si>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</si>
  <si>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</si>
  <si>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</si>
  <si>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</si>
  <si>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</si>
  <si>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</si>
  <si>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</si>
  <si>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</si>
  <si>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</si>
  <si>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</si>
  <si>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</si>
  <si>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</si>
  <si>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</si>
  <si>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</si>
  <si>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</si>
  <si>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</si>
  <si>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</si>
  <si>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</si>
  <si>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</si>
  <si>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</si>
  <si>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</si>
  <si>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</si>
  <si>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</si>
  <si>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</si>
  <si>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</si>
  <si>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</si>
  <si>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</si>
  <si>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</si>
  <si>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</si>
  <si>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</si>
  <si>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</si>
  <si>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</si>
  <si>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</si>
  <si>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</si>
  <si>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</si>
  <si>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</si>
  <si>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</si>
  <si>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</si>
  <si>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</si>
  <si>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</si>
  <si>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</si>
  <si>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</si>
  <si>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</si>
  <si>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</si>
  <si>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</si>
  <si>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</si>
  <si>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</si>
  <si>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</si>
  <si>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</si>
  <si>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</si>
  <si>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</si>
  <si>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</si>
  <si>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</si>
  <si>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</si>
  <si>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</si>
  <si>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</si>
  <si>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</si>
  <si>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</si>
  <si>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</si>
  <si>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</si>
  <si>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</si>
  <si>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</si>
  <si>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</si>
  <si>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</si>
  <si>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</si>
  <si>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</si>
  <si>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</si>
  <si>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</si>
  <si>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</si>
  <si>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</si>
  <si>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茨城県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</si>
  <si>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</si>
  <si>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</si>
  <si>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</si>
  <si>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</si>
  <si>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</si>
  <si>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</si>
  <si>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</si>
  <si>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</si>
  <si>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</si>
  <si>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</si>
  <si>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</si>
  <si>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</si>
  <si>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</si>
  <si>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</si>
  <si>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常陸太田市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</si>
  <si>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</si>
  <si>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</si>
  <si>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</si>
  <si>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</si>
  <si>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</si>
  <si>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</si>
  <si>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</si>
  <si>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</si>
  <si>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</si>
  <si>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</si>
  <si>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</si>
  <si>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</si>
  <si>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</si>
  <si>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</si>
  <si>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</si>
  <si>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</si>
  <si>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</si>
  <si>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</si>
  <si>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</si>
  <si>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</si>
  <si>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</si>
  <si>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</si>
  <si>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</si>
  <si>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</si>
  <si>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</si>
  <si>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</si>
  <si>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</si>
  <si>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</si>
  <si>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</si>
  <si>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</si>
  <si>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</si>
  <si>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</si>
  <si>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</si>
  <si>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</si>
  <si>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</si>
  <si>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</si>
  <si>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</si>
  <si>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</si>
  <si>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</si>
  <si>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</si>
  <si>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</si>
  <si>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</si>
  <si>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</si>
  <si>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</si>
  <si>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</si>
  <si>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</si>
  <si>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</si>
  <si>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</si>
  <si>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</si>
  <si>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</si>
  <si>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</si>
  <si>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</si>
  <si>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</si>
  <si>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</si>
  <si>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</si>
  <si>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</si>
  <si>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</si>
  <si>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</si>
  <si>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</si>
  <si>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</si>
  <si>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</si>
  <si>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</si>
  <si>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</si>
  <si>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</si>
  <si>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</si>
  <si>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</si>
  <si>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</si>
  <si>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</si>
  <si>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</si>
  <si>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</si>
  <si>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</si>
  <si>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</si>
  <si>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</si>
  <si>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</si>
  <si>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</si>
  <si>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</si>
  <si>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</si>
  <si>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</si>
  <si>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</si>
  <si>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</si>
  <si>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</si>
  <si>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</si>
  <si>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</si>
  <si>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</si>
  <si>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</si>
  <si>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</si>
  <si>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</si>
  <si>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</si>
  <si>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</si>
  <si>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</si>
  <si>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</si>
  <si>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</si>
  <si>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</si>
  <si>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</si>
  <si>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</si>
  <si>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</si>
  <si>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</si>
  <si>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</si>
  <si>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</si>
  <si>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</si>
  <si>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</si>
  <si>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</si>
  <si>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</si>
  <si>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</si>
  <si>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</si>
  <si>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</si>
  <si>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</si>
  <si>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</si>
  <si>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茨城県常陸太田市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</si>
  <si>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</si>
  <si>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</si>
  <si>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</si>
  <si>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</si>
  <si>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</si>
  <si>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</si>
  <si>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</si>
  <si>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</si>
  <si>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</si>
  <si>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</si>
  <si>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</si>
  <si>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</si>
  <si>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</si>
  <si>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</si>
  <si>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</si>
  <si>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</si>
  <si>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</si>
  <si>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</si>
  <si>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</si>
  <si>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</si>
  <si>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</si>
  <si>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</si>
  <si>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</si>
  <si>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</si>
  <si>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</si>
  <si>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</si>
  <si>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</si>
  <si>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</si>
  <si>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</si>
  <si>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</si>
  <si>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</si>
  <si>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</si>
  <si>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</si>
  <si>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</si>
  <si>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</si>
  <si>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</si>
  <si>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</si>
  <si>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</si>
  <si>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</si>
  <si>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</si>
  <si>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</si>
  <si>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</si>
  <si>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</si>
  <si>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</si>
  <si>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</si>
  <si>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</si>
  <si>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</si>
  <si>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</si>
  <si>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</si>
  <si>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</si>
  <si>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</si>
  <si>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</si>
  <si>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</si>
  <si>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</si>
  <si>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</si>
  <si>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</si>
  <si>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</si>
  <si>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</si>
  <si>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</si>
  <si>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</si>
  <si>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</si>
  <si>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</si>
  <si>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</si>
  <si>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</si>
  <si>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</si>
  <si>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</si>
  <si>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</si>
  <si>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</si>
  <si>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</si>
  <si>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</si>
  <si>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</si>
  <si>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</si>
  <si>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</si>
  <si>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</si>
  <si>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</si>
  <si>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</si>
  <si>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</si>
  <si>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</si>
  <si>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</si>
  <si>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</si>
  <si>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</si>
  <si>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</si>
  <si>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</si>
  <si>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</si>
  <si>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</si>
  <si>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</si>
  <si>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</si>
  <si>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</si>
  <si>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</si>
  <si>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</si>
  <si>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</si>
  <si>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</si>
  <si>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</si>
  <si>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</si>
  <si>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</si>
  <si>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</si>
  <si>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</si>
  <si>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</si>
  <si>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</si>
  <si>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</si>
  <si>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</si>
  <si>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</si>
  <si>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</si>
  <si>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</si>
  <si>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</si>
  <si>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</si>
  <si>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</si>
  <si>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</si>
  <si>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</si>
  <si>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</si>
  <si>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</si>
  <si>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</si>
  <si>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</si>
  <si>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</si>
  <si>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</si>
  <si>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</si>
  <si>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</si>
  <si>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</si>
  <si>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</si>
  <si>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</si>
  <si>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</si>
  <si>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</si>
  <si>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</si>
  <si>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</si>
  <si>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</si>
  <si>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</si>
  <si>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</si>
  <si>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</si>
  <si>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</si>
  <si>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</si>
  <si>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</si>
  <si>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</si>
  <si>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</si>
  <si>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</si>
  <si>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</si>
  <si>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</si>
  <si>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</si>
  <si>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</si>
  <si>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</si>
  <si>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</si>
  <si>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</si>
  <si>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</si>
  <si>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</si>
  <si>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</si>
  <si>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</si>
  <si>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</si>
  <si>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</si>
  <si>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</si>
  <si>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</si>
  <si>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</si>
  <si>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茨城県常陸太田市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</si>
  <si>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</si>
  <si>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</si>
  <si>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</si>
  <si>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</si>
  <si>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</si>
  <si>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</si>
  <si>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</si>
  <si>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</si>
  <si>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</si>
  <si>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</si>
  <si>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</si>
  <si>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</si>
  <si>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</si>
  <si>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</si>
  <si>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</si>
  <si>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</si>
  <si>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</si>
  <si>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</si>
  <si>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</si>
  <si>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</si>
  <si>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</si>
  <si>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</si>
  <si>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</si>
  <si>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</si>
  <si>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</si>
  <si>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</si>
  <si>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</si>
  <si>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</si>
  <si>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</si>
  <si>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</si>
  <si>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</si>
  <si>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</si>
  <si>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</si>
  <si>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</si>
  <si>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</si>
  <si>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</si>
  <si>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</si>
  <si>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</si>
  <si>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工業用水道事業会計</t>
    <phoneticPr fontId="5"/>
  </si>
  <si>
    <t>簡易水道事業会計</t>
    <phoneticPr fontId="5"/>
  </si>
  <si>
    <t>下水道事業等会計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</si>
  <si>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</si>
  <si>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</si>
  <si>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</si>
  <si>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</si>
  <si>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</si>
  <si>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</si>
  <si>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</si>
  <si>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</si>
  <si>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</si>
  <si>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</si>
  <si>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</si>
  <si>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</si>
  <si>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</si>
  <si>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</si>
  <si>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</si>
  <si>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</si>
  <si>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</si>
  <si>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</si>
  <si>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</si>
  <si>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</si>
  <si>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</si>
  <si>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</si>
  <si>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</si>
  <si>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</si>
  <si>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</si>
  <si>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</si>
  <si>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</si>
  <si>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</si>
  <si>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</si>
  <si>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</si>
  <si>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</si>
  <si>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</si>
  <si>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</si>
  <si>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</si>
  <si>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</si>
  <si>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</si>
  <si>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</si>
  <si>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</si>
  <si>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</si>
  <si>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</si>
  <si>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</si>
  <si>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</si>
  <si>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</si>
  <si>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</si>
  <si>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</si>
  <si>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</si>
  <si>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</si>
  <si>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</si>
  <si>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</si>
  <si>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</si>
  <si>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</si>
  <si>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</si>
  <si>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</si>
  <si>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</si>
  <si>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</si>
  <si>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</si>
  <si>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</si>
  <si>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</si>
  <si>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</si>
  <si>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</si>
  <si>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</si>
  <si>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</si>
  <si>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</si>
  <si>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</si>
  <si>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</si>
  <si>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</si>
  <si>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</si>
  <si>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</si>
  <si>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</si>
  <si>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</si>
  <si>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</si>
  <si>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</si>
  <si>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</si>
  <si>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</si>
  <si>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</si>
  <si>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</si>
  <si>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</si>
  <si>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</si>
  <si>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</si>
  <si>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</si>
  <si>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</si>
  <si>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</si>
  <si>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</si>
  <si>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</si>
  <si>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</si>
  <si>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</si>
  <si>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</si>
  <si>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</si>
  <si>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</si>
  <si>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</si>
  <si>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</si>
  <si>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</si>
  <si>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</si>
  <si>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</si>
  <si>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</si>
  <si>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</si>
  <si>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</si>
  <si>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</si>
  <si>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</si>
  <si>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</si>
  <si>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</si>
  <si>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</si>
  <si>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</si>
  <si>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</si>
  <si>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</si>
  <si>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</si>
  <si>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</si>
  <si>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</si>
  <si>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</si>
  <si>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</si>
  <si>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</si>
  <si>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</si>
  <si>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</si>
  <si>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</si>
  <si>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</si>
  <si>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</si>
  <si>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</si>
  <si>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</si>
  <si>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</si>
  <si>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</si>
  <si>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</si>
  <si>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</si>
  <si>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</si>
  <si>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</si>
  <si>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</si>
  <si>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</si>
  <si>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</si>
  <si>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</si>
  <si>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</si>
  <si>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</si>
  <si>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</si>
  <si>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</si>
  <si>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</si>
  <si>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</si>
  <si>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</si>
  <si>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下水道事業等会計</t>
  </si>
  <si>
    <t>水道事業会計</t>
  </si>
  <si>
    <t>一般会計</t>
  </si>
  <si>
    <t>簡易水道事業会計</t>
  </si>
  <si>
    <t>介護保険特別会計</t>
  </si>
  <si>
    <t>国民健康保険特別会計</t>
  </si>
  <si>
    <t>工業用水道事業会計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</si>
  <si>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</si>
  <si>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</si>
  <si>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</si>
  <si>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</si>
  <si>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</si>
  <si>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</si>
  <si>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</si>
  <si>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</si>
  <si>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水府振興公社</t>
    <rPh sb="0" eb="6">
      <t>スイフシンコウコウシャ</t>
    </rPh>
    <phoneticPr fontId="38"/>
  </si>
  <si>
    <t>里美ふるさと振興公社</t>
    <rPh sb="0" eb="2">
      <t>サトミ</t>
    </rPh>
    <rPh sb="6" eb="10">
      <t>シンコウコウシャ</t>
    </rPh>
    <phoneticPr fontId="38"/>
  </si>
  <si>
    <t>常陸太田産業振興株式会社</t>
    <rPh sb="0" eb="4">
      <t>ヒタチオオタ</t>
    </rPh>
    <rPh sb="4" eb="6">
      <t>サンギョウ</t>
    </rPh>
    <rPh sb="6" eb="8">
      <t>シンコウ</t>
    </rPh>
    <rPh sb="8" eb="12">
      <t>カブシキカイシャ</t>
    </rPh>
    <phoneticPr fontId="38"/>
  </si>
  <si>
    <t>-</t>
    <phoneticPr fontId="2"/>
  </si>
  <si>
    <t>まちづくり振興基金</t>
    <rPh sb="5" eb="9">
      <t>シンコウキキン</t>
    </rPh>
    <phoneticPr fontId="2"/>
  </si>
  <si>
    <t>地域福祉基金</t>
    <rPh sb="0" eb="6">
      <t>チイキフクシキキン</t>
    </rPh>
    <phoneticPr fontId="2"/>
  </si>
  <si>
    <t>一般廃棄物処理施設整備基金</t>
    <rPh sb="0" eb="5">
      <t>イッパンハイキブツ</t>
    </rPh>
    <rPh sb="5" eb="9">
      <t>ショリシセツ</t>
    </rPh>
    <rPh sb="9" eb="13">
      <t>セイビキキン</t>
    </rPh>
    <phoneticPr fontId="2"/>
  </si>
  <si>
    <t>ふるさと常陸太田基金</t>
    <rPh sb="4" eb="8">
      <t>ヒタチオオタ</t>
    </rPh>
    <rPh sb="8" eb="10">
      <t>キキン</t>
    </rPh>
    <phoneticPr fontId="2"/>
  </si>
  <si>
    <t>公共施設等総合管理基金</t>
    <rPh sb="0" eb="4">
      <t>コウキョウシセツ</t>
    </rPh>
    <rPh sb="4" eb="5">
      <t>トウ</t>
    </rPh>
    <rPh sb="5" eb="11">
      <t>ソウゴウカンリキキン</t>
    </rPh>
    <phoneticPr fontId="2"/>
  </si>
  <si>
    <t>茨城県市町村総合事務組合（一般会計）</t>
    <rPh sb="0" eb="3">
      <t>イバラキケン</t>
    </rPh>
    <rPh sb="3" eb="12">
      <t>シチョウソンソウゴウジムクミアイ</t>
    </rPh>
    <rPh sb="13" eb="17">
      <t>イッパンカイケイ</t>
    </rPh>
    <phoneticPr fontId="38"/>
  </si>
  <si>
    <t>茨城県市町村総合事務組合（県民交通災害共済事業特別会計）</t>
    <rPh sb="0" eb="3">
      <t>イバラキケン</t>
    </rPh>
    <rPh sb="3" eb="12">
      <t>シチョウソンソウゴウジムクミアイ</t>
    </rPh>
    <rPh sb="13" eb="15">
      <t>ケンミン</t>
    </rPh>
    <rPh sb="15" eb="17">
      <t>コウツウ</t>
    </rPh>
    <rPh sb="17" eb="19">
      <t>サイガイ</t>
    </rPh>
    <rPh sb="19" eb="21">
      <t>キョウサイ</t>
    </rPh>
    <rPh sb="21" eb="23">
      <t>ジギョウ</t>
    </rPh>
    <rPh sb="23" eb="25">
      <t>トクベツ</t>
    </rPh>
    <rPh sb="25" eb="27">
      <t>カイケイ</t>
    </rPh>
    <phoneticPr fontId="38"/>
  </si>
  <si>
    <t>茨城租税債権管理機構</t>
    <rPh sb="0" eb="10">
      <t>イバラキソゼイサイケンカンリキコウ</t>
    </rPh>
    <phoneticPr fontId="38"/>
  </si>
  <si>
    <t>茨城県後期高齢者医療広域連合（一般会計）</t>
    <rPh sb="0" eb="3">
      <t>イバラキケン</t>
    </rPh>
    <rPh sb="3" eb="8">
      <t>コウキコウレイシャ</t>
    </rPh>
    <rPh sb="8" eb="14">
      <t>イリョウコウイキレンゴウ</t>
    </rPh>
    <rPh sb="15" eb="19">
      <t>イッパンカイケイ</t>
    </rPh>
    <phoneticPr fontId="38"/>
  </si>
  <si>
    <t>茨城県後期高齢者医療広域連合（後期高齢者特別会計）</t>
    <rPh sb="0" eb="3">
      <t>イバラキケン</t>
    </rPh>
    <rPh sb="3" eb="8">
      <t>コウキコウレイシャ</t>
    </rPh>
    <rPh sb="8" eb="14">
      <t>イリョウコウイキレンゴウ</t>
    </rPh>
    <rPh sb="15" eb="20">
      <t>コウキコウレイシャ</t>
    </rPh>
    <rPh sb="20" eb="24">
      <t>トクベツカイケイ</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</si>
  <si>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</si>
  <si>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</si>
  <si>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</si>
  <si>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</si>
  <si>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</si>
  <si>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</si>
  <si>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</si>
  <si>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</si>
  <si>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</si>
  <si>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将来負担比率は、充当可能基金と基準財政需要額算入見込額が多いため、平成25年度から算定されていない。
　実質公債費比率は、臨時財政対策債発行可能額の減などにより、分母である標準財政規模の減が主な要因で、前年度より0.2ポイント増加しているものの、類似団体平均値は大きく下回っている。
　今後は、大型ハード事業による公債費の増加が見込まれるが、その他の借入を抑制することなどにより、引き続き財政の健全化を図っていく。</t>
    <rPh sb="62" eb="64">
      <t>リンジ</t>
    </rPh>
    <rPh sb="64" eb="66">
      <t>ザイセイ</t>
    </rPh>
    <rPh sb="66" eb="68">
      <t>タイサク</t>
    </rPh>
    <rPh sb="68" eb="69">
      <t>サイ</t>
    </rPh>
    <rPh sb="69" eb="71">
      <t>ハッコウ</t>
    </rPh>
    <rPh sb="71" eb="74">
      <t>カノウガク</t>
    </rPh>
    <rPh sb="75" eb="76">
      <t>ゲン</t>
    </rPh>
    <rPh sb="82" eb="84">
      <t>ブンボ</t>
    </rPh>
    <rPh sb="87" eb="89">
      <t>ヒョウジュン</t>
    </rPh>
    <rPh sb="89" eb="91">
      <t>ザイセイ</t>
    </rPh>
    <rPh sb="91" eb="93">
      <t>キボ</t>
    </rPh>
    <rPh sb="94" eb="95">
      <t>ゲン</t>
    </rPh>
    <rPh sb="96" eb="97">
      <t>オモ</t>
    </rPh>
    <rPh sb="98" eb="100">
      <t>ヨウイン</t>
    </rPh>
    <phoneticPr fontId="5"/>
  </si>
  <si>
    <t>　将来負担比率は、充当可能基金と基準財政需要額算入見込額が多いため、平成25年度から算定されていない。
　有形固定資産減価償却率は、インフラの老朽化に伴い、年々増加しており、令和6年度は、類似団体内平均値を上回る状況となっている。
　今後は、公共施設等総合管理計画に基づき、老朽化した施設の集約化や除却を進めるとともに、保有すべき施設の検討を行い、適切な施設管理・運営を図っていく。</t>
    <rPh sb="71" eb="74">
      <t>ロウキュウカ</t>
    </rPh>
    <rPh sb="75" eb="76">
      <t>トモナ</t>
    </rPh>
    <rPh sb="78" eb="80">
      <t>ネンネン</t>
    </rPh>
    <rPh sb="80" eb="82">
      <t>ゾウカ</t>
    </rPh>
    <rPh sb="87" eb="89">
      <t>レイワ</t>
    </rPh>
    <rPh sb="90" eb="92">
      <t>ネンド</t>
    </rPh>
    <rPh sb="98" eb="99">
      <t>ナイ</t>
    </rPh>
    <rPh sb="99" eb="102">
      <t>ヘイキンチ</t>
    </rPh>
    <rPh sb="103" eb="105">
      <t>ウワマワ</t>
    </rPh>
    <rPh sb="106" eb="108">
      <t>ジョウキョウ</t>
    </rPh>
    <rPh sb="117" eb="119">
      <t>コンゴ</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</si>
</sst>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77" fontId="34" fillId="0" borderId="112" xfId="14" applyNumberFormat="1" applyFont="1" applyBorder="1" applyAlignment="1" applyProtection="1">
      <alignment horizontal="righ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6BCD72-5B35-40C0-AC41-2352991969A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D623-4E9F-9699-1FDED6F494F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90945</c:v>
                </c:pt>
                <c:pt idx="1">
                  <c:v>63433</c:v>
                </c:pt>
                <c:pt idx="2">
                  <c:v>61005</c:v>
                </c:pt>
                <c:pt idx="3">
                  <c:v>57899</c:v>
                </c:pt>
                <c:pt idx="4">
                  <c:v>81698</c:v>
                </c:pt>
              </c:numCache>
            </c:numRef>
          </c:val>
          <c:smooth val="0"/>
          <c:extLst>
            <c:ext xmlns:c16="http://schemas.microsoft.com/office/drawing/2014/chart" uri="{C3380CC4-5D6E-409C-BE32-E72D297353CC}">
              <c16:uniqueId val="{00000001-D623-4E9F-9699-1FDED6F494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8.69</c:v>
                </c:pt>
                <c:pt idx="1">
                  <c:v>9.77</c:v>
                </c:pt>
                <c:pt idx="2">
                  <c:v>7.42</c:v>
                </c:pt>
                <c:pt idx="3">
                  <c:v>6.49</c:v>
                </c:pt>
                <c:pt idx="4">
                  <c:v>5.7</c:v>
                </c:pt>
              </c:numCache>
            </c:numRef>
          </c:val>
          <c:extLst>
            <c:ext xmlns:c16="http://schemas.microsoft.com/office/drawing/2014/chart" uri="{C3380CC4-5D6E-409C-BE32-E72D297353CC}">
              <c16:uniqueId val="{00000000-EE12-4A3C-966D-1FDE00D43D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31.07</c:v>
                </c:pt>
                <c:pt idx="1">
                  <c:v>35.75</c:v>
                </c:pt>
                <c:pt idx="2">
                  <c:v>41.85</c:v>
                </c:pt>
                <c:pt idx="3">
                  <c:v>44.8</c:v>
                </c:pt>
                <c:pt idx="4">
                  <c:v>47.41</c:v>
                </c:pt>
              </c:numCache>
            </c:numRef>
          </c:val>
          <c:extLst>
            <c:ext xmlns:c16="http://schemas.microsoft.com/office/drawing/2014/chart" uri="{C3380CC4-5D6E-409C-BE32-E72D297353CC}">
              <c16:uniqueId val="{00000001-EE12-4A3C-966D-1FDE00D43D4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c:v>
                </c:pt>
                <c:pt idx="1">
                  <c:v>7.18</c:v>
                </c:pt>
                <c:pt idx="2">
                  <c:v>2.4</c:v>
                </c:pt>
                <c:pt idx="3">
                  <c:v>2.02</c:v>
                </c:pt>
                <c:pt idx="4">
                  <c:v>2.52</c:v>
                </c:pt>
              </c:numCache>
            </c:numRef>
          </c:val>
          <c:smooth val="0"/>
          <c:extLst>
            <c:ext xmlns:c16="http://schemas.microsoft.com/office/drawing/2014/chart" uri="{C3380CC4-5D6E-409C-BE32-E72D297353CC}">
              <c16:uniqueId val="{00000002-EE12-4A3C-966D-1FDE00D43D4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32A-41DA-9094-68BDAA2CEC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32A-41DA-9094-68BDAA2CEC4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0.01</c:v>
                </c:pt>
                <c:pt idx="4">
                  <c:v>#N/A</c:v>
                </c:pt>
                <c:pt idx="5">
                  <c:v>0.01</c:v>
                </c:pt>
                <c:pt idx="6">
                  <c:v>#N/A</c:v>
                </c:pt>
                <c:pt idx="7">
                  <c:v>0.02</c:v>
                </c:pt>
                <c:pt idx="8">
                  <c:v>#N/A</c:v>
                </c:pt>
                <c:pt idx="9">
                  <c:v>0.02</c:v>
                </c:pt>
              </c:numCache>
            </c:numRef>
          </c:val>
          <c:extLst>
            <c:ext xmlns:c16="http://schemas.microsoft.com/office/drawing/2014/chart" uri="{C3380CC4-5D6E-409C-BE32-E72D297353CC}">
              <c16:uniqueId val="{00000002-B32A-41DA-9094-68BDAA2CEC4C}"/>
            </c:ext>
          </c:extLst>
        </c:ser>
        <c:ser>
          <c:idx val="3"/>
          <c:order val="3"/>
          <c:tx>
            <c:strRef>
              <c:f>データシート!$A$30</c:f>
              <c:strCache>
                <c:ptCount val="1"/>
                <c:pt idx="0">
                  <c:v>工業用水道事業会計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0.74</c:v>
                </c:pt>
                <c:pt idx="2">
                  <c:v>#N/A</c:v>
                </c:pt>
                <c:pt idx="3">
                  <c:v>0.76</c:v>
                </c:pt>
                <c:pt idx="4">
                  <c:v>#N/A</c:v>
                </c:pt>
                <c:pt idx="5">
                  <c:v>0.82</c:v>
                </c:pt>
                <c:pt idx="6">
                  <c:v>#N/A</c:v>
                </c:pt>
                <c:pt idx="7">
                  <c:v>0.84</c:v>
                </c:pt>
                <c:pt idx="8">
                  <c:v>#N/A</c:v>
                </c:pt>
                <c:pt idx="9">
                  <c:v>0.91</c:v>
                </c:pt>
              </c:numCache>
            </c:numRef>
          </c:val>
          <c:extLst>
            <c:ext xmlns:c16="http://schemas.microsoft.com/office/drawing/2014/chart" uri="{C3380CC4-5D6E-409C-BE32-E72D297353CC}">
              <c16:uniqueId val="{00000003-B32A-41DA-9094-68BDAA2CEC4C}"/>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1.31</c:v>
                </c:pt>
                <c:pt idx="2">
                  <c:v>#N/A</c:v>
                </c:pt>
                <c:pt idx="3">
                  <c:v>1.37</c:v>
                </c:pt>
                <c:pt idx="4">
                  <c:v>#N/A</c:v>
                </c:pt>
                <c:pt idx="5">
                  <c:v>1.23</c:v>
                </c:pt>
                <c:pt idx="6">
                  <c:v>#N/A</c:v>
                </c:pt>
                <c:pt idx="7">
                  <c:v>0.97</c:v>
                </c:pt>
                <c:pt idx="8">
                  <c:v>#N/A</c:v>
                </c:pt>
                <c:pt idx="9">
                  <c:v>1.01</c:v>
                </c:pt>
              </c:numCache>
            </c:numRef>
          </c:val>
          <c:extLst>
            <c:ext xmlns:c16="http://schemas.microsoft.com/office/drawing/2014/chart" uri="{C3380CC4-5D6E-409C-BE32-E72D297353CC}">
              <c16:uniqueId val="{00000004-B32A-41DA-9094-68BDAA2CEC4C}"/>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1.08</c:v>
                </c:pt>
                <c:pt idx="2">
                  <c:v>#N/A</c:v>
                </c:pt>
                <c:pt idx="3">
                  <c:v>1.35</c:v>
                </c:pt>
                <c:pt idx="4">
                  <c:v>#N/A</c:v>
                </c:pt>
                <c:pt idx="5">
                  <c:v>1.38</c:v>
                </c:pt>
                <c:pt idx="6">
                  <c:v>#N/A</c:v>
                </c:pt>
                <c:pt idx="7">
                  <c:v>0.72</c:v>
                </c:pt>
                <c:pt idx="8">
                  <c:v>#N/A</c:v>
                </c:pt>
                <c:pt idx="9">
                  <c:v>1.27</c:v>
                </c:pt>
              </c:numCache>
            </c:numRef>
          </c:val>
          <c:extLst>
            <c:ext xmlns:c16="http://schemas.microsoft.com/office/drawing/2014/chart" uri="{C3380CC4-5D6E-409C-BE32-E72D297353CC}">
              <c16:uniqueId val="{00000005-B32A-41DA-9094-68BDAA2CEC4C}"/>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c:v>
                </c:pt>
                <c:pt idx="2">
                  <c:v>#N/A</c:v>
                </c:pt>
                <c:pt idx="3">
                  <c:v>1.61</c:v>
                </c:pt>
                <c:pt idx="4">
                  <c:v>#N/A</c:v>
                </c:pt>
                <c:pt idx="5">
                  <c:v>2.19</c:v>
                </c:pt>
                <c:pt idx="6">
                  <c:v>#N/A</c:v>
                </c:pt>
                <c:pt idx="7">
                  <c:v>2.2999999999999998</c:v>
                </c:pt>
                <c:pt idx="8">
                  <c:v>#N/A</c:v>
                </c:pt>
                <c:pt idx="9">
                  <c:v>2.31</c:v>
                </c:pt>
              </c:numCache>
            </c:numRef>
          </c:val>
          <c:extLst>
            <c:ext xmlns:c16="http://schemas.microsoft.com/office/drawing/2014/chart" uri="{C3380CC4-5D6E-409C-BE32-E72D297353CC}">
              <c16:uniqueId val="{00000006-B32A-41DA-9094-68BDAA2CEC4C}"/>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8.68</c:v>
                </c:pt>
                <c:pt idx="2">
                  <c:v>#N/A</c:v>
                </c:pt>
                <c:pt idx="3">
                  <c:v>9.77</c:v>
                </c:pt>
                <c:pt idx="4">
                  <c:v>#N/A</c:v>
                </c:pt>
                <c:pt idx="5">
                  <c:v>7.41</c:v>
                </c:pt>
                <c:pt idx="6">
                  <c:v>#N/A</c:v>
                </c:pt>
                <c:pt idx="7">
                  <c:v>6.48</c:v>
                </c:pt>
                <c:pt idx="8">
                  <c:v>#N/A</c:v>
                </c:pt>
                <c:pt idx="9">
                  <c:v>5.7</c:v>
                </c:pt>
              </c:numCache>
            </c:numRef>
          </c:val>
          <c:extLst>
            <c:ext xmlns:c16="http://schemas.microsoft.com/office/drawing/2014/chart" uri="{C3380CC4-5D6E-409C-BE32-E72D297353CC}">
              <c16:uniqueId val="{00000007-B32A-41DA-9094-68BDAA2CEC4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13.23</c:v>
                </c:pt>
                <c:pt idx="2">
                  <c:v>#N/A</c:v>
                </c:pt>
                <c:pt idx="3">
                  <c:v>12.67</c:v>
                </c:pt>
                <c:pt idx="4">
                  <c:v>#N/A</c:v>
                </c:pt>
                <c:pt idx="5">
                  <c:v>13.47</c:v>
                </c:pt>
                <c:pt idx="6">
                  <c:v>#N/A</c:v>
                </c:pt>
                <c:pt idx="7">
                  <c:v>13.21</c:v>
                </c:pt>
                <c:pt idx="8">
                  <c:v>#N/A</c:v>
                </c:pt>
                <c:pt idx="9">
                  <c:v>12.93</c:v>
                </c:pt>
              </c:numCache>
            </c:numRef>
          </c:val>
          <c:extLst>
            <c:ext xmlns:c16="http://schemas.microsoft.com/office/drawing/2014/chart" uri="{C3380CC4-5D6E-409C-BE32-E72D297353CC}">
              <c16:uniqueId val="{00000008-B32A-41DA-9094-68BDAA2CEC4C}"/>
            </c:ext>
          </c:extLst>
        </c:ser>
        <c:ser>
          <c:idx val="9"/>
          <c:order val="9"/>
          <c:tx>
            <c:strRef>
              <c:f>データシート!$A$36</c:f>
              <c:strCache>
                <c:ptCount val="1"/>
                <c:pt idx="0">
                  <c:v>下水道事業等会計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5.22</c:v>
                </c:pt>
                <c:pt idx="2">
                  <c:v>#N/A</c:v>
                </c:pt>
                <c:pt idx="3">
                  <c:v>9.15</c:v>
                </c:pt>
                <c:pt idx="4">
                  <c:v>#N/A</c:v>
                </c:pt>
                <c:pt idx="5">
                  <c:v>13.16</c:v>
                </c:pt>
                <c:pt idx="6">
                  <c:v>#N/A</c:v>
                </c:pt>
                <c:pt idx="7">
                  <c:v>15.85</c:v>
                </c:pt>
                <c:pt idx="8">
                  <c:v>#N/A</c:v>
                </c:pt>
                <c:pt idx="9">
                  <c:v>18.03</c:v>
                </c:pt>
              </c:numCache>
            </c:numRef>
          </c:val>
          <c:extLst>
            <c:ext xmlns:c16="http://schemas.microsoft.com/office/drawing/2014/chart" uri="{C3380CC4-5D6E-409C-BE32-E72D297353CC}">
              <c16:uniqueId val="{00000009-B32A-41DA-9094-68BDAA2CEC4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2536</c:v>
                </c:pt>
                <c:pt idx="5">
                  <c:v>2429</c:v>
                </c:pt>
                <c:pt idx="8">
                  <c:v>2524</c:v>
                </c:pt>
                <c:pt idx="11">
                  <c:v>2402</c:v>
                </c:pt>
                <c:pt idx="14">
                  <c:v>2295</c:v>
                </c:pt>
              </c:numCache>
            </c:numRef>
          </c:val>
          <c:extLst>
            <c:ext xmlns:c16="http://schemas.microsoft.com/office/drawing/2014/chart" uri="{C3380CC4-5D6E-409C-BE32-E72D297353CC}">
              <c16:uniqueId val="{00000000-A978-4A19-8F78-1B5EE6CED26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978-4A19-8F78-1B5EE6CED26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978-4A19-8F78-1B5EE6CED26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78-4A19-8F78-1B5EE6CED26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778</c:v>
                </c:pt>
                <c:pt idx="3">
                  <c:v>693</c:v>
                </c:pt>
                <c:pt idx="6">
                  <c:v>716</c:v>
                </c:pt>
                <c:pt idx="9">
                  <c:v>700</c:v>
                </c:pt>
                <c:pt idx="12">
                  <c:v>660</c:v>
                </c:pt>
              </c:numCache>
            </c:numRef>
          </c:val>
          <c:extLst>
            <c:ext xmlns:c16="http://schemas.microsoft.com/office/drawing/2014/chart" uri="{C3380CC4-5D6E-409C-BE32-E72D297353CC}">
              <c16:uniqueId val="{00000004-A978-4A19-8F78-1B5EE6CED26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78-4A19-8F78-1B5EE6CED26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978-4A19-8F78-1B5EE6CED26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2162</c:v>
                </c:pt>
                <c:pt idx="3">
                  <c:v>2248</c:v>
                </c:pt>
                <c:pt idx="6">
                  <c:v>2398</c:v>
                </c:pt>
                <c:pt idx="9">
                  <c:v>2351</c:v>
                </c:pt>
                <c:pt idx="12">
                  <c:v>2209</c:v>
                </c:pt>
              </c:numCache>
            </c:numRef>
          </c:val>
          <c:extLst>
            <c:ext xmlns:c16="http://schemas.microsoft.com/office/drawing/2014/chart" uri="{C3380CC4-5D6E-409C-BE32-E72D297353CC}">
              <c16:uniqueId val="{00000007-A978-4A19-8F78-1B5EE6CED26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404</c:v>
                </c:pt>
                <c:pt idx="2">
                  <c:v>#N/A</c:v>
                </c:pt>
                <c:pt idx="3">
                  <c:v>#N/A</c:v>
                </c:pt>
                <c:pt idx="4">
                  <c:v>512</c:v>
                </c:pt>
                <c:pt idx="5">
                  <c:v>#N/A</c:v>
                </c:pt>
                <c:pt idx="6">
                  <c:v>#N/A</c:v>
                </c:pt>
                <c:pt idx="7">
                  <c:v>590</c:v>
                </c:pt>
                <c:pt idx="8">
                  <c:v>#N/A</c:v>
                </c:pt>
                <c:pt idx="9">
                  <c:v>#N/A</c:v>
                </c:pt>
                <c:pt idx="10">
                  <c:v>649</c:v>
                </c:pt>
                <c:pt idx="11">
                  <c:v>#N/A</c:v>
                </c:pt>
                <c:pt idx="12">
                  <c:v>#N/A</c:v>
                </c:pt>
                <c:pt idx="13">
                  <c:v>574</c:v>
                </c:pt>
                <c:pt idx="14">
                  <c:v>#N/A</c:v>
                </c:pt>
              </c:numCache>
            </c:numRef>
          </c:val>
          <c:smooth val="0"/>
          <c:extLst>
            <c:ext xmlns:c16="http://schemas.microsoft.com/office/drawing/2014/chart" uri="{C3380CC4-5D6E-409C-BE32-E72D297353CC}">
              <c16:uniqueId val="{00000008-A978-4A19-8F78-1B5EE6CED26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21292</c:v>
                </c:pt>
                <c:pt idx="5">
                  <c:v>21224</c:v>
                </c:pt>
                <c:pt idx="8">
                  <c:v>20303</c:v>
                </c:pt>
                <c:pt idx="11">
                  <c:v>19253</c:v>
                </c:pt>
                <c:pt idx="14">
                  <c:v>19148</c:v>
                </c:pt>
              </c:numCache>
            </c:numRef>
          </c:val>
          <c:extLst>
            <c:ext xmlns:c16="http://schemas.microsoft.com/office/drawing/2014/chart" uri="{C3380CC4-5D6E-409C-BE32-E72D297353CC}">
              <c16:uniqueId val="{00000000-ED3B-4C50-9973-63DB8220B79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1564</c:v>
                </c:pt>
                <c:pt idx="5">
                  <c:v>1383</c:v>
                </c:pt>
                <c:pt idx="8">
                  <c:v>527</c:v>
                </c:pt>
                <c:pt idx="11">
                  <c:v>523</c:v>
                </c:pt>
                <c:pt idx="14">
                  <c:v>1317</c:v>
                </c:pt>
              </c:numCache>
            </c:numRef>
          </c:val>
          <c:extLst>
            <c:ext xmlns:c16="http://schemas.microsoft.com/office/drawing/2014/chart" uri="{C3380CC4-5D6E-409C-BE32-E72D297353CC}">
              <c16:uniqueId val="{00000001-ED3B-4C50-9973-63DB8220B79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15236</c:v>
                </c:pt>
                <c:pt idx="5">
                  <c:v>16488</c:v>
                </c:pt>
                <c:pt idx="8">
                  <c:v>17338</c:v>
                </c:pt>
                <c:pt idx="11">
                  <c:v>17428</c:v>
                </c:pt>
                <c:pt idx="14">
                  <c:v>17395</c:v>
                </c:pt>
              </c:numCache>
            </c:numRef>
          </c:val>
          <c:extLst>
            <c:ext xmlns:c16="http://schemas.microsoft.com/office/drawing/2014/chart" uri="{C3380CC4-5D6E-409C-BE32-E72D297353CC}">
              <c16:uniqueId val="{00000002-ED3B-4C50-9973-63DB8220B79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3B-4C50-9973-63DB8220B79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D3B-4C50-9973-63DB8220B79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3B-4C50-9973-63DB8220B79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5854</c:v>
                </c:pt>
                <c:pt idx="3">
                  <c:v>5810</c:v>
                </c:pt>
                <c:pt idx="6">
                  <c:v>5735</c:v>
                </c:pt>
                <c:pt idx="9">
                  <c:v>5795</c:v>
                </c:pt>
                <c:pt idx="12">
                  <c:v>5854</c:v>
                </c:pt>
              </c:numCache>
            </c:numRef>
          </c:val>
          <c:extLst>
            <c:ext xmlns:c16="http://schemas.microsoft.com/office/drawing/2014/chart" uri="{C3380CC4-5D6E-409C-BE32-E72D297353CC}">
              <c16:uniqueId val="{00000006-ED3B-4C50-9973-63DB8220B79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ED3B-4C50-9973-63DB8220B79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8125</c:v>
                </c:pt>
                <c:pt idx="3">
                  <c:v>7856</c:v>
                </c:pt>
                <c:pt idx="6">
                  <c:v>7501</c:v>
                </c:pt>
                <c:pt idx="9">
                  <c:v>7146</c:v>
                </c:pt>
                <c:pt idx="12">
                  <c:v>6746</c:v>
                </c:pt>
              </c:numCache>
            </c:numRef>
          </c:val>
          <c:extLst>
            <c:ext xmlns:c16="http://schemas.microsoft.com/office/drawing/2014/chart" uri="{C3380CC4-5D6E-409C-BE32-E72D297353CC}">
              <c16:uniqueId val="{00000008-ED3B-4C50-9973-63DB8220B79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D3B-4C50-9973-63DB8220B79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18341</c:v>
                </c:pt>
                <c:pt idx="3">
                  <c:v>18182</c:v>
                </c:pt>
                <c:pt idx="6">
                  <c:v>17367</c:v>
                </c:pt>
                <c:pt idx="9">
                  <c:v>16636</c:v>
                </c:pt>
                <c:pt idx="12">
                  <c:v>17390</c:v>
                </c:pt>
              </c:numCache>
            </c:numRef>
          </c:val>
          <c:extLst>
            <c:ext xmlns:c16="http://schemas.microsoft.com/office/drawing/2014/chart" uri="{C3380CC4-5D6E-409C-BE32-E72D297353CC}">
              <c16:uniqueId val="{0000000A-ED3B-4C50-9973-63DB8220B79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D3B-4C50-9973-63DB8220B79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6342</c:v>
                </c:pt>
                <c:pt idx="1">
                  <c:v>6790</c:v>
                </c:pt>
                <c:pt idx="2">
                  <c:v>7284</c:v>
                </c:pt>
              </c:numCache>
            </c:numRef>
          </c:val>
          <c:extLst>
            <c:ext xmlns:c16="http://schemas.microsoft.com/office/drawing/2014/chart" uri="{C3380CC4-5D6E-409C-BE32-E72D297353CC}">
              <c16:uniqueId val="{00000000-5BFB-4125-B957-326F4171CBC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7833</c:v>
                </c:pt>
                <c:pt idx="1">
                  <c:v>7158</c:v>
                </c:pt>
                <c:pt idx="2">
                  <c:v>6605</c:v>
                </c:pt>
              </c:numCache>
            </c:numRef>
          </c:val>
          <c:extLst>
            <c:ext xmlns:c16="http://schemas.microsoft.com/office/drawing/2014/chart" uri="{C3380CC4-5D6E-409C-BE32-E72D297353CC}">
              <c16:uniqueId val="{00000001-5BFB-4125-B957-326F4171CBC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4617</c:v>
                </c:pt>
                <c:pt idx="1">
                  <c:v>5001</c:v>
                </c:pt>
                <c:pt idx="2">
                  <c:v>6078</c:v>
                </c:pt>
              </c:numCache>
            </c:numRef>
          </c:val>
          <c:extLst>
            <c:ext xmlns:c16="http://schemas.microsoft.com/office/drawing/2014/chart" uri="{C3380CC4-5D6E-409C-BE32-E72D297353CC}">
              <c16:uniqueId val="{00000002-5BFB-4125-B957-326F4171CBC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{A63498B9-A293-452F-A137-249879A9FC10}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432-4CD5-8241-665F75C3AC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{E12387BA-DDEC-4CA7-8B77-C7F090E3CF21}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32-4CD5-8241-665F75C3AC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{027210CE-5C07-405B-B155-6E8ED4B6EC84}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32-4CD5-8241-665F75C3AC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{83B67C08-79C4-4CBC-865F-68531479B9FA}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32-4CD5-8241-665F75C3AC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{906D72C7-97D0-4B2A-8598-3ADD0E003758}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32-4CD5-8241-665F75C3AC9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{F24026CF-01CB-4357-AF72-3E2648ECC72F}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432-4CD5-8241-665F75C3AC9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{944DD47F-4370-43A5-BB67-7E41C0E8F54B}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432-4CD5-8241-665F75C3AC9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{B4D5B8DF-A1CF-47A9-A792-319A4F91FCB1}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432-4CD5-8241-665F75C3AC9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{B1297E5A-7196-471D-BA02-EC74367BE4FB}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432-4CD5-8241-665F75C3AC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61.2</c:v>
                </c:pt>
                <c:pt idx="16">
                  <c:v>63</c:v>
                </c:pt>
                <c:pt idx="24">
                  <c:v>64.3</c:v>
                </c:pt>
                <c:pt idx="32">
                  <c:v>66.099999999999994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432-4CD5-8241-665F75C3AC9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{CF086825-5B8D-4D34-8109-1A4B136F704A}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432-4CD5-8241-665F75C3AC9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{8EBA6550-D70E-49CE-9406-137C21BFAF19}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32-4CD5-8241-665F75C3AC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{BBEDC60B-FF4A-42FC-B9C3-E286F4C3998C}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32-4CD5-8241-665F75C3AC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{CCC6B10E-C855-47F8-BDD1-6CB7D3BBB312}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32-4CD5-8241-665F75C3AC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{80A352E1-14D4-48CE-8403-C95B4CDE5F2F}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32-4CD5-8241-665F75C3AC9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{925EF774-9480-4691-B15D-7755C43ADF79}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432-4CD5-8241-665F75C3AC9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{C1FB314E-2577-45E6-ABAF-069BF1C88A29}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432-4CD5-8241-665F75C3AC9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{44A0F3F4-E7C4-49E6-8B8E-1B20CC594DEE}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432-4CD5-8241-665F75C3AC9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{DC47B051-B48B-417C-9F55-4BD01B851DEE}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432-4CD5-8241-665F75C3AC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432-4CD5-8241-665F75C3AC9B}"/>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{3ECA639E-9D9C-42BE-B867-45B9D124DBEE}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85A-41DA-B4D9-B5D0CE47EF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{1D7391BF-3A4F-40BD-8402-1FD3038F526B}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85A-41DA-B4D9-B5D0CE47EF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{FF0BABC4-A4DA-4A21-B3C0-C1D086B3E1D3}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85A-41DA-B4D9-B5D0CE47EF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{12979CA1-099E-47DD-8B71-13411D126471}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85A-41DA-B4D9-B5D0CE47EF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{EBA48FF6-507A-468C-A9C9-46E1975711A6}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85A-41DA-B4D9-B5D0CE47EF9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{4778769C-7871-4F66-843F-BC762A39DA35}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85A-41DA-B4D9-B5D0CE47EF9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{44F8E6BC-6AF8-4102-8147-A54448D5A474}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85A-41DA-B4D9-B5D0CE47EF9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{BCFB019D-76C9-475C-B5F0-8F49897F5FF6}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85A-41DA-B4D9-B5D0CE47EF9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{351CEFD0-4589-4142-BA70-3D5C2078E4A2}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85A-41DA-B4D9-B5D0CE47EF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c:v>
                </c:pt>
                <c:pt idx="8">
                  <c:v>2.8</c:v>
                </c:pt>
                <c:pt idx="16">
                  <c:v>3.8</c:v>
                </c:pt>
                <c:pt idx="24">
                  <c:v>4.4000000000000004</c:v>
                </c:pt>
                <c:pt idx="32">
                  <c:v>4.5999999999999996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85A-41DA-B4D9-B5D0CE47EF9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{289F7A2B-C229-4BD3-9A2B-285AF400103E}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85A-41DA-B4D9-B5D0CE47EF9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{507EDE56-531D-465A-99D4-DC31DF2F13D1}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85A-41DA-B4D9-B5D0CE47EF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{AFC25E5C-9981-4F4C-82CB-7CE0792AF948}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85A-41DA-B4D9-B5D0CE47EF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{131CA7A0-D673-4B0A-962D-061639541CE2}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85A-41DA-B4D9-B5D0CE47EF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{0124B964-943B-46B2-8A2F-DDE26E5D3F98}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85A-41DA-B4D9-B5D0CE47EF9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{30A3E9D9-D6E7-4EB7-9911-C88B80C147EC}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85A-41DA-B4D9-B5D0CE47EF9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{03CF2CF9-7501-4F21-9C22-FED51334D110}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85A-41DA-B4D9-B5D0CE47EF9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{1FFCCE44-61C4-4F0C-9CCF-F0FD57A97377}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85A-41DA-B4D9-B5D0CE47EF9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{4A5645AA-33D7-40DC-ABB2-971EAA051C87}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85A-41DA-B4D9-B5D0CE47EF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85A-41DA-B4D9-B5D0CE47EF9F}"/>
            </c:ext>
          </c:extLst>
        </c:ser>
        <c:dLbls>
          <c:showLegendKey val="0"/>
          <c:showVal val="1"/>
          <c:showCatName val="0"/>
          <c:showSerName val="0"/>
          <c:showPercent val="0"/>
          <c:showBubbleSize val="0"/>
        </c:dLbls>
        <c:axId val="84219776"/>
        <c:axId val="84234240"/>
      </c:scatterChart>
      <c:valAx>
        <c:axId val="84219776"/>
        <c:scaling>
          <c:orientation val="maxMin"/>
          <c:max val="9.2999999999999989"/>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人口減少や全国平均を上回る高齢化率（令和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年度末現在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42.0</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％）に加え、市内に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立地企業が少なく</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基準財政収入額が低いことから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財政力指数は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0.41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、県平均と比較して大きく下回っている。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引き続き、</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土地区画整理事業を進めている東部地区への企業誘致、少子化</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人口減少対策に取り組み、財政基盤の強化に努める。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1270</xdr:rowOff>
    </xdr:from>
    <xdr:to>
      <xdr:col>23</xdr:col>
      <xdr:colOff>133350</xdr:colOff>
      <xdr:row>42</xdr:row>
      <xdr:rowOff>25400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0217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25400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1270</xdr:rowOff>
    </xdr:from>
    <xdr:to>
      <xdr:col>15</xdr:col>
      <xdr:colOff>82550</xdr:colOff>
      <xdr:row>42</xdr:row>
      <xdr:rowOff>25400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20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1270</xdr:rowOff>
    </xdr:from>
    <xdr:to>
      <xdr:col>11</xdr:col>
      <xdr:colOff>31750</xdr:colOff>
      <xdr:row>42</xdr:row>
      <xdr:rowOff>1270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02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121920</xdr:rowOff>
    </xdr:from>
    <xdr:to>
      <xdr:col>23</xdr:col>
      <xdr:colOff>184150</xdr:colOff>
      <xdr:row>42</xdr:row>
      <xdr:rowOff>52070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138447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99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121920</xdr:rowOff>
    </xdr:from>
    <xdr:to>
      <xdr:col>11</xdr:col>
      <xdr:colOff>82550</xdr:colOff>
      <xdr:row>42</xdr:row>
      <xdr:rowOff>52070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62247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121920</xdr:rowOff>
    </xdr:from>
    <xdr:to>
      <xdr:col>7</xdr:col>
      <xdr:colOff>31750</xdr:colOff>
      <xdr:row>42</xdr:row>
      <xdr:rowOff>52070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62247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92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会計年度任用職員の勤勉手当支給に伴う人件費の増、障害福祉サービスの利用者増に伴う扶助費の増などにより、経常経費に充当した一般財源等が増加したが、普通交付税、地方特例交付金など、経常一般財源等が増加したことにより、前年度から</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0.8</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ポイント改善した。</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類似団体平均及び県平均を大きく上回っているため、今後も行政改革の推進により、事業実施内容の見直しを進めるとともに、公共施設等再配置計画に基づき、公共施設の集約化・複合化を図り、維持管理経費の削減を図り、健全な行財政運営に努める。</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12519</xdr:rowOff>
    </xdr:from>
    <xdr:to>
      <xdr:col>23</xdr:col>
      <xdr:colOff>133350</xdr:colOff>
      <xdr:row>61</xdr:row>
      <xdr:rowOff>40096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470969"/>
          <a:ext cx="8382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40096</xdr:rowOff>
    </xdr:from>
    <xdr:to>
      <xdr:col>19</xdr:col>
      <xdr:colOff>133350</xdr:colOff>
      <xdr:row>61</xdr:row>
      <xdr:rowOff>50437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98546"/>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116659</xdr:rowOff>
    </xdr:from>
    <xdr:to>
      <xdr:col>15</xdr:col>
      <xdr:colOff>82550</xdr:colOff>
      <xdr:row>61</xdr:row>
      <xdr:rowOff>50437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060759"/>
          <a:ext cx="889000" cy="44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116659</xdr:rowOff>
    </xdr:from>
    <xdr:to>
      <xdr:col>11</xdr:col>
      <xdr:colOff>31750</xdr:colOff>
      <xdr:row>60</xdr:row>
      <xdr:rowOff>90896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060759"/>
          <a:ext cx="889000" cy="317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133169</xdr:rowOff>
    </xdr:from>
    <xdr:to>
      <xdr:col>23</xdr:col>
      <xdr:colOff>184150</xdr:colOff>
      <xdr:row>61</xdr:row>
      <xdr:rowOff>63319</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105246</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9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160746</xdr:rowOff>
    </xdr:from>
    <xdr:to>
      <xdr:col>19</xdr:col>
      <xdr:colOff>184150</xdr:colOff>
      <xdr:row>61</xdr:row>
      <xdr:rowOff>90896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75673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34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171087</xdr:rowOff>
    </xdr:from>
    <xdr:to>
      <xdr:col>15</xdr:col>
      <xdr:colOff>133350</xdr:colOff>
      <xdr:row>61</xdr:row>
      <xdr:rowOff>101237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5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86014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4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65859</xdr:rowOff>
    </xdr:from>
    <xdr:to>
      <xdr:col>11</xdr:col>
      <xdr:colOff>82550</xdr:colOff>
      <xdr:row>58</xdr:row>
      <xdr:rowOff>167459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0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6186</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78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40096</xdr:rowOff>
    </xdr:from>
    <xdr:to>
      <xdr:col>7</xdr:col>
      <xdr:colOff>31750</xdr:colOff>
      <xdr:row>60</xdr:row>
      <xdr:rowOff>141696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126473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[209,656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人口一人当たりの決算額は前年度から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10,132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円の増、類似団体平均は下回っているが、県平均を大きく上回っている。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要因としては、会計年度任用職員の勤勉手当支給、保育所、給食センターなどの施設運営を直営で行っていること、消防事務を単独で行っているため、人件費や施設管理に係る運営管理経費が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今後も、民間で実施可能な部分については、指定管理者制度の導入や民間への施設管理運営を委託するなど、経常経費の削減を検討していく必要がある。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41796</xdr:rowOff>
    </xdr:from>
    <xdr:to>
      <xdr:col>23</xdr:col>
      <xdr:colOff>133350</xdr:colOff>
      <xdr:row>81</xdr:row>
      <xdr:rowOff>44241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29246"/>
          <a:ext cx="838200" cy="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29017</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9164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41796</xdr:rowOff>
    </xdr:from>
    <xdr:to>
      <xdr:col>19</xdr:col>
      <xdr:colOff>133350</xdr:colOff>
      <xdr:row>81</xdr:row>
      <xdr:rowOff>41962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29246"/>
          <a:ext cx="88900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81901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69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38950</xdr:rowOff>
    </xdr:from>
    <xdr:to>
      <xdr:col>15</xdr:col>
      <xdr:colOff>82550</xdr:colOff>
      <xdr:row>81</xdr:row>
      <xdr:rowOff>41962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6400"/>
          <a:ext cx="889000" cy="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36035</xdr:rowOff>
    </xdr:from>
    <xdr:to>
      <xdr:col>11</xdr:col>
      <xdr:colOff>31750</xdr:colOff>
      <xdr:row>81</xdr:row>
      <xdr:rowOff>38950</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23485"/>
          <a:ext cx="88900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76289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963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164891</xdr:rowOff>
    </xdr:from>
    <xdr:to>
      <xdr:col>23</xdr:col>
      <xdr:colOff>184150</xdr:colOff>
      <xdr:row>81</xdr:row>
      <xdr:rowOff>95041</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86168</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02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162446</xdr:rowOff>
    </xdr:from>
    <xdr:to>
      <xdr:col>19</xdr:col>
      <xdr:colOff>184150</xdr:colOff>
      <xdr:row>81</xdr:row>
      <xdr:rowOff>92596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78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102773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647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162612</xdr:rowOff>
    </xdr:from>
    <xdr:to>
      <xdr:col>15</xdr:col>
      <xdr:colOff>133350</xdr:colOff>
      <xdr:row>81</xdr:row>
      <xdr:rowOff>92762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7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102939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47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159600</xdr:rowOff>
    </xdr:from>
    <xdr:to>
      <xdr:col>11</xdr:col>
      <xdr:colOff>82550</xdr:colOff>
      <xdr:row>81</xdr:row>
      <xdr:rowOff>89750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99927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156685</xdr:rowOff>
    </xdr:from>
    <xdr:to>
      <xdr:col>7</xdr:col>
      <xdr:colOff>31750</xdr:colOff>
      <xdr:row>81</xdr:row>
      <xdr:rowOff>86835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97012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4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ゴシック" panose="020B0609070205080204" pitchFamily="49" charset="-128"/>
              <a:ea typeface="ＭＳ ゴシック" panose="020B0609070205080204" pitchFamily="49" charset="-128"/>
            </a:rPr>
            <a:t>　</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類似団体平均と同程度であるが、全国市平均を下回っている。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今後も市の財政状況、社会情勢の変化や人事院勧告等の動向を注視しながら、給与水準の適正化に努める。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363700"/>
          <a:ext cx="8382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363700"/>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48986</xdr:rowOff>
    </xdr:from>
    <xdr:to>
      <xdr:col>72</xdr:col>
      <xdr:colOff>203200</xdr:colOff>
      <xdr:row>85</xdr:row>
      <xdr:rowOff>66221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85</xdr:row>
      <xdr:rowOff>100693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2223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14713</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類似団体平均と同程度であるが、県平均を大きく上回っている。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要因としては、行政区域が県内一広く、支所出張所を有していること、保育所、給食センター、消防事務を単独で行っていることなどが挙げられ、行政サービス提供方法の差異によるものと考える。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339</xdr:rowOff>
    </xdr:from>
    <xdr:to>
      <xdr:col>81</xdr:col>
      <xdr:colOff>44450</xdr:colOff>
      <xdr:row>61</xdr:row>
      <xdr:rowOff>5969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58789"/>
          <a:ext cx="8382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158919</xdr:rowOff>
    </xdr:from>
    <xdr:to>
      <xdr:col>77</xdr:col>
      <xdr:colOff>44450</xdr:colOff>
      <xdr:row>61</xdr:row>
      <xdr:rowOff>339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45919"/>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138006</xdr:rowOff>
    </xdr:from>
    <xdr:to>
      <xdr:col>72</xdr:col>
      <xdr:colOff>203200</xdr:colOff>
      <xdr:row>60</xdr:row>
      <xdr:rowOff>158919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25006"/>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120311</xdr:rowOff>
    </xdr:from>
    <xdr:to>
      <xdr:col>68</xdr:col>
      <xdr:colOff>152400</xdr:colOff>
      <xdr:row>60</xdr:row>
      <xdr:rowOff>138006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07311"/>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126619</xdr:rowOff>
    </xdr:from>
    <xdr:to>
      <xdr:col>81</xdr:col>
      <xdr:colOff>95250</xdr:colOff>
      <xdr:row>61</xdr:row>
      <xdr:rowOff>56769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143146</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58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120989</xdr:rowOff>
    </xdr:from>
    <xdr:to>
      <xdr:col>77</xdr:col>
      <xdr:colOff>95250</xdr:colOff>
      <xdr:row>61</xdr:row>
      <xdr:rowOff>51139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0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61316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76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108119</xdr:rowOff>
    </xdr:from>
    <xdr:to>
      <xdr:col>73</xdr:col>
      <xdr:colOff>44450</xdr:colOff>
      <xdr:row>61</xdr:row>
      <xdr:rowOff>38269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48446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6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87206</xdr:rowOff>
    </xdr:from>
    <xdr:to>
      <xdr:col>68</xdr:col>
      <xdr:colOff>203200</xdr:colOff>
      <xdr:row>61</xdr:row>
      <xdr:rowOff>17356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27533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43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69511</xdr:rowOff>
    </xdr:from>
    <xdr:to>
      <xdr:col>64</xdr:col>
      <xdr:colOff>152400</xdr:colOff>
      <xdr:row>60</xdr:row>
      <xdr:rowOff>171111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56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9838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25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前年度と比較すると</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0.2</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ポイント上昇したものの、将来負担を鑑み、借入を抑制していることにより、類似団体平均と比較すると</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4.3</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ポイント下回っている。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今後、市道</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0139</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号線整備や新総合体育館整備などの大型ハード事業が本格化することから、補助事業や基金、有利な地方債を活用することにより、借入と償還のバランスを配慮した地方債発行を徹底し、将来の公債費の縮減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96943</xdr:rowOff>
    </xdr:from>
    <xdr:to>
      <xdr:col>81</xdr:col>
      <xdr:colOff>44450</xdr:colOff>
      <xdr:row>36</xdr:row>
      <xdr:rowOff>100965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269143"/>
          <a:ext cx="8382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84878</xdr:rowOff>
    </xdr:from>
    <xdr:to>
      <xdr:col>77</xdr:col>
      <xdr:colOff>44450</xdr:colOff>
      <xdr:row>36</xdr:row>
      <xdr:rowOff>96943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5707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64770</xdr:rowOff>
    </xdr:from>
    <xdr:to>
      <xdr:col>72</xdr:col>
      <xdr:colOff>203200</xdr:colOff>
      <xdr:row>36</xdr:row>
      <xdr:rowOff>84878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3697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48683</xdr:rowOff>
    </xdr:from>
    <xdr:to>
      <xdr:col>68</xdr:col>
      <xdr:colOff>152400</xdr:colOff>
      <xdr:row>36</xdr:row>
      <xdr:rowOff>64770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2088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50165</xdr:rowOff>
    </xdr:from>
    <xdr:to>
      <xdr:col>81</xdr:col>
      <xdr:colOff>95250</xdr:colOff>
      <xdr:row>36</xdr:row>
      <xdr:rowOff>151765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66692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067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46143</xdr:rowOff>
    </xdr:from>
    <xdr:to>
      <xdr:col>77</xdr:col>
      <xdr:colOff>95250</xdr:colOff>
      <xdr:row>36</xdr:row>
      <xdr:rowOff>147743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1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34</xdr:row>
      <xdr:rowOff>157920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5987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34078</xdr:rowOff>
    </xdr:from>
    <xdr:to>
      <xdr:col>73</xdr:col>
      <xdr:colOff>44450</xdr:colOff>
      <xdr:row>36</xdr:row>
      <xdr:rowOff>135678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06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34</xdr:row>
      <xdr:rowOff>145855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5975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13970</xdr:rowOff>
    </xdr:from>
    <xdr:to>
      <xdr:col>68</xdr:col>
      <xdr:colOff>203200</xdr:colOff>
      <xdr:row>36</xdr:row>
      <xdr:rowOff>115570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125747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5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35</xdr:row>
      <xdr:rowOff>169333</xdr:rowOff>
    </xdr:from>
    <xdr:to>
      <xdr:col>64</xdr:col>
      <xdr:colOff>152400</xdr:colOff>
      <xdr:row>36</xdr:row>
      <xdr:rowOff>99483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17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109660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3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平成</a:t>
          </a:r>
          <a:r>
            <a:rPr kumimoji="1" lang="en-US" altLang="ja-JP" sz="1300">
              <a:latin typeface="ＭＳ ゴシック" panose="020B0609070205080204" pitchFamily="49" charset="-128"/>
              <a:ea typeface="ＭＳ ゴシック" panose="020B0609070205080204" pitchFamily="49" charset="-128"/>
            </a:rPr>
            <a:t>25</a:t>
          </a:r>
          <a:r>
            <a:rPr kumimoji="1" lang="ja-JP" altLang="en-US" sz="1300">
              <a:latin typeface="ＭＳ ゴシック" panose="020B0609070205080204" pitchFamily="49" charset="-128"/>
              <a:ea typeface="ＭＳ ゴシック" panose="020B0609070205080204" pitchFamily="49" charset="-128"/>
            </a:rPr>
            <a:t>年度からは将来負担比率はマイナス算定となっている。</a:t>
          </a:r>
        </a:p>
        <a:p>
          <a:r>
            <a:rPr kumimoji="1" lang="ja-JP" altLang="en-US" sz="1300">
              <a:latin typeface="ＭＳ ゴシック" panose="020B0609070205080204" pitchFamily="49" charset="-128"/>
              <a:ea typeface="ＭＳ ゴシック" panose="020B0609070205080204" pitchFamily="49" charset="-128"/>
            </a:rPr>
            <a:t>　主な要因としては将来の財源不足に備え、財政調整基金などの充当可能基金を積み立てていることが挙げられる。</a:t>
          </a:r>
          <a:endParaRPr kumimoji="1" lang="en-US" altLang="ja-JP" sz="1300">
            <a:latin typeface="ＭＳ ゴシック" panose="020B0609070205080204" pitchFamily="49" charset="-128"/>
            <a:ea typeface="ＭＳ ゴシック" panose="020B0609070205080204" pitchFamily="49" charset="-128"/>
          </a:endParaRPr>
        </a:p>
        <a:p>
          <a:r>
            <a:rPr kumimoji="1" lang="ja-JP" altLang="en-US" sz="1300">
              <a:latin typeface="ＭＳ ゴシック" panose="020B0609070205080204" pitchFamily="49" charset="-128"/>
              <a:ea typeface="ＭＳ ゴシック" panose="020B0609070205080204" pitchFamily="49" charset="-128"/>
            </a:rPr>
            <a:t>　人事院勧告による人件費の増、社会保障制度に基づく扶助費の増、大型ハード事業に伴う地方債発行額の増などにより、義務的経費の増加が見込まれるが、東部地区への企業誘致や少子化・人口減少対策による税収など経常的収入の確保、及び将来の財源不足に備えた充当可能基金の適切な管理を徹底し、財政の健全化を図る。</a:t>
          </a:r>
          <a:endParaRPr kumimoji="1" lang="en-US" altLang="ja-JP" sz="1300">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会計年度任用職員の勤勉手当支給などにより、前年度と比較して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ポイントの増となっている。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類似団体平均より高い水準にある理由は、市の面積が広大であり、支所出張所を有していること、保育所、給食センター、消防事務を単独で行っていることが主な要因であると考える。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今後も適正な定員管理の継続や会計年度任用職員の人数を精査するなど、経常的経費の縮減に努める。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168148</xdr:rowOff>
    </xdr:from>
    <xdr:to>
      <xdr:col>24</xdr:col>
      <xdr:colOff>25400</xdr:colOff>
      <xdr:row>39</xdr:row>
      <xdr:rowOff>28702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832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159004</xdr:rowOff>
    </xdr:from>
    <xdr:to>
      <xdr:col>19</xdr:col>
      <xdr:colOff>187325</xdr:colOff>
      <xdr:row>38</xdr:row>
      <xdr:rowOff>168148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6741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85852</xdr:rowOff>
    </xdr:from>
    <xdr:to>
      <xdr:col>15</xdr:col>
      <xdr:colOff>98425</xdr:colOff>
      <xdr:row>38</xdr:row>
      <xdr:rowOff>159004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6009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85852</xdr:rowOff>
    </xdr:from>
    <xdr:to>
      <xdr:col>11</xdr:col>
      <xdr:colOff>9525</xdr:colOff>
      <xdr:row>38</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6009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149352</xdr:rowOff>
    </xdr:from>
    <xdr:to>
      <xdr:col>24</xdr:col>
      <xdr:colOff>76200</xdr:colOff>
      <xdr:row>39</xdr:row>
      <xdr:rowOff>79502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121429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117348</xdr:rowOff>
    </xdr:from>
    <xdr:to>
      <xdr:col>20</xdr:col>
      <xdr:colOff>38100</xdr:colOff>
      <xdr:row>39</xdr:row>
      <xdr:rowOff>47498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32275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108204</xdr:rowOff>
    </xdr:from>
    <xdr:to>
      <xdr:col>15</xdr:col>
      <xdr:colOff>149225</xdr:colOff>
      <xdr:row>39</xdr:row>
      <xdr:rowOff>38354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6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23131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70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35052</xdr:rowOff>
    </xdr:from>
    <xdr:to>
      <xdr:col>11</xdr:col>
      <xdr:colOff>60325</xdr:colOff>
      <xdr:row>38</xdr:row>
      <xdr:rowOff>136652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121429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36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103632</xdr:rowOff>
    </xdr:from>
    <xdr:to>
      <xdr:col>6</xdr:col>
      <xdr:colOff>171450</xdr:colOff>
      <xdr:row>39</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18559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主な理由としては、子育て世帯生活支援特別給付金や新型コロナウイルスワクチン接種に係る委託料の減によるものである。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また、類似団体平均と比較して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ポイント上回っている要因は、市町村合併により保有することになった多くの公共施設において、維持管理経費及び老朽化に伴う修繕が必要になったことが挙げられる</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146050</xdr:rowOff>
    </xdr:from>
    <xdr:to>
      <xdr:col>82</xdr:col>
      <xdr:colOff>107950</xdr:colOff>
      <xdr:row>18</xdr:row>
      <xdr:rowOff>5080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0607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161290</xdr:rowOff>
    </xdr:from>
    <xdr:to>
      <xdr:col>78</xdr:col>
      <xdr:colOff>69850</xdr:colOff>
      <xdr:row>18</xdr:row>
      <xdr:rowOff>5080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075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1270</xdr:rowOff>
    </xdr:from>
    <xdr:to>
      <xdr:col>73</xdr:col>
      <xdr:colOff>180975</xdr:colOff>
      <xdr:row>17</xdr:row>
      <xdr:rowOff>161290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1592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134620</xdr:rowOff>
    </xdr:from>
    <xdr:to>
      <xdr:col>69</xdr:col>
      <xdr:colOff>92075</xdr:colOff>
      <xdr:row>17</xdr:row>
      <xdr:rowOff>1270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778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67327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125730</xdr:rowOff>
    </xdr:from>
    <xdr:to>
      <xdr:col>78</xdr:col>
      <xdr:colOff>120650</xdr:colOff>
      <xdr:row>18</xdr:row>
      <xdr:rowOff>55880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4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40657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26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110490</xdr:rowOff>
    </xdr:from>
    <xdr:to>
      <xdr:col>74</xdr:col>
      <xdr:colOff>31750</xdr:colOff>
      <xdr:row>18</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2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25417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121920</xdr:rowOff>
    </xdr:from>
    <xdr:to>
      <xdr:col>69</xdr:col>
      <xdr:colOff>142875</xdr:colOff>
      <xdr:row>17</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2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170197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前年度と比較して</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0.2</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ポイントの増であるが、類似団体平均とほぼ同じ水準である。増となった主な要因は、障害福祉サービスの利用者増に伴う自立支援給付費の増が挙げられる。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例年、扶助費が増加傾向にあることから、継続事業の見直し、健康寿命の延伸、貧困の連鎖等を防ぐ取り組みにより、社会保障給付費の抑制に努める。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34472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13900"/>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129722</xdr:rowOff>
    </xdr:from>
    <xdr:to>
      <xdr:col>19</xdr:col>
      <xdr:colOff>187325</xdr:colOff>
      <xdr:row>56</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594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64407</xdr:rowOff>
    </xdr:from>
    <xdr:to>
      <xdr:col>15</xdr:col>
      <xdr:colOff>98425</xdr:colOff>
      <xdr:row>55</xdr:row>
      <xdr:rowOff>129722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941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64407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83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155122</xdr:rowOff>
    </xdr:from>
    <xdr:to>
      <xdr:col>24</xdr:col>
      <xdr:colOff>76200</xdr:colOff>
      <xdr:row>56</xdr:row>
      <xdr:rowOff>85272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127199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5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78922</xdr:rowOff>
    </xdr:from>
    <xdr:to>
      <xdr:col>15</xdr:col>
      <xdr:colOff>149225</xdr:colOff>
      <xdr:row>56</xdr:row>
      <xdr:rowOff>9072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19249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13607</xdr:rowOff>
    </xdr:from>
    <xdr:to>
      <xdr:col>11</xdr:col>
      <xdr:colOff>60325</xdr:colOff>
      <xdr:row>55</xdr:row>
      <xdr:rowOff>115207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125384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ゴシック" panose="020B0609070205080204" pitchFamily="49" charset="-128"/>
              <a:ea typeface="ＭＳ ゴシック" panose="020B0609070205080204" pitchFamily="49" charset="-128"/>
            </a:rPr>
            <a:t>　</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類似団体平均と比較して</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4.1</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ポイント上回っている。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要因として、企業債元利償還金等として支出している公営企業会計への出資金が挙げられる。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公営企業会計の経営基盤の強化や、財政マネジメントの向上等に取り組み、普通会計の負担額を減らしていくよう努める。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6350</xdr:rowOff>
    </xdr:from>
    <xdr:to>
      <xdr:col>82</xdr:col>
      <xdr:colOff>107950</xdr:colOff>
      <xdr:row>61</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4648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69850</xdr:rowOff>
    </xdr:from>
    <xdr:to>
      <xdr:col>78</xdr:col>
      <xdr:colOff>69850</xdr:colOff>
      <xdr:row>62</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5283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38100</xdr:rowOff>
    </xdr:from>
    <xdr:to>
      <xdr:col>73</xdr:col>
      <xdr:colOff>180975</xdr:colOff>
      <xdr:row>62</xdr:row>
      <xdr:rowOff>25400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251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38100</xdr:rowOff>
    </xdr:from>
    <xdr:to>
      <xdr:col>69</xdr:col>
      <xdr:colOff>92075</xdr:colOff>
      <xdr:row>61</xdr:row>
      <xdr:rowOff>82550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325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127000</xdr:rowOff>
    </xdr:from>
    <xdr:to>
      <xdr:col>82</xdr:col>
      <xdr:colOff>158750</xdr:colOff>
      <xdr:row>61</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41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19050</xdr:rowOff>
    </xdr:from>
    <xdr:to>
      <xdr:col>78</xdr:col>
      <xdr:colOff>120650</xdr:colOff>
      <xdr:row>61</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4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56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146050</xdr:rowOff>
    </xdr:from>
    <xdr:to>
      <xdr:col>74</xdr:col>
      <xdr:colOff>31750</xdr:colOff>
      <xdr:row>62</xdr:row>
      <xdr:rowOff>76200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60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60977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69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158750</xdr:rowOff>
    </xdr:from>
    <xdr:to>
      <xdr:col>69</xdr:col>
      <xdr:colOff>142875</xdr:colOff>
      <xdr:row>60</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31750</xdr:rowOff>
    </xdr:from>
    <xdr:to>
      <xdr:col>65</xdr:col>
      <xdr:colOff>53975</xdr:colOff>
      <xdr:row>61</xdr:row>
      <xdr:rowOff>133350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118127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ゴシック" panose="020B0609070205080204" pitchFamily="49" charset="-128"/>
              <a:ea typeface="ＭＳ ゴシック" panose="020B0609070205080204" pitchFamily="49" charset="-128"/>
            </a:rPr>
            <a:t>　</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類似団体平均と比較して</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4.5</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下回っているが、下水道施設・簡易水道施設の維持管理経費等として支出している公営企業会計への補助金が大きな割合を占めていることから、公営企業会計の経営基盤の強化や、財政マネジメントの向上等に取り組み、普通会計の負担額を減らしていくよう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106426</xdr:rowOff>
    </xdr:from>
    <xdr:to>
      <xdr:col>82</xdr:col>
      <xdr:colOff>107950</xdr:colOff>
      <xdr:row>35</xdr:row>
      <xdr:rowOff>124714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071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106426</xdr:rowOff>
    </xdr:from>
    <xdr:to>
      <xdr:col>78</xdr:col>
      <xdr:colOff>69850</xdr:colOff>
      <xdr:row>35</xdr:row>
      <xdr:rowOff>110998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071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72136</xdr:rowOff>
    </xdr:from>
    <xdr:to>
      <xdr:col>73</xdr:col>
      <xdr:colOff>180975</xdr:colOff>
      <xdr:row>35</xdr:row>
      <xdr:rowOff>110998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5901436"/>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72136</xdr:rowOff>
    </xdr:from>
    <xdr:to>
      <xdr:col>69</xdr:col>
      <xdr:colOff>92075</xdr:colOff>
      <xdr:row>35</xdr:row>
      <xdr:rowOff>165862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5901436"/>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73914</xdr:rowOff>
    </xdr:from>
    <xdr:to>
      <xdr:col>82</xdr:col>
      <xdr:colOff>158750</xdr:colOff>
      <xdr:row>36</xdr:row>
      <xdr:rowOff>4064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90441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19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55626</xdr:rowOff>
    </xdr:from>
    <xdr:to>
      <xdr:col>78</xdr:col>
      <xdr:colOff>120650</xdr:colOff>
      <xdr:row>35</xdr:row>
      <xdr:rowOff>157226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167403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25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60198</xdr:rowOff>
    </xdr:from>
    <xdr:to>
      <xdr:col>74</xdr:col>
      <xdr:colOff>31750</xdr:colOff>
      <xdr:row>35</xdr:row>
      <xdr:rowOff>161798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21336</xdr:rowOff>
    </xdr:from>
    <xdr:to>
      <xdr:col>69</xdr:col>
      <xdr:colOff>142875</xdr:colOff>
      <xdr:row>34</xdr:row>
      <xdr:rowOff>122936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850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133113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61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55389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前年度と比較して</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1.2</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ポイントの減となっているが、今後、市道</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0139</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号線整備や新総合体育館整備などの大型ハード事業が本格化することから、補助事業や基金、有利な地方債を活用することにより、借入と償還のバランスに配慮し、将来の公債費縮減に努める。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85090</xdr:rowOff>
    </xdr:from>
    <xdr:to>
      <xdr:col>24</xdr:col>
      <xdr:colOff>25400</xdr:colOff>
      <xdr:row>74</xdr:row>
      <xdr:rowOff>107950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7239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107950</xdr:rowOff>
    </xdr:from>
    <xdr:to>
      <xdr:col>19</xdr:col>
      <xdr:colOff>187325</xdr:colOff>
      <xdr:row>74</xdr:row>
      <xdr:rowOff>109855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7952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81280</xdr:rowOff>
    </xdr:from>
    <xdr:to>
      <xdr:col>15</xdr:col>
      <xdr:colOff>98425</xdr:colOff>
      <xdr:row>74</xdr:row>
      <xdr:rowOff>109855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85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81280</xdr:rowOff>
    </xdr:from>
    <xdr:to>
      <xdr:col>11</xdr:col>
      <xdr:colOff>9525</xdr:colOff>
      <xdr:row>74</xdr:row>
      <xdr:rowOff>96520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685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34290</xdr:rowOff>
    </xdr:from>
    <xdr:to>
      <xdr:col>24</xdr:col>
      <xdr:colOff>76200</xdr:colOff>
      <xdr:row>74</xdr:row>
      <xdr:rowOff>135890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2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114317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3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57150</xdr:rowOff>
    </xdr:from>
    <xdr:to>
      <xdr:col>20</xdr:col>
      <xdr:colOff>38100</xdr:colOff>
      <xdr:row>74</xdr:row>
      <xdr:rowOff>158750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168927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1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59055</xdr:rowOff>
    </xdr:from>
    <xdr:to>
      <xdr:col>15</xdr:col>
      <xdr:colOff>149225</xdr:colOff>
      <xdr:row>74</xdr:row>
      <xdr:rowOff>160655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4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170832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1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30480</xdr:rowOff>
    </xdr:from>
    <xdr:to>
      <xdr:col>11</xdr:col>
      <xdr:colOff>60325</xdr:colOff>
      <xdr:row>74</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142257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45720</xdr:rowOff>
    </xdr:from>
    <xdr:to>
      <xdr:col>6</xdr:col>
      <xdr:colOff>171450</xdr:colOff>
      <xdr:row>74</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3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0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経常収支比率に占める公債費以外の経費は、人件費及び物件費が高い割合を占めており、類似団体平均と比較して</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7.1</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ポイント上回っている。引き続き、適正な定員管理の継続、会計年度任用職員は人数・勤務時間・勤務日数を精査するなど、人件費の抑制に努める。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また、公共施設等再配置計画に基づき、廃止・解体を進め、施設維持管理に係る経費の抑制に努める。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19558</xdr:rowOff>
    </xdr:from>
    <xdr:to>
      <xdr:col>82</xdr:col>
      <xdr:colOff>107950</xdr:colOff>
      <xdr:row>79</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5641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19558</xdr:rowOff>
    </xdr:from>
    <xdr:to>
      <xdr:col>78</xdr:col>
      <xdr:colOff>69850</xdr:colOff>
      <xdr:row>79</xdr:row>
      <xdr:rowOff>28702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5641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79</xdr:row>
      <xdr:rowOff>28702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47472"/>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78</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47472"/>
          <a:ext cx="889000" cy="38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158496</xdr:rowOff>
    </xdr:from>
    <xdr:to>
      <xdr:col>82</xdr:col>
      <xdr:colOff>158750</xdr:colOff>
      <xdr:row>79</xdr:row>
      <xdr:rowOff>88646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130573</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140208</xdr:rowOff>
    </xdr:from>
    <xdr:to>
      <xdr:col>78</xdr:col>
      <xdr:colOff>120650</xdr:colOff>
      <xdr:row>79</xdr:row>
      <xdr:rowOff>70358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55135</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599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149352</xdr:rowOff>
    </xdr:from>
    <xdr:to>
      <xdr:col>74</xdr:col>
      <xdr:colOff>31750</xdr:colOff>
      <xdr:row>79</xdr:row>
      <xdr:rowOff>79502</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64279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52849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7620</xdr:rowOff>
    </xdr:from>
    <xdr:to>
      <xdr:col>65</xdr:col>
      <xdr:colOff>53975</xdr:colOff>
      <xdr:row>78</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93997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24930</xdr:rowOff>
    </xdr:from>
    <xdr:to>
      <xdr:col>29</xdr:col>
      <xdr:colOff>127000</xdr:colOff>
      <xdr:row>18</xdr:row>
      <xdr:rowOff>91700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58655"/>
          <a:ext cx="647700" cy="66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91700</xdr:rowOff>
    </xdr:from>
    <xdr:to>
      <xdr:col>26</xdr:col>
      <xdr:colOff>50800</xdr:colOff>
      <xdr:row>18</xdr:row>
      <xdr:rowOff>112522</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25425"/>
          <a:ext cx="698500" cy="20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112522</xdr:rowOff>
    </xdr:from>
    <xdr:to>
      <xdr:col>22</xdr:col>
      <xdr:colOff>114300</xdr:colOff>
      <xdr:row>18</xdr:row>
      <xdr:rowOff>137687</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46247"/>
          <a:ext cx="698500" cy="251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137687</xdr:rowOff>
    </xdr:from>
    <xdr:to>
      <xdr:col>18</xdr:col>
      <xdr:colOff>177800</xdr:colOff>
      <xdr:row>18</xdr:row>
      <xdr:rowOff>164424</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71412"/>
          <a:ext cx="698500" cy="267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145580</xdr:rowOff>
    </xdr:from>
    <xdr:to>
      <xdr:col>29</xdr:col>
      <xdr:colOff>177800</xdr:colOff>
      <xdr:row>18</xdr:row>
      <xdr:rowOff>75730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07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117657</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79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40900</xdr:rowOff>
    </xdr:from>
    <xdr:to>
      <xdr:col>26</xdr:col>
      <xdr:colOff>101600</xdr:colOff>
      <xdr:row>18</xdr:row>
      <xdr:rowOff>142501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74625"/>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127277</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61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61722</xdr:rowOff>
    </xdr:from>
    <xdr:to>
      <xdr:col>22</xdr:col>
      <xdr:colOff>165100</xdr:colOff>
      <xdr:row>18</xdr:row>
      <xdr:rowOff>163322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95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148099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81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86887</xdr:rowOff>
    </xdr:from>
    <xdr:to>
      <xdr:col>19</xdr:col>
      <xdr:colOff>38100</xdr:colOff>
      <xdr:row>19</xdr:row>
      <xdr:rowOff>17037</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220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1814</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30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113624</xdr:rowOff>
    </xdr:from>
    <xdr:to>
      <xdr:col>15</xdr:col>
      <xdr:colOff>101600</xdr:colOff>
      <xdr:row>19</xdr:row>
      <xdr:rowOff>43774</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47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28551</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33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98598</xdr:rowOff>
    </xdr:from>
    <xdr:to>
      <xdr:col>29</xdr:col>
      <xdr:colOff>127000</xdr:colOff>
      <xdr:row>38</xdr:row>
      <xdr:rowOff>102988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66198"/>
          <a:ext cx="647700" cy="4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98598</xdr:rowOff>
    </xdr:from>
    <xdr:to>
      <xdr:col>26</xdr:col>
      <xdr:colOff>50800</xdr:colOff>
      <xdr:row>38</xdr:row>
      <xdr:rowOff>103402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566198"/>
          <a:ext cx="698500" cy="48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103402</xdr:rowOff>
    </xdr:from>
    <xdr:to>
      <xdr:col>22</xdr:col>
      <xdr:colOff>114300</xdr:colOff>
      <xdr:row>38</xdr:row>
      <xdr:rowOff>109431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71002"/>
          <a:ext cx="698500" cy="60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109431</xdr:rowOff>
    </xdr:from>
    <xdr:to>
      <xdr:col>18</xdr:col>
      <xdr:colOff>177800</xdr:colOff>
      <xdr:row>38</xdr:row>
      <xdr:rowOff>117187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77031"/>
          <a:ext cx="698500" cy="77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52188</xdr:rowOff>
    </xdr:from>
    <xdr:to>
      <xdr:col>29</xdr:col>
      <xdr:colOff>177800</xdr:colOff>
      <xdr:row>38</xdr:row>
      <xdr:rowOff>153788</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519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305038</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29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47798</xdr:rowOff>
    </xdr:from>
    <xdr:to>
      <xdr:col>26</xdr:col>
      <xdr:colOff>101600</xdr:colOff>
      <xdr:row>38</xdr:row>
      <xdr:rowOff>149398</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515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134175</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601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52602</xdr:rowOff>
    </xdr:from>
    <xdr:to>
      <xdr:col>22</xdr:col>
      <xdr:colOff>165100</xdr:colOff>
      <xdr:row>38</xdr:row>
      <xdr:rowOff>154202</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520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138979</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606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58631</xdr:rowOff>
    </xdr:from>
    <xdr:to>
      <xdr:col>19</xdr:col>
      <xdr:colOff>38100</xdr:colOff>
      <xdr:row>38</xdr:row>
      <xdr:rowOff>160231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5262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145008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612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66387</xdr:rowOff>
    </xdr:from>
    <xdr:to>
      <xdr:col>15</xdr:col>
      <xdr:colOff>101600</xdr:colOff>
      <xdr:row>38</xdr:row>
      <xdr:rowOff>167987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339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152764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620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37124</xdr:rowOff>
    </xdr:from>
    <xdr:to>
      <xdr:col>24</xdr:col>
      <xdr:colOff>63500</xdr:colOff>
      <xdr:row>36</xdr:row>
      <xdr:rowOff>118440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09324"/>
          <a:ext cx="838200" cy="8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118440</xdr:rowOff>
    </xdr:from>
    <xdr:to>
      <xdr:col>19</xdr:col>
      <xdr:colOff>177800</xdr:colOff>
      <xdr:row>36</xdr:row>
      <xdr:rowOff>141986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90640"/>
          <a:ext cx="889000" cy="23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141986</xdr:rowOff>
    </xdr:from>
    <xdr:to>
      <xdr:col>15</xdr:col>
      <xdr:colOff>50800</xdr:colOff>
      <xdr:row>37</xdr:row>
      <xdr:rowOff>765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14186"/>
          <a:ext cx="889000" cy="3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765</xdr:rowOff>
    </xdr:from>
    <xdr:to>
      <xdr:col>10</xdr:col>
      <xdr:colOff>114300</xdr:colOff>
      <xdr:row>37</xdr:row>
      <xdr:rowOff>29744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44415"/>
          <a:ext cx="889000" cy="2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157774</xdr:rowOff>
    </xdr:from>
    <xdr:to>
      <xdr:col>24</xdr:col>
      <xdr:colOff>114300</xdr:colOff>
      <xdr:row>36</xdr:row>
      <xdr:rowOff>87924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5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136201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36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67640</xdr:rowOff>
    </xdr:from>
    <xdr:to>
      <xdr:col>20</xdr:col>
      <xdr:colOff>38100</xdr:colOff>
      <xdr:row>36</xdr:row>
      <xdr:rowOff>169240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160367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6332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91186</xdr:rowOff>
    </xdr:from>
    <xdr:to>
      <xdr:col>15</xdr:col>
      <xdr:colOff>101600</xdr:colOff>
      <xdr:row>37</xdr:row>
      <xdr:rowOff>21336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6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12463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635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121415</xdr:rowOff>
    </xdr:from>
    <xdr:to>
      <xdr:col>10</xdr:col>
      <xdr:colOff>165100</xdr:colOff>
      <xdr:row>37</xdr:row>
      <xdr:rowOff>51565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42692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386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150394</xdr:rowOff>
    </xdr:from>
    <xdr:to>
      <xdr:col>6</xdr:col>
      <xdr:colOff>38100</xdr:colOff>
      <xdr:row>37</xdr:row>
      <xdr:rowOff>80544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2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71671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1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119369</xdr:rowOff>
    </xdr:from>
    <xdr:to>
      <xdr:col>24</xdr:col>
      <xdr:colOff>63500</xdr:colOff>
      <xdr:row>58</xdr:row>
      <xdr:rowOff>120568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3469"/>
          <a:ext cx="83820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120512</xdr:rowOff>
    </xdr:from>
    <xdr:to>
      <xdr:col>19</xdr:col>
      <xdr:colOff>177800</xdr:colOff>
      <xdr:row>58</xdr:row>
      <xdr:rowOff>120568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4612"/>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120512</xdr:rowOff>
    </xdr:from>
    <xdr:to>
      <xdr:col>15</xdr:col>
      <xdr:colOff>50800</xdr:colOff>
      <xdr:row>58</xdr:row>
      <xdr:rowOff>122162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4612"/>
          <a:ext cx="889000" cy="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122162</xdr:rowOff>
    </xdr:from>
    <xdr:to>
      <xdr:col>10</xdr:col>
      <xdr:colOff>114300</xdr:colOff>
      <xdr:row>58</xdr:row>
      <xdr:rowOff>124182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6262"/>
          <a:ext cx="889000" cy="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68569</xdr:rowOff>
    </xdr:from>
    <xdr:to>
      <xdr:col>24</xdr:col>
      <xdr:colOff>114300</xdr:colOff>
      <xdr:row>58</xdr:row>
      <xdr:rowOff>170169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69768</xdr:rowOff>
    </xdr:from>
    <xdr:to>
      <xdr:col>20</xdr:col>
      <xdr:colOff>38100</xdr:colOff>
      <xdr:row>58</xdr:row>
      <xdr:rowOff>171368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162495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69712</xdr:rowOff>
    </xdr:from>
    <xdr:to>
      <xdr:col>15</xdr:col>
      <xdr:colOff>101600</xdr:colOff>
      <xdr:row>58</xdr:row>
      <xdr:rowOff>171312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162439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6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71362</xdr:rowOff>
    </xdr:from>
    <xdr:to>
      <xdr:col>10</xdr:col>
      <xdr:colOff>165100</xdr:colOff>
      <xdr:row>59</xdr:row>
      <xdr:rowOff>1512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164089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73382</xdr:rowOff>
    </xdr:from>
    <xdr:to>
      <xdr:col>6</xdr:col>
      <xdr:colOff>38100</xdr:colOff>
      <xdr:row>59</xdr:row>
      <xdr:rowOff>3532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166109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0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22783</xdr:rowOff>
    </xdr:from>
    <xdr:to>
      <xdr:col>24</xdr:col>
      <xdr:colOff>63500</xdr:colOff>
      <xdr:row>78</xdr:row>
      <xdr:rowOff>45326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395883"/>
          <a:ext cx="838200" cy="22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157657</xdr:rowOff>
    </xdr:from>
    <xdr:to>
      <xdr:col>19</xdr:col>
      <xdr:colOff>177800</xdr:colOff>
      <xdr:row>78</xdr:row>
      <xdr:rowOff>22783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5930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157657</xdr:rowOff>
    </xdr:from>
    <xdr:to>
      <xdr:col>15</xdr:col>
      <xdr:colOff>50800</xdr:colOff>
      <xdr:row>78</xdr:row>
      <xdr:rowOff>19190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359307"/>
          <a:ext cx="889000" cy="3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19190</xdr:rowOff>
    </xdr:from>
    <xdr:to>
      <xdr:col>10</xdr:col>
      <xdr:colOff>114300</xdr:colOff>
      <xdr:row>78</xdr:row>
      <xdr:rowOff>21501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92290"/>
          <a:ext cx="889000" cy="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165976</xdr:rowOff>
    </xdr:from>
    <xdr:to>
      <xdr:col>24</xdr:col>
      <xdr:colOff>114300</xdr:colOff>
      <xdr:row>78</xdr:row>
      <xdr:rowOff>96126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6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17403</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19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143433</xdr:rowOff>
    </xdr:from>
    <xdr:to>
      <xdr:col>20</xdr:col>
      <xdr:colOff>38100</xdr:colOff>
      <xdr:row>78</xdr:row>
      <xdr:rowOff>73583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45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90110</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20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106857</xdr:rowOff>
    </xdr:from>
    <xdr:to>
      <xdr:col>15</xdr:col>
      <xdr:colOff>101600</xdr:colOff>
      <xdr:row>78</xdr:row>
      <xdr:rowOff>37007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0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53534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0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139840</xdr:rowOff>
    </xdr:from>
    <xdr:to>
      <xdr:col>10</xdr:col>
      <xdr:colOff>165100</xdr:colOff>
      <xdr:row>78</xdr:row>
      <xdr:rowOff>69990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86517</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1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142151</xdr:rowOff>
    </xdr:from>
    <xdr:to>
      <xdr:col>6</xdr:col>
      <xdr:colOff>38100</xdr:colOff>
      <xdr:row>78</xdr:row>
      <xdr:rowOff>72301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4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88828</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1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58089</xdr:rowOff>
    </xdr:from>
    <xdr:to>
      <xdr:col>24</xdr:col>
      <xdr:colOff>63500</xdr:colOff>
      <xdr:row>97</xdr:row>
      <xdr:rowOff>71806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88739"/>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71806</xdr:rowOff>
    </xdr:from>
    <xdr:to>
      <xdr:col>19</xdr:col>
      <xdr:colOff>177800</xdr:colOff>
      <xdr:row>97</xdr:row>
      <xdr:rowOff>116353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702456"/>
          <a:ext cx="889000" cy="4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43407</xdr:rowOff>
    </xdr:from>
    <xdr:to>
      <xdr:col>15</xdr:col>
      <xdr:colOff>50800</xdr:colOff>
      <xdr:row>97</xdr:row>
      <xdr:rowOff>116353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74057"/>
          <a:ext cx="889000" cy="7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43407</xdr:rowOff>
    </xdr:from>
    <xdr:to>
      <xdr:col>10</xdr:col>
      <xdr:colOff>114300</xdr:colOff>
      <xdr:row>98</xdr:row>
      <xdr:rowOff>31459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74057"/>
          <a:ext cx="889000" cy="159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7289</xdr:rowOff>
    </xdr:from>
    <xdr:to>
      <xdr:col>24</xdr:col>
      <xdr:colOff>114300</xdr:colOff>
      <xdr:row>97</xdr:row>
      <xdr:rowOff>108889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63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93666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5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21006</xdr:rowOff>
    </xdr:from>
    <xdr:to>
      <xdr:col>20</xdr:col>
      <xdr:colOff>38100</xdr:colOff>
      <xdr:row>97</xdr:row>
      <xdr:rowOff>122606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65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113733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74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65553</xdr:rowOff>
    </xdr:from>
    <xdr:to>
      <xdr:col>15</xdr:col>
      <xdr:colOff>101600</xdr:colOff>
      <xdr:row>97</xdr:row>
      <xdr:rowOff>167153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158280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8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164057</xdr:rowOff>
    </xdr:from>
    <xdr:to>
      <xdr:col>10</xdr:col>
      <xdr:colOff>165100</xdr:colOff>
      <xdr:row>97</xdr:row>
      <xdr:rowOff>94207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62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85334</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715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152109</xdr:rowOff>
    </xdr:from>
    <xdr:to>
      <xdr:col>6</xdr:col>
      <xdr:colOff>38100</xdr:colOff>
      <xdr:row>98</xdr:row>
      <xdr:rowOff>82259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82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73386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7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51581</xdr:rowOff>
    </xdr:from>
    <xdr:to>
      <xdr:col>55</xdr:col>
      <xdr:colOff>0</xdr:colOff>
      <xdr:row>38</xdr:row>
      <xdr:rowOff>101694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566681"/>
          <a:ext cx="838200" cy="5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74605</xdr:rowOff>
    </xdr:from>
    <xdr:to>
      <xdr:col>50</xdr:col>
      <xdr:colOff>114300</xdr:colOff>
      <xdr:row>38</xdr:row>
      <xdr:rowOff>101694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89705"/>
          <a:ext cx="889000" cy="27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74605</xdr:rowOff>
    </xdr:from>
    <xdr:to>
      <xdr:col>45</xdr:col>
      <xdr:colOff>177800</xdr:colOff>
      <xdr:row>38</xdr:row>
      <xdr:rowOff>98840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89705"/>
          <a:ext cx="889000" cy="24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88229</xdr:rowOff>
    </xdr:from>
    <xdr:to>
      <xdr:col>41</xdr:col>
      <xdr:colOff>50800</xdr:colOff>
      <xdr:row>38</xdr:row>
      <xdr:rowOff>98840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260429"/>
          <a:ext cx="889000" cy="35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781</xdr:rowOff>
    </xdr:from>
    <xdr:to>
      <xdr:col>55</xdr:col>
      <xdr:colOff>50800</xdr:colOff>
      <xdr:row>38</xdr:row>
      <xdr:rowOff>102381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5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150658</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9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50894</xdr:rowOff>
    </xdr:from>
    <xdr:to>
      <xdr:col>50</xdr:col>
      <xdr:colOff>165100</xdr:colOff>
      <xdr:row>38</xdr:row>
      <xdr:rowOff>152494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56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143621</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65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23805</xdr:rowOff>
    </xdr:from>
    <xdr:to>
      <xdr:col>46</xdr:col>
      <xdr:colOff>38100</xdr:colOff>
      <xdr:row>38</xdr:row>
      <xdr:rowOff>125405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53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116532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63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48040</xdr:rowOff>
    </xdr:from>
    <xdr:to>
      <xdr:col>41</xdr:col>
      <xdr:colOff>101600</xdr:colOff>
      <xdr:row>38</xdr:row>
      <xdr:rowOff>149640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6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140767</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5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37429</xdr:rowOff>
    </xdr:from>
    <xdr:to>
      <xdr:col>36</xdr:col>
      <xdr:colOff>165100</xdr:colOff>
      <xdr:row>36</xdr:row>
      <xdr:rowOff>139029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20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130156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302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109077</xdr:rowOff>
    </xdr:from>
    <xdr:to>
      <xdr:col>55</xdr:col>
      <xdr:colOff>0</xdr:colOff>
      <xdr:row>57</xdr:row>
      <xdr:rowOff>46436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10277"/>
          <a:ext cx="838200" cy="10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32235</xdr:rowOff>
    </xdr:from>
    <xdr:to>
      <xdr:col>50</xdr:col>
      <xdr:colOff>114300</xdr:colOff>
      <xdr:row>57</xdr:row>
      <xdr:rowOff>46436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804885"/>
          <a:ext cx="889000" cy="1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21134</xdr:rowOff>
    </xdr:from>
    <xdr:to>
      <xdr:col>45</xdr:col>
      <xdr:colOff>177800</xdr:colOff>
      <xdr:row>57</xdr:row>
      <xdr:rowOff>32235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93784"/>
          <a:ext cx="889000" cy="1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66800</xdr:rowOff>
    </xdr:from>
    <xdr:to>
      <xdr:col>41</xdr:col>
      <xdr:colOff>50800</xdr:colOff>
      <xdr:row>57</xdr:row>
      <xdr:rowOff>21134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68000"/>
          <a:ext cx="889000" cy="12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58277</xdr:rowOff>
    </xdr:from>
    <xdr:to>
      <xdr:col>55</xdr:col>
      <xdr:colOff>50800</xdr:colOff>
      <xdr:row>56</xdr:row>
      <xdr:rowOff>159877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5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36704</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3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167086</xdr:rowOff>
    </xdr:from>
    <xdr:to>
      <xdr:col>50</xdr:col>
      <xdr:colOff>165100</xdr:colOff>
      <xdr:row>57</xdr:row>
      <xdr:rowOff>97236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6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88363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86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152885</xdr:rowOff>
    </xdr:from>
    <xdr:to>
      <xdr:col>46</xdr:col>
      <xdr:colOff>38100</xdr:colOff>
      <xdr:row>57</xdr:row>
      <xdr:rowOff>83035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5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74162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84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141784</xdr:rowOff>
    </xdr:from>
    <xdr:to>
      <xdr:col>41</xdr:col>
      <xdr:colOff>101600</xdr:colOff>
      <xdr:row>57</xdr:row>
      <xdr:rowOff>71934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7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63061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83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16000</xdr:rowOff>
    </xdr:from>
    <xdr:to>
      <xdr:col>36</xdr:col>
      <xdr:colOff>165100</xdr:colOff>
      <xdr:row>56</xdr:row>
      <xdr:rowOff>117600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108727</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0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159567</xdr:rowOff>
    </xdr:from>
    <xdr:to>
      <xdr:col>55</xdr:col>
      <xdr:colOff>0</xdr:colOff>
      <xdr:row>77</xdr:row>
      <xdr:rowOff>44123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018317"/>
          <a:ext cx="838200" cy="227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26239</xdr:rowOff>
    </xdr:from>
    <xdr:to>
      <xdr:col>50</xdr:col>
      <xdr:colOff>114300</xdr:colOff>
      <xdr:row>77</xdr:row>
      <xdr:rowOff>44123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227889"/>
          <a:ext cx="889000" cy="1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25040</xdr:rowOff>
    </xdr:from>
    <xdr:to>
      <xdr:col>45</xdr:col>
      <xdr:colOff>177800</xdr:colOff>
      <xdr:row>77</xdr:row>
      <xdr:rowOff>26239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26690"/>
          <a:ext cx="889000" cy="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25040</xdr:rowOff>
    </xdr:from>
    <xdr:to>
      <xdr:col>41</xdr:col>
      <xdr:colOff>50800</xdr:colOff>
      <xdr:row>77</xdr:row>
      <xdr:rowOff>56752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26690"/>
          <a:ext cx="889000" cy="3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108766</xdr:rowOff>
    </xdr:from>
    <xdr:to>
      <xdr:col>55</xdr:col>
      <xdr:colOff>50800</xdr:colOff>
      <xdr:row>76</xdr:row>
      <xdr:rowOff>38915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9675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131643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81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164773</xdr:rowOff>
    </xdr:from>
    <xdr:to>
      <xdr:col>50</xdr:col>
      <xdr:colOff>165100</xdr:colOff>
      <xdr:row>77</xdr:row>
      <xdr:rowOff>94923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9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111451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97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146889</xdr:rowOff>
    </xdr:from>
    <xdr:to>
      <xdr:col>46</xdr:col>
      <xdr:colOff>38100</xdr:colOff>
      <xdr:row>77</xdr:row>
      <xdr:rowOff>77039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17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93565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95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145690</xdr:rowOff>
    </xdr:from>
    <xdr:to>
      <xdr:col>41</xdr:col>
      <xdr:colOff>101600</xdr:colOff>
      <xdr:row>77</xdr:row>
      <xdr:rowOff>75840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7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92368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51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5952</xdr:rowOff>
    </xdr:from>
    <xdr:to>
      <xdr:col>36</xdr:col>
      <xdr:colOff>165100</xdr:colOff>
      <xdr:row>77</xdr:row>
      <xdr:rowOff>107552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0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124079</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98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67937</xdr:rowOff>
    </xdr:from>
    <xdr:to>
      <xdr:col>55</xdr:col>
      <xdr:colOff>0</xdr:colOff>
      <xdr:row>97</xdr:row>
      <xdr:rowOff>89653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98587"/>
          <a:ext cx="838200" cy="2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89653</xdr:rowOff>
    </xdr:from>
    <xdr:to>
      <xdr:col>50</xdr:col>
      <xdr:colOff>114300</xdr:colOff>
      <xdr:row>97</xdr:row>
      <xdr:rowOff>122177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20303"/>
          <a:ext cx="889000" cy="3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80361</xdr:rowOff>
    </xdr:from>
    <xdr:to>
      <xdr:col>45</xdr:col>
      <xdr:colOff>177800</xdr:colOff>
      <xdr:row>97</xdr:row>
      <xdr:rowOff>122177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711011"/>
          <a:ext cx="889000" cy="4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76744</xdr:rowOff>
    </xdr:from>
    <xdr:to>
      <xdr:col>41</xdr:col>
      <xdr:colOff>50800</xdr:colOff>
      <xdr:row>97</xdr:row>
      <xdr:rowOff>80361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35944"/>
          <a:ext cx="889000" cy="17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17137</xdr:rowOff>
    </xdr:from>
    <xdr:to>
      <xdr:col>55</xdr:col>
      <xdr:colOff>50800</xdr:colOff>
      <xdr:row>97</xdr:row>
      <xdr:rowOff>118737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4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103514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6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38853</xdr:rowOff>
    </xdr:from>
    <xdr:to>
      <xdr:col>50</xdr:col>
      <xdr:colOff>165100</xdr:colOff>
      <xdr:row>97</xdr:row>
      <xdr:rowOff>140453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69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131580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62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71377</xdr:rowOff>
    </xdr:from>
    <xdr:to>
      <xdr:col>46</xdr:col>
      <xdr:colOff>38100</xdr:colOff>
      <xdr:row>98</xdr:row>
      <xdr:rowOff>1527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164104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9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29561</xdr:rowOff>
    </xdr:from>
    <xdr:to>
      <xdr:col>41</xdr:col>
      <xdr:colOff>101600</xdr:colOff>
      <xdr:row>97</xdr:row>
      <xdr:rowOff>131161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6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122288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5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25944</xdr:rowOff>
    </xdr:from>
    <xdr:to>
      <xdr:col>36</xdr:col>
      <xdr:colOff>165100</xdr:colOff>
      <xdr:row>96</xdr:row>
      <xdr:rowOff>127544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8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144071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6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96730</xdr:rowOff>
    </xdr:from>
    <xdr:to>
      <xdr:col>85</xdr:col>
      <xdr:colOff>127000</xdr:colOff>
      <xdr:row>39</xdr:row>
      <xdr:rowOff>98856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3280"/>
          <a:ext cx="838200" cy="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96730</xdr:rowOff>
    </xdr:from>
    <xdr:to>
      <xdr:col>81</xdr:col>
      <xdr:colOff>50800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83280"/>
          <a:ext cx="889000" cy="2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93790</xdr:rowOff>
    </xdr:from>
    <xdr:to>
      <xdr:col>76</xdr:col>
      <xdr:colOff>114300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80340"/>
          <a:ext cx="889000" cy="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62786</xdr:rowOff>
    </xdr:from>
    <xdr:to>
      <xdr:col>71</xdr:col>
      <xdr:colOff>177800</xdr:colOff>
      <xdr:row>39</xdr:row>
      <xdr:rowOff>93790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49336"/>
          <a:ext cx="889000" cy="3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48056</xdr:rowOff>
    </xdr:from>
    <xdr:to>
      <xdr:col>85</xdr:col>
      <xdr:colOff>177800</xdr:colOff>
      <xdr:row>39</xdr:row>
      <xdr:rowOff>149656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45930</xdr:rowOff>
    </xdr:from>
    <xdr:to>
      <xdr:col>81</xdr:col>
      <xdr:colOff>101600</xdr:colOff>
      <xdr:row>39</xdr:row>
      <xdr:rowOff>147530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138657</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5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42990</xdr:rowOff>
    </xdr:from>
    <xdr:to>
      <xdr:col>72</xdr:col>
      <xdr:colOff>38100</xdr:colOff>
      <xdr:row>39</xdr:row>
      <xdr:rowOff>144590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2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135717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11986</xdr:rowOff>
    </xdr:from>
    <xdr:to>
      <xdr:col>67</xdr:col>
      <xdr:colOff>101600</xdr:colOff>
      <xdr:row>39</xdr:row>
      <xdr:rowOff>113586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9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130113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47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26150</xdr:rowOff>
    </xdr:from>
    <xdr:to>
      <xdr:col>85</xdr:col>
      <xdr:colOff>127000</xdr:colOff>
      <xdr:row>78</xdr:row>
      <xdr:rowOff>30849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99250"/>
          <a:ext cx="8382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26025</xdr:rowOff>
    </xdr:from>
    <xdr:to>
      <xdr:col>81</xdr:col>
      <xdr:colOff>50800</xdr:colOff>
      <xdr:row>78</xdr:row>
      <xdr:rowOff>26150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99125"/>
          <a:ext cx="889000" cy="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26025</xdr:rowOff>
    </xdr:from>
    <xdr:to>
      <xdr:col>76</xdr:col>
      <xdr:colOff>114300</xdr:colOff>
      <xdr:row>78</xdr:row>
      <xdr:rowOff>35305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99125"/>
          <a:ext cx="889000" cy="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35305</xdr:rowOff>
    </xdr:from>
    <xdr:to>
      <xdr:col>71</xdr:col>
      <xdr:colOff>177800</xdr:colOff>
      <xdr:row>78</xdr:row>
      <xdr:rowOff>36864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408405"/>
          <a:ext cx="889000" cy="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45832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151499</xdr:rowOff>
    </xdr:from>
    <xdr:to>
      <xdr:col>85</xdr:col>
      <xdr:colOff>177800</xdr:colOff>
      <xdr:row>78</xdr:row>
      <xdr:rowOff>81649</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66426</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146800</xdr:rowOff>
    </xdr:from>
    <xdr:to>
      <xdr:col>81</xdr:col>
      <xdr:colOff>101600</xdr:colOff>
      <xdr:row>78</xdr:row>
      <xdr:rowOff>76950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4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68077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41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146675</xdr:rowOff>
    </xdr:from>
    <xdr:to>
      <xdr:col>76</xdr:col>
      <xdr:colOff>165100</xdr:colOff>
      <xdr:row>78</xdr:row>
      <xdr:rowOff>76825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4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67952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44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155955</xdr:rowOff>
    </xdr:from>
    <xdr:to>
      <xdr:col>72</xdr:col>
      <xdr:colOff>38100</xdr:colOff>
      <xdr:row>78</xdr:row>
      <xdr:rowOff>86105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77232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450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157514</xdr:rowOff>
    </xdr:from>
    <xdr:to>
      <xdr:col>67</xdr:col>
      <xdr:colOff>101600</xdr:colOff>
      <xdr:row>78</xdr:row>
      <xdr:rowOff>87664</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5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78791</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451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126960</xdr:rowOff>
    </xdr:from>
    <xdr:to>
      <xdr:col>85</xdr:col>
      <xdr:colOff>127000</xdr:colOff>
      <xdr:row>98</xdr:row>
      <xdr:rowOff>169833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29060"/>
          <a:ext cx="838200" cy="4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169833</xdr:rowOff>
    </xdr:from>
    <xdr:to>
      <xdr:col>81</xdr:col>
      <xdr:colOff>50800</xdr:colOff>
      <xdr:row>99</xdr:row>
      <xdr:rowOff>6705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71933"/>
          <a:ext cx="889000" cy="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166529</xdr:rowOff>
    </xdr:from>
    <xdr:to>
      <xdr:col>76</xdr:col>
      <xdr:colOff>114300</xdr:colOff>
      <xdr:row>99</xdr:row>
      <xdr:rowOff>6705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68629"/>
          <a:ext cx="8890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166529</xdr:rowOff>
    </xdr:from>
    <xdr:to>
      <xdr:col>71</xdr:col>
      <xdr:colOff>177800</xdr:colOff>
      <xdr:row>99</xdr:row>
      <xdr:rowOff>20382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68629"/>
          <a:ext cx="889000" cy="2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76160</xdr:rowOff>
    </xdr:from>
    <xdr:to>
      <xdr:col>85</xdr:col>
      <xdr:colOff>177800</xdr:colOff>
      <xdr:row>99</xdr:row>
      <xdr:rowOff>6310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7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35537</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6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119033</xdr:rowOff>
    </xdr:from>
    <xdr:to>
      <xdr:col>81</xdr:col>
      <xdr:colOff>101600</xdr:colOff>
      <xdr:row>99</xdr:row>
      <xdr:rowOff>49183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1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40310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127355</xdr:rowOff>
    </xdr:from>
    <xdr:to>
      <xdr:col>76</xdr:col>
      <xdr:colOff>165100</xdr:colOff>
      <xdr:row>99</xdr:row>
      <xdr:rowOff>57505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2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48632</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2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115729</xdr:rowOff>
    </xdr:from>
    <xdr:to>
      <xdr:col>72</xdr:col>
      <xdr:colOff>38100</xdr:colOff>
      <xdr:row>99</xdr:row>
      <xdr:rowOff>45879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1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37006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1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141032</xdr:rowOff>
    </xdr:from>
    <xdr:to>
      <xdr:col>67</xdr:col>
      <xdr:colOff>101600</xdr:colOff>
      <xdr:row>99</xdr:row>
      <xdr:rowOff>71182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62309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5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136238</xdr:rowOff>
    </xdr:from>
    <xdr:to>
      <xdr:col>116</xdr:col>
      <xdr:colOff>63500</xdr:colOff>
      <xdr:row>37</xdr:row>
      <xdr:rowOff>156649</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479888"/>
          <a:ext cx="838200" cy="20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136238</xdr:rowOff>
    </xdr:from>
    <xdr:to>
      <xdr:col>111</xdr:col>
      <xdr:colOff>177800</xdr:colOff>
      <xdr:row>38</xdr:row>
      <xdr:rowOff>10378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479888"/>
          <a:ext cx="889000" cy="4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140745</xdr:rowOff>
    </xdr:from>
    <xdr:to>
      <xdr:col>107</xdr:col>
      <xdr:colOff>50800</xdr:colOff>
      <xdr:row>38</xdr:row>
      <xdr:rowOff>10378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484395"/>
          <a:ext cx="889000" cy="4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140745</xdr:rowOff>
    </xdr:from>
    <xdr:to>
      <xdr:col>102</xdr:col>
      <xdr:colOff>114300</xdr:colOff>
      <xdr:row>38</xdr:row>
      <xdr:rowOff>18771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484395"/>
          <a:ext cx="889000" cy="49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105849</xdr:rowOff>
    </xdr:from>
    <xdr:to>
      <xdr:col>116</xdr:col>
      <xdr:colOff>114300</xdr:colOff>
      <xdr:row>38</xdr:row>
      <xdr:rowOff>35999</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128726</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30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85438</xdr:rowOff>
    </xdr:from>
    <xdr:to>
      <xdr:col>112</xdr:col>
      <xdr:colOff>38100</xdr:colOff>
      <xdr:row>38</xdr:row>
      <xdr:rowOff>15588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2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32115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204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131028</xdr:rowOff>
    </xdr:from>
    <xdr:to>
      <xdr:col>107</xdr:col>
      <xdr:colOff>101600</xdr:colOff>
      <xdr:row>38</xdr:row>
      <xdr:rowOff>61178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7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77705</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24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89945</xdr:rowOff>
    </xdr:from>
    <xdr:to>
      <xdr:col>102</xdr:col>
      <xdr:colOff>165100</xdr:colOff>
      <xdr:row>38</xdr:row>
      <xdr:rowOff>20095</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3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36622</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20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139421</xdr:rowOff>
    </xdr:from>
    <xdr:to>
      <xdr:col>98</xdr:col>
      <xdr:colOff>38100</xdr:colOff>
      <xdr:row>38</xdr:row>
      <xdr:rowOff>69571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48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86098</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25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38446</xdr:rowOff>
    </xdr:from>
    <xdr:to>
      <xdr:col>116</xdr:col>
      <xdr:colOff>63500</xdr:colOff>
      <xdr:row>59</xdr:row>
      <xdr:rowOff>43215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3996"/>
          <a:ext cx="838200" cy="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38446</xdr:rowOff>
    </xdr:from>
    <xdr:to>
      <xdr:col>111</xdr:col>
      <xdr:colOff>177800</xdr:colOff>
      <xdr:row>59</xdr:row>
      <xdr:rowOff>43086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53996"/>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42994</xdr:rowOff>
    </xdr:from>
    <xdr:to>
      <xdr:col>107</xdr:col>
      <xdr:colOff>50800</xdr:colOff>
      <xdr:row>59</xdr:row>
      <xdr:rowOff>43086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8544"/>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42606</xdr:rowOff>
    </xdr:from>
    <xdr:to>
      <xdr:col>102</xdr:col>
      <xdr:colOff>114300</xdr:colOff>
      <xdr:row>59</xdr:row>
      <xdr:rowOff>42994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8156"/>
          <a:ext cx="889000" cy="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163865</xdr:rowOff>
    </xdr:from>
    <xdr:to>
      <xdr:col>116</xdr:col>
      <xdr:colOff>114300</xdr:colOff>
      <xdr:row>59</xdr:row>
      <xdr:rowOff>94015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159096</xdr:rowOff>
    </xdr:from>
    <xdr:to>
      <xdr:col>112</xdr:col>
      <xdr:colOff>38100</xdr:colOff>
      <xdr:row>59</xdr:row>
      <xdr:rowOff>89246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80373</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5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163736</xdr:rowOff>
    </xdr:from>
    <xdr:to>
      <xdr:col>107</xdr:col>
      <xdr:colOff>101600</xdr:colOff>
      <xdr:row>59</xdr:row>
      <xdr:rowOff>93886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85013</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2005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163644</xdr:rowOff>
    </xdr:from>
    <xdr:to>
      <xdr:col>102</xdr:col>
      <xdr:colOff>165100</xdr:colOff>
      <xdr:row>59</xdr:row>
      <xdr:rowOff>93794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84921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200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163256</xdr:rowOff>
    </xdr:from>
    <xdr:to>
      <xdr:col>98</xdr:col>
      <xdr:colOff>38100</xdr:colOff>
      <xdr:row>59</xdr:row>
      <xdr:rowOff>93406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84533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200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142215</xdr:rowOff>
    </xdr:from>
    <xdr:to>
      <xdr:col>116</xdr:col>
      <xdr:colOff>63500</xdr:colOff>
      <xdr:row>75</xdr:row>
      <xdr:rowOff>167132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3000965"/>
          <a:ext cx="8382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167132</xdr:rowOff>
    </xdr:from>
    <xdr:to>
      <xdr:col>111</xdr:col>
      <xdr:colOff>177800</xdr:colOff>
      <xdr:row>76</xdr:row>
      <xdr:rowOff>24981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3025882"/>
          <a:ext cx="889000" cy="2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24981</xdr:rowOff>
    </xdr:from>
    <xdr:to>
      <xdr:col>107</xdr:col>
      <xdr:colOff>50800</xdr:colOff>
      <xdr:row>76</xdr:row>
      <xdr:rowOff>66072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055181"/>
          <a:ext cx="889000" cy="4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66072</xdr:rowOff>
    </xdr:from>
    <xdr:to>
      <xdr:col>102</xdr:col>
      <xdr:colOff>114300</xdr:colOff>
      <xdr:row>76</xdr:row>
      <xdr:rowOff>85541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96272"/>
          <a:ext cx="889000" cy="1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91415</xdr:rowOff>
    </xdr:from>
    <xdr:to>
      <xdr:col>116</xdr:col>
      <xdr:colOff>114300</xdr:colOff>
      <xdr:row>76</xdr:row>
      <xdr:rowOff>21565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69842</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9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116332</xdr:rowOff>
    </xdr:from>
    <xdr:to>
      <xdr:col>112</xdr:col>
      <xdr:colOff>38100</xdr:colOff>
      <xdr:row>76</xdr:row>
      <xdr:rowOff>46481</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750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37609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6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145631</xdr:rowOff>
    </xdr:from>
    <xdr:to>
      <xdr:col>107</xdr:col>
      <xdr:colOff>101600</xdr:colOff>
      <xdr:row>76</xdr:row>
      <xdr:rowOff>75781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0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66908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9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15272</xdr:rowOff>
    </xdr:from>
    <xdr:to>
      <xdr:col>102</xdr:col>
      <xdr:colOff>165100</xdr:colOff>
      <xdr:row>76</xdr:row>
      <xdr:rowOff>116872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045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107999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13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34741</xdr:rowOff>
    </xdr:from>
    <xdr:to>
      <xdr:col>98</xdr:col>
      <xdr:colOff>38100</xdr:colOff>
      <xdr:row>76</xdr:row>
      <xdr:rowOff>136341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06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127468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15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歳出決算総額は、住民一人当たり</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611,258</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円で前年度と比較して</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71,742</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円高くなっている。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物件費及び維持補修費は、老朽化した公共施設の維持管理経費及び修繕費が経常的な経費として市財政の負担となることから、今後も公共施設等の集約化・複合化を進めることにより、施設の維持管理経費の縮減に努める。</a:t>
          </a: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普通建設事業費（うち新規整備）は、令和</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年度から市道</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0139</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号線整備工事において橋りょう下部工事が始まったことなどにより前年度比　</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+1,049</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百万円、住民一人あたり</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57,425</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円（前年度比　</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+20,895</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円）となっている。</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　今後は、市道</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0139</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号線整備工事に加え、新総合体育館整備工事も本格化することから、補助事業や基金、有利な地方債を有効に活用し、将来負担の少ない財政運営に努める。</a:t>
          </a:r>
          <a:endParaRPr kumimoji="1" lang="en-US" altLang="ja-JP" sz="13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43879</xdr:rowOff>
    </xdr:from>
    <xdr:to>
      <xdr:col>24</xdr:col>
      <xdr:colOff>63500</xdr:colOff>
      <xdr:row>39</xdr:row>
      <xdr:rowOff>59690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730429"/>
          <a:ext cx="8382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38544</xdr:rowOff>
    </xdr:from>
    <xdr:to>
      <xdr:col>19</xdr:col>
      <xdr:colOff>177800</xdr:colOff>
      <xdr:row>39</xdr:row>
      <xdr:rowOff>43879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725094"/>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18161</xdr:rowOff>
    </xdr:from>
    <xdr:to>
      <xdr:col>15</xdr:col>
      <xdr:colOff>50800</xdr:colOff>
      <xdr:row>39</xdr:row>
      <xdr:rowOff>38544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704711"/>
          <a:ext cx="889000" cy="2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18161</xdr:rowOff>
    </xdr:from>
    <xdr:to>
      <xdr:col>10</xdr:col>
      <xdr:colOff>114300</xdr:colOff>
      <xdr:row>39</xdr:row>
      <xdr:rowOff>49403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704711"/>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8890</xdr:rowOff>
    </xdr:from>
    <xdr:to>
      <xdr:col>24</xdr:col>
      <xdr:colOff>114300</xdr:colOff>
      <xdr:row>39</xdr:row>
      <xdr:rowOff>110490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95267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164529</xdr:rowOff>
    </xdr:from>
    <xdr:to>
      <xdr:col>20</xdr:col>
      <xdr:colOff>38100</xdr:colOff>
      <xdr:row>39</xdr:row>
      <xdr:rowOff>94679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7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85806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7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159194</xdr:rowOff>
    </xdr:from>
    <xdr:to>
      <xdr:col>15</xdr:col>
      <xdr:colOff>101600</xdr:colOff>
      <xdr:row>39</xdr:row>
      <xdr:rowOff>89344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7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80471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6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138811</xdr:rowOff>
    </xdr:from>
    <xdr:to>
      <xdr:col>10</xdr:col>
      <xdr:colOff>165100</xdr:colOff>
      <xdr:row>39</xdr:row>
      <xdr:rowOff>68961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65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60088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74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170053</xdr:rowOff>
    </xdr:from>
    <xdr:to>
      <xdr:col>6</xdr:col>
      <xdr:colOff>38100</xdr:colOff>
      <xdr:row>39</xdr:row>
      <xdr:rowOff>100203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68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91330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777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65408</xdr:rowOff>
    </xdr:from>
    <xdr:to>
      <xdr:col>24</xdr:col>
      <xdr:colOff>63500</xdr:colOff>
      <xdr:row>58</xdr:row>
      <xdr:rowOff>109122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09508"/>
          <a:ext cx="838200" cy="4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109122</xdr:rowOff>
    </xdr:from>
    <xdr:to>
      <xdr:col>19</xdr:col>
      <xdr:colOff>177800</xdr:colOff>
      <xdr:row>58</xdr:row>
      <xdr:rowOff>118153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3222"/>
          <a:ext cx="889000" cy="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118153</xdr:rowOff>
    </xdr:from>
    <xdr:to>
      <xdr:col>15</xdr:col>
      <xdr:colOff>50800</xdr:colOff>
      <xdr:row>58</xdr:row>
      <xdr:rowOff>118176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10062253"/>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6383</xdr:rowOff>
    </xdr:from>
    <xdr:to>
      <xdr:col>10</xdr:col>
      <xdr:colOff>114300</xdr:colOff>
      <xdr:row>58</xdr:row>
      <xdr:rowOff>118176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50483"/>
          <a:ext cx="889000" cy="11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14608</xdr:rowOff>
    </xdr:from>
    <xdr:to>
      <xdr:col>24</xdr:col>
      <xdr:colOff>114300</xdr:colOff>
      <xdr:row>58</xdr:row>
      <xdr:rowOff>116208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5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58322</xdr:rowOff>
    </xdr:from>
    <xdr:to>
      <xdr:col>20</xdr:col>
      <xdr:colOff>38100</xdr:colOff>
      <xdr:row>58</xdr:row>
      <xdr:rowOff>159922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151049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67353</xdr:rowOff>
    </xdr:from>
    <xdr:to>
      <xdr:col>15</xdr:col>
      <xdr:colOff>101600</xdr:colOff>
      <xdr:row>58</xdr:row>
      <xdr:rowOff>168953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1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160080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04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67376</xdr:rowOff>
    </xdr:from>
    <xdr:to>
      <xdr:col>10</xdr:col>
      <xdr:colOff>165100</xdr:colOff>
      <xdr:row>58</xdr:row>
      <xdr:rowOff>168976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11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160103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04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127033</xdr:rowOff>
    </xdr:from>
    <xdr:to>
      <xdr:col>6</xdr:col>
      <xdr:colOff>38100</xdr:colOff>
      <xdr:row>58</xdr:row>
      <xdr:rowOff>57183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48310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92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168748</xdr:rowOff>
    </xdr:from>
    <xdr:to>
      <xdr:col>24</xdr:col>
      <xdr:colOff>63500</xdr:colOff>
      <xdr:row>78</xdr:row>
      <xdr:rowOff>20763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70398"/>
          <a:ext cx="838200" cy="23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20763</xdr:rowOff>
    </xdr:from>
    <xdr:to>
      <xdr:col>19</xdr:col>
      <xdr:colOff>177800</xdr:colOff>
      <xdr:row>78</xdr:row>
      <xdr:rowOff>54468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93863"/>
          <a:ext cx="889000" cy="3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39018</xdr:rowOff>
    </xdr:from>
    <xdr:to>
      <xdr:col>15</xdr:col>
      <xdr:colOff>50800</xdr:colOff>
      <xdr:row>78</xdr:row>
      <xdr:rowOff>54468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12118"/>
          <a:ext cx="889000" cy="1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39018</xdr:rowOff>
    </xdr:from>
    <xdr:to>
      <xdr:col>10</xdr:col>
      <xdr:colOff>114300</xdr:colOff>
      <xdr:row>78</xdr:row>
      <xdr:rowOff>113840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12118"/>
          <a:ext cx="889000" cy="7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117948</xdr:rowOff>
    </xdr:from>
    <xdr:to>
      <xdr:col>24</xdr:col>
      <xdr:colOff>114300</xdr:colOff>
      <xdr:row>78</xdr:row>
      <xdr:rowOff>48098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19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32875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234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141413</xdr:rowOff>
    </xdr:from>
    <xdr:to>
      <xdr:col>20</xdr:col>
      <xdr:colOff>38100</xdr:colOff>
      <xdr:row>78</xdr:row>
      <xdr:rowOff>71563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43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62690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35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3668</xdr:rowOff>
    </xdr:from>
    <xdr:to>
      <xdr:col>15</xdr:col>
      <xdr:colOff>101600</xdr:colOff>
      <xdr:row>78</xdr:row>
      <xdr:rowOff>105268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7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96395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69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159668</xdr:rowOff>
    </xdr:from>
    <xdr:to>
      <xdr:col>10</xdr:col>
      <xdr:colOff>165100</xdr:colOff>
      <xdr:row>78</xdr:row>
      <xdr:rowOff>89818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6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80945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5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63040</xdr:rowOff>
    </xdr:from>
    <xdr:to>
      <xdr:col>6</xdr:col>
      <xdr:colOff>38100</xdr:colOff>
      <xdr:row>78</xdr:row>
      <xdr:rowOff>164640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43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155767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2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85587</xdr:rowOff>
    </xdr:from>
    <xdr:to>
      <xdr:col>24</xdr:col>
      <xdr:colOff>63500</xdr:colOff>
      <xdr:row>99</xdr:row>
      <xdr:rowOff>85714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9137"/>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83841</xdr:rowOff>
    </xdr:from>
    <xdr:to>
      <xdr:col>19</xdr:col>
      <xdr:colOff>177800</xdr:colOff>
      <xdr:row>99</xdr:row>
      <xdr:rowOff>85587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7391"/>
          <a:ext cx="889000" cy="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83841</xdr:rowOff>
    </xdr:from>
    <xdr:to>
      <xdr:col>15</xdr:col>
      <xdr:colOff>50800</xdr:colOff>
      <xdr:row>99</xdr:row>
      <xdr:rowOff>85213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739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79515</xdr:rowOff>
    </xdr:from>
    <xdr:to>
      <xdr:col>10</xdr:col>
      <xdr:colOff>114300</xdr:colOff>
      <xdr:row>99</xdr:row>
      <xdr:rowOff>85213</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a:off x="1130300" y="17053065"/>
          <a:ext cx="889000" cy="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34914</xdr:rowOff>
    </xdr:from>
    <xdr:to>
      <xdr:col>24</xdr:col>
      <xdr:colOff>114300</xdr:colOff>
      <xdr:row>99</xdr:row>
      <xdr:rowOff>136514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34787</xdr:rowOff>
    </xdr:from>
    <xdr:to>
      <xdr:col>20</xdr:col>
      <xdr:colOff>38100</xdr:colOff>
      <xdr:row>99</xdr:row>
      <xdr:rowOff>136387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127514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10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33041</xdr:rowOff>
    </xdr:from>
    <xdr:to>
      <xdr:col>15</xdr:col>
      <xdr:colOff>101600</xdr:colOff>
      <xdr:row>99</xdr:row>
      <xdr:rowOff>134641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125768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34413</xdr:rowOff>
    </xdr:from>
    <xdr:to>
      <xdr:col>10</xdr:col>
      <xdr:colOff>165100</xdr:colOff>
      <xdr:row>99</xdr:row>
      <xdr:rowOff>136013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127140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28715</xdr:rowOff>
    </xdr:from>
    <xdr:to>
      <xdr:col>6</xdr:col>
      <xdr:colOff>38100</xdr:colOff>
      <xdr:row>99</xdr:row>
      <xdr:rowOff>130315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146842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148517</xdr:rowOff>
    </xdr:from>
    <xdr:to>
      <xdr:col>55</xdr:col>
      <xdr:colOff>0</xdr:colOff>
      <xdr:row>38</xdr:row>
      <xdr:rowOff>163213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66361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163213</xdr:rowOff>
    </xdr:from>
    <xdr:to>
      <xdr:col>50</xdr:col>
      <xdr:colOff>114300</xdr:colOff>
      <xdr:row>38</xdr:row>
      <xdr:rowOff>167459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678313"/>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167459</xdr:rowOff>
    </xdr:from>
    <xdr:to>
      <xdr:col>45</xdr:col>
      <xdr:colOff>177800</xdr:colOff>
      <xdr:row>39</xdr:row>
      <xdr:rowOff>10704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6825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907</xdr:rowOff>
    </xdr:from>
    <xdr:to>
      <xdr:col>41</xdr:col>
      <xdr:colOff>50800</xdr:colOff>
      <xdr:row>39</xdr:row>
      <xdr:rowOff>10704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68745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97717</xdr:rowOff>
    </xdr:from>
    <xdr:to>
      <xdr:col>55</xdr:col>
      <xdr:colOff>50800</xdr:colOff>
      <xdr:row>39</xdr:row>
      <xdr:rowOff>27867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61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12644</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27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112413</xdr:rowOff>
    </xdr:from>
    <xdr:to>
      <xdr:col>50</xdr:col>
      <xdr:colOff>165100</xdr:colOff>
      <xdr:row>39</xdr:row>
      <xdr:rowOff>42563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62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33690</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72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116659</xdr:rowOff>
    </xdr:from>
    <xdr:to>
      <xdr:col>46</xdr:col>
      <xdr:colOff>38100</xdr:colOff>
      <xdr:row>39</xdr:row>
      <xdr:rowOff>46809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63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37936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724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131354</xdr:rowOff>
    </xdr:from>
    <xdr:to>
      <xdr:col>41</xdr:col>
      <xdr:colOff>101600</xdr:colOff>
      <xdr:row>39</xdr:row>
      <xdr:rowOff>61504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64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52631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39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121557</xdr:rowOff>
    </xdr:from>
    <xdr:to>
      <xdr:col>36</xdr:col>
      <xdr:colOff>165100</xdr:colOff>
      <xdr:row>39</xdr:row>
      <xdr:rowOff>51707</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3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42834</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293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2502</xdr:rowOff>
    </xdr:from>
    <xdr:to>
      <xdr:col>55</xdr:col>
      <xdr:colOff>0</xdr:colOff>
      <xdr:row>58</xdr:row>
      <xdr:rowOff>17882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946602"/>
          <a:ext cx="838200" cy="15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2502</xdr:rowOff>
    </xdr:from>
    <xdr:to>
      <xdr:col>50</xdr:col>
      <xdr:colOff>114300</xdr:colOff>
      <xdr:row>58</xdr:row>
      <xdr:rowOff>22619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946602"/>
          <a:ext cx="889000" cy="2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12611</xdr:rowOff>
    </xdr:from>
    <xdr:to>
      <xdr:col>45</xdr:col>
      <xdr:colOff>177800</xdr:colOff>
      <xdr:row>58</xdr:row>
      <xdr:rowOff>22619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956711"/>
          <a:ext cx="889000" cy="10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70244</xdr:rowOff>
    </xdr:from>
    <xdr:to>
      <xdr:col>41</xdr:col>
      <xdr:colOff>50800</xdr:colOff>
      <xdr:row>58</xdr:row>
      <xdr:rowOff>12611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842894"/>
          <a:ext cx="889000" cy="11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138532</xdr:rowOff>
    </xdr:from>
    <xdr:to>
      <xdr:col>55</xdr:col>
      <xdr:colOff>50800</xdr:colOff>
      <xdr:row>58</xdr:row>
      <xdr:rowOff>68682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91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53459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2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123152</xdr:rowOff>
    </xdr:from>
    <xdr:to>
      <xdr:col>50</xdr:col>
      <xdr:colOff>165100</xdr:colOff>
      <xdr:row>58</xdr:row>
      <xdr:rowOff>53302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9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44429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98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143269</xdr:rowOff>
    </xdr:from>
    <xdr:to>
      <xdr:col>46</xdr:col>
      <xdr:colOff>38100</xdr:colOff>
      <xdr:row>58</xdr:row>
      <xdr:rowOff>73419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9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64546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100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133261</xdr:rowOff>
    </xdr:from>
    <xdr:to>
      <xdr:col>41</xdr:col>
      <xdr:colOff>101600</xdr:colOff>
      <xdr:row>58</xdr:row>
      <xdr:rowOff>63411</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90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54538</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99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19444</xdr:rowOff>
    </xdr:from>
    <xdr:to>
      <xdr:col>36</xdr:col>
      <xdr:colOff>165100</xdr:colOff>
      <xdr:row>57</xdr:row>
      <xdr:rowOff>121044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9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112171</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884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34517</xdr:rowOff>
    </xdr:from>
    <xdr:to>
      <xdr:col>55</xdr:col>
      <xdr:colOff>0</xdr:colOff>
      <xdr:row>78</xdr:row>
      <xdr:rowOff>70993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407617"/>
          <a:ext cx="838200" cy="36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42249</xdr:rowOff>
    </xdr:from>
    <xdr:to>
      <xdr:col>50</xdr:col>
      <xdr:colOff>114300</xdr:colOff>
      <xdr:row>78</xdr:row>
      <xdr:rowOff>70993</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15349"/>
          <a:ext cx="889000" cy="2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42249</xdr:rowOff>
    </xdr:from>
    <xdr:to>
      <xdr:col>45</xdr:col>
      <xdr:colOff>177800</xdr:colOff>
      <xdr:row>78</xdr:row>
      <xdr:rowOff>87122</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15349"/>
          <a:ext cx="889000" cy="4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84246</xdr:rowOff>
    </xdr:from>
    <xdr:to>
      <xdr:col>41</xdr:col>
      <xdr:colOff>50800</xdr:colOff>
      <xdr:row>78</xdr:row>
      <xdr:rowOff>87122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57346"/>
          <a:ext cx="8890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155167</xdr:rowOff>
    </xdr:from>
    <xdr:to>
      <xdr:col>55</xdr:col>
      <xdr:colOff>50800</xdr:colOff>
      <xdr:row>78</xdr:row>
      <xdr:rowOff>85317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5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20193</xdr:rowOff>
    </xdr:from>
    <xdr:to>
      <xdr:col>50</xdr:col>
      <xdr:colOff>165100</xdr:colOff>
      <xdr:row>78</xdr:row>
      <xdr:rowOff>121793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9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112920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8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162899</xdr:rowOff>
    </xdr:from>
    <xdr:to>
      <xdr:col>46</xdr:col>
      <xdr:colOff>38100</xdr:colOff>
      <xdr:row>78</xdr:row>
      <xdr:rowOff>93049</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6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84176</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5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36322</xdr:rowOff>
    </xdr:from>
    <xdr:to>
      <xdr:col>41</xdr:col>
      <xdr:colOff>101600</xdr:colOff>
      <xdr:row>78</xdr:row>
      <xdr:rowOff>137922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129049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50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33446</xdr:rowOff>
    </xdr:from>
    <xdr:to>
      <xdr:col>36</xdr:col>
      <xdr:colOff>165100</xdr:colOff>
      <xdr:row>78</xdr:row>
      <xdr:rowOff>135046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0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126173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9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147785</xdr:rowOff>
    </xdr:from>
    <xdr:to>
      <xdr:col>55</xdr:col>
      <xdr:colOff>0</xdr:colOff>
      <xdr:row>96</xdr:row>
      <xdr:rowOff>60483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435535"/>
          <a:ext cx="838200" cy="8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151358</xdr:rowOff>
    </xdr:from>
    <xdr:to>
      <xdr:col>50</xdr:col>
      <xdr:colOff>114300</xdr:colOff>
      <xdr:row>96</xdr:row>
      <xdr:rowOff>60483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439108"/>
          <a:ext cx="889000" cy="80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124292</xdr:rowOff>
    </xdr:from>
    <xdr:to>
      <xdr:col>45</xdr:col>
      <xdr:colOff>177800</xdr:colOff>
      <xdr:row>95</xdr:row>
      <xdr:rowOff>151358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412042"/>
          <a:ext cx="889000" cy="2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124292</xdr:rowOff>
    </xdr:from>
    <xdr:to>
      <xdr:col>41</xdr:col>
      <xdr:colOff>50800</xdr:colOff>
      <xdr:row>96</xdr:row>
      <xdr:rowOff>9703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412042"/>
          <a:ext cx="889000" cy="5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96985</xdr:rowOff>
    </xdr:from>
    <xdr:to>
      <xdr:col>55</xdr:col>
      <xdr:colOff>50800</xdr:colOff>
      <xdr:row>96</xdr:row>
      <xdr:rowOff>27135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8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119862</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23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9683</xdr:rowOff>
    </xdr:from>
    <xdr:to>
      <xdr:col>50</xdr:col>
      <xdr:colOff>165100</xdr:colOff>
      <xdr:row>96</xdr:row>
      <xdr:rowOff>111283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6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127810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4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100558</xdr:rowOff>
    </xdr:from>
    <xdr:to>
      <xdr:col>46</xdr:col>
      <xdr:colOff>38100</xdr:colOff>
      <xdr:row>96</xdr:row>
      <xdr:rowOff>30708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3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47235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16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73492</xdr:rowOff>
    </xdr:from>
    <xdr:to>
      <xdr:col>41</xdr:col>
      <xdr:colOff>101600</xdr:colOff>
      <xdr:row>96</xdr:row>
      <xdr:rowOff>3642</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36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20169</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13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130353</xdr:rowOff>
    </xdr:from>
    <xdr:to>
      <xdr:col>36</xdr:col>
      <xdr:colOff>165100</xdr:colOff>
      <xdr:row>96</xdr:row>
      <xdr:rowOff>60503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41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77030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19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1740</xdr:rowOff>
    </xdr:from>
    <xdr:to>
      <xdr:col>85</xdr:col>
      <xdr:colOff>127000</xdr:colOff>
      <xdr:row>37</xdr:row>
      <xdr:rowOff>45788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45390"/>
          <a:ext cx="838200" cy="44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45788</xdr:rowOff>
    </xdr:from>
    <xdr:to>
      <xdr:col>81</xdr:col>
      <xdr:colOff>50800</xdr:colOff>
      <xdr:row>37</xdr:row>
      <xdr:rowOff>59075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89438"/>
          <a:ext cx="889000" cy="1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59075</xdr:rowOff>
    </xdr:from>
    <xdr:to>
      <xdr:col>76</xdr:col>
      <xdr:colOff>114300</xdr:colOff>
      <xdr:row>37</xdr:row>
      <xdr:rowOff>147344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02725"/>
          <a:ext cx="889000" cy="8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147344</xdr:rowOff>
    </xdr:from>
    <xdr:to>
      <xdr:col>71</xdr:col>
      <xdr:colOff>177800</xdr:colOff>
      <xdr:row>38</xdr:row>
      <xdr:rowOff>9655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90994"/>
          <a:ext cx="889000" cy="33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122390</xdr:rowOff>
    </xdr:from>
    <xdr:to>
      <xdr:col>85</xdr:col>
      <xdr:colOff>177800</xdr:colOff>
      <xdr:row>37</xdr:row>
      <xdr:rowOff>52540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9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145267</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4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166438</xdr:rowOff>
    </xdr:from>
    <xdr:to>
      <xdr:col>81</xdr:col>
      <xdr:colOff>101600</xdr:colOff>
      <xdr:row>37</xdr:row>
      <xdr:rowOff>96588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113115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13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8275</xdr:rowOff>
    </xdr:from>
    <xdr:to>
      <xdr:col>76</xdr:col>
      <xdr:colOff>165100</xdr:colOff>
      <xdr:row>37</xdr:row>
      <xdr:rowOff>109875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5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126402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2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96544</xdr:rowOff>
    </xdr:from>
    <xdr:to>
      <xdr:col>72</xdr:col>
      <xdr:colOff>38100</xdr:colOff>
      <xdr:row>38</xdr:row>
      <xdr:rowOff>26694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4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17821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3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130305</xdr:rowOff>
    </xdr:from>
    <xdr:to>
      <xdr:col>67</xdr:col>
      <xdr:colOff>101600</xdr:colOff>
      <xdr:row>38</xdr:row>
      <xdr:rowOff>60455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7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51582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6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38834</xdr:rowOff>
    </xdr:from>
    <xdr:to>
      <xdr:col>85</xdr:col>
      <xdr:colOff>127000</xdr:colOff>
      <xdr:row>56</xdr:row>
      <xdr:rowOff>133162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40034"/>
          <a:ext cx="838200" cy="9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133162</xdr:rowOff>
    </xdr:from>
    <xdr:to>
      <xdr:col>81</xdr:col>
      <xdr:colOff>50800</xdr:colOff>
      <xdr:row>56</xdr:row>
      <xdr:rowOff>161151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734362"/>
          <a:ext cx="889000" cy="2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105201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363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98034</xdr:rowOff>
    </xdr:from>
    <xdr:to>
      <xdr:col>76</xdr:col>
      <xdr:colOff>114300</xdr:colOff>
      <xdr:row>56</xdr:row>
      <xdr:rowOff>161151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99234"/>
          <a:ext cx="889000" cy="6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58547</xdr:rowOff>
    </xdr:from>
    <xdr:to>
      <xdr:col>71</xdr:col>
      <xdr:colOff>177800</xdr:colOff>
      <xdr:row>56</xdr:row>
      <xdr:rowOff>98034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59747"/>
          <a:ext cx="889000" cy="3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159484</xdr:rowOff>
    </xdr:from>
    <xdr:to>
      <xdr:col>85</xdr:col>
      <xdr:colOff>177800</xdr:colOff>
      <xdr:row>56</xdr:row>
      <xdr:rowOff>89634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8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137911</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6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82362</xdr:rowOff>
    </xdr:from>
    <xdr:to>
      <xdr:col>81</xdr:col>
      <xdr:colOff>101600</xdr:colOff>
      <xdr:row>57</xdr:row>
      <xdr:rowOff>12512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8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3639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776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110351</xdr:rowOff>
    </xdr:from>
    <xdr:to>
      <xdr:col>76</xdr:col>
      <xdr:colOff>165100</xdr:colOff>
      <xdr:row>57</xdr:row>
      <xdr:rowOff>40501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1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31628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47234</xdr:rowOff>
    </xdr:from>
    <xdr:to>
      <xdr:col>72</xdr:col>
      <xdr:colOff>38100</xdr:colOff>
      <xdr:row>56</xdr:row>
      <xdr:rowOff>148834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4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139961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4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7747</xdr:rowOff>
    </xdr:from>
    <xdr:to>
      <xdr:col>67</xdr:col>
      <xdr:colOff>101600</xdr:colOff>
      <xdr:row>56</xdr:row>
      <xdr:rowOff>109347</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0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100474</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0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96729</xdr:rowOff>
    </xdr:from>
    <xdr:to>
      <xdr:col>85</xdr:col>
      <xdr:colOff>127000</xdr:colOff>
      <xdr:row>79</xdr:row>
      <xdr:rowOff>98856</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1279"/>
          <a:ext cx="838200" cy="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96729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41279"/>
          <a:ext cx="889000" cy="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93791</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38341"/>
          <a:ext cx="889000" cy="5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62785</xdr:rowOff>
    </xdr:from>
    <xdr:to>
      <xdr:col>71</xdr:col>
      <xdr:colOff>177800</xdr:colOff>
      <xdr:row>79</xdr:row>
      <xdr:rowOff>93791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07335"/>
          <a:ext cx="889000" cy="3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48056</xdr:rowOff>
    </xdr:from>
    <xdr:to>
      <xdr:col>85</xdr:col>
      <xdr:colOff>177800</xdr:colOff>
      <xdr:row>79</xdr:row>
      <xdr:rowOff>149656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45929</xdr:rowOff>
    </xdr:from>
    <xdr:to>
      <xdr:col>81</xdr:col>
      <xdr:colOff>101600</xdr:colOff>
      <xdr:row>79</xdr:row>
      <xdr:rowOff>147529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138656</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3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42991</xdr:rowOff>
    </xdr:from>
    <xdr:to>
      <xdr:col>72</xdr:col>
      <xdr:colOff>38100</xdr:colOff>
      <xdr:row>79</xdr:row>
      <xdr:rowOff>144591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7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135718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11985</xdr:rowOff>
    </xdr:from>
    <xdr:to>
      <xdr:col>67</xdr:col>
      <xdr:colOff>101600</xdr:colOff>
      <xdr:row>79</xdr:row>
      <xdr:rowOff>113585</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130112</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33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26150</xdr:rowOff>
    </xdr:from>
    <xdr:to>
      <xdr:col>85</xdr:col>
      <xdr:colOff>127000</xdr:colOff>
      <xdr:row>98</xdr:row>
      <xdr:rowOff>30849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28250"/>
          <a:ext cx="838200" cy="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26025</xdr:rowOff>
    </xdr:from>
    <xdr:to>
      <xdr:col>81</xdr:col>
      <xdr:colOff>50800</xdr:colOff>
      <xdr:row>98</xdr:row>
      <xdr:rowOff>26150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28125"/>
          <a:ext cx="889000" cy="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26025</xdr:rowOff>
    </xdr:from>
    <xdr:to>
      <xdr:col>76</xdr:col>
      <xdr:colOff>114300</xdr:colOff>
      <xdr:row>98</xdr:row>
      <xdr:rowOff>35305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28125"/>
          <a:ext cx="889000" cy="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35305</xdr:rowOff>
    </xdr:from>
    <xdr:to>
      <xdr:col>71</xdr:col>
      <xdr:colOff>177800</xdr:colOff>
      <xdr:row>98</xdr:row>
      <xdr:rowOff>36864</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837405"/>
          <a:ext cx="889000" cy="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45823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151499</xdr:rowOff>
    </xdr:from>
    <xdr:to>
      <xdr:col>85</xdr:col>
      <xdr:colOff>177800</xdr:colOff>
      <xdr:row>98</xdr:row>
      <xdr:rowOff>81649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8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66426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146800</xdr:rowOff>
    </xdr:from>
    <xdr:to>
      <xdr:col>81</xdr:col>
      <xdr:colOff>101600</xdr:colOff>
      <xdr:row>98</xdr:row>
      <xdr:rowOff>76950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68077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7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146675</xdr:rowOff>
    </xdr:from>
    <xdr:to>
      <xdr:col>76</xdr:col>
      <xdr:colOff>165100</xdr:colOff>
      <xdr:row>98</xdr:row>
      <xdr:rowOff>76825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77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67952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7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155955</xdr:rowOff>
    </xdr:from>
    <xdr:to>
      <xdr:col>72</xdr:col>
      <xdr:colOff>38100</xdr:colOff>
      <xdr:row>98</xdr:row>
      <xdr:rowOff>86105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77232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7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157514</xdr:rowOff>
    </xdr:from>
    <xdr:to>
      <xdr:col>67</xdr:col>
      <xdr:colOff>101600</xdr:colOff>
      <xdr:row>98</xdr:row>
      <xdr:rowOff>87664</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8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78791</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8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住民一人当たりのコストが大きく増加した項目は総務費（前年度比　</a:t>
          </a:r>
          <a:r>
            <a:rPr kumimoji="1" lang="en-US" altLang="ja-JP" sz="1300">
              <a:latin typeface="ＭＳ ゴシック" panose="020B0609070205080204" pitchFamily="49" charset="-128"/>
              <a:ea typeface="ＭＳ ゴシック" panose="020B0609070205080204" pitchFamily="49" charset="-128"/>
            </a:rPr>
            <a:t>+34,421</a:t>
          </a:r>
          <a:r>
            <a:rPr kumimoji="1" lang="ja-JP" altLang="en-US" sz="1300">
              <a:latin typeface="ＭＳ ゴシック" panose="020B0609070205080204" pitchFamily="49" charset="-128"/>
              <a:ea typeface="ＭＳ ゴシック" panose="020B0609070205080204" pitchFamily="49" charset="-128"/>
            </a:rPr>
            <a:t>円）、土木費（前年度比　</a:t>
          </a:r>
          <a:r>
            <a:rPr kumimoji="1" lang="en-US" altLang="ja-JP" sz="1300">
              <a:latin typeface="ＭＳ ゴシック" panose="020B0609070205080204" pitchFamily="49" charset="-128"/>
              <a:ea typeface="ＭＳ ゴシック" panose="020B0609070205080204" pitchFamily="49" charset="-128"/>
            </a:rPr>
            <a:t>+11,043</a:t>
          </a:r>
          <a:r>
            <a:rPr kumimoji="1" lang="ja-JP" altLang="en-US" sz="1300">
              <a:latin typeface="ＭＳ ゴシック" panose="020B0609070205080204" pitchFamily="49" charset="-128"/>
              <a:ea typeface="ＭＳ ゴシック" panose="020B0609070205080204" pitchFamily="49" charset="-128"/>
            </a:rPr>
            <a:t>円）、教育費（前年度比　</a:t>
          </a:r>
          <a:r>
            <a:rPr kumimoji="1" lang="en-US" altLang="ja-JP" sz="1300">
              <a:latin typeface="ＭＳ ゴシック" panose="020B0609070205080204" pitchFamily="49" charset="-128"/>
              <a:ea typeface="ＭＳ ゴシック" panose="020B0609070205080204" pitchFamily="49" charset="-128"/>
            </a:rPr>
            <a:t>+12,379</a:t>
          </a:r>
          <a:r>
            <a:rPr kumimoji="1" lang="ja-JP" altLang="en-US" sz="1300">
              <a:latin typeface="ＭＳ ゴシック" panose="020B0609070205080204" pitchFamily="49" charset="-128"/>
              <a:ea typeface="ＭＳ ゴシック" panose="020B0609070205080204" pitchFamily="49" charset="-128"/>
            </a:rPr>
            <a:t>円）である。</a:t>
          </a:r>
        </a:p>
        <a:p>
          <a:r>
            <a:rPr kumimoji="1" lang="ja-JP" altLang="en-US" sz="1300">
              <a:latin typeface="ＭＳ ゴシック" panose="020B0609070205080204" pitchFamily="49" charset="-128"/>
              <a:ea typeface="ＭＳ ゴシック" panose="020B0609070205080204" pitchFamily="49" charset="-128"/>
            </a:rPr>
            <a:t>　増加した要因として、総務費は、国が物価高対策として実施した定額減税制度で、所得税及び住民税が減税額に達しなかった方に現金給付する定額減税調整給付金の増（前年度比　</a:t>
          </a:r>
          <a:r>
            <a:rPr kumimoji="1" lang="en-US" altLang="ja-JP" sz="1300">
              <a:latin typeface="ＭＳ ゴシック" panose="020B0609070205080204" pitchFamily="49" charset="-128"/>
              <a:ea typeface="ＭＳ ゴシック" panose="020B0609070205080204" pitchFamily="49" charset="-128"/>
            </a:rPr>
            <a:t>+348</a:t>
          </a:r>
          <a:r>
            <a:rPr kumimoji="1" lang="ja-JP" altLang="en-US" sz="1300">
              <a:latin typeface="ＭＳ ゴシック" panose="020B0609070205080204" pitchFamily="49" charset="-128"/>
              <a:ea typeface="ＭＳ ゴシック" panose="020B0609070205080204" pitchFamily="49" charset="-128"/>
            </a:rPr>
            <a:t>百万円）、新市建設計画に基づく地域の振興に資するため、合併特例債を財源としてまちづくり振興基金への積立金の増（前年度比　</a:t>
          </a:r>
          <a:r>
            <a:rPr kumimoji="1" lang="en-US" altLang="ja-JP" sz="1300">
              <a:latin typeface="ＭＳ ゴシック" panose="020B0609070205080204" pitchFamily="49" charset="-128"/>
              <a:ea typeface="ＭＳ ゴシック" panose="020B0609070205080204" pitchFamily="49" charset="-128"/>
            </a:rPr>
            <a:t>+866</a:t>
          </a:r>
          <a:r>
            <a:rPr kumimoji="1" lang="ja-JP" altLang="en-US" sz="1300">
              <a:latin typeface="ＭＳ ゴシック" panose="020B0609070205080204" pitchFamily="49" charset="-128"/>
              <a:ea typeface="ＭＳ ゴシック" panose="020B0609070205080204" pitchFamily="49" charset="-128"/>
            </a:rPr>
            <a:t>百万円）、土木費は、市民生活の安全確保や利便性向上、物流の効率化を図るため、計画的に進めている市道</a:t>
          </a:r>
          <a:r>
            <a:rPr kumimoji="1" lang="en-US" altLang="ja-JP" sz="1300">
              <a:latin typeface="ＭＳ ゴシック" panose="020B0609070205080204" pitchFamily="49" charset="-128"/>
              <a:ea typeface="ＭＳ ゴシック" panose="020B0609070205080204" pitchFamily="49" charset="-128"/>
            </a:rPr>
            <a:t>0139</a:t>
          </a:r>
          <a:r>
            <a:rPr kumimoji="1" lang="ja-JP" altLang="en-US" sz="1300">
              <a:latin typeface="ＭＳ ゴシック" panose="020B0609070205080204" pitchFamily="49" charset="-128"/>
              <a:ea typeface="ＭＳ ゴシック" panose="020B0609070205080204" pitchFamily="49" charset="-128"/>
            </a:rPr>
            <a:t>号線整備工事が本格化したことに伴う委託料の増（前年度比　</a:t>
          </a:r>
          <a:r>
            <a:rPr kumimoji="1" lang="en-US" altLang="ja-JP" sz="1300">
              <a:latin typeface="ＭＳ ゴシック" panose="020B0609070205080204" pitchFamily="49" charset="-128"/>
              <a:ea typeface="ＭＳ ゴシック" panose="020B0609070205080204" pitchFamily="49" charset="-128"/>
            </a:rPr>
            <a:t>+625</a:t>
          </a:r>
          <a:r>
            <a:rPr kumimoji="1" lang="ja-JP" altLang="en-US" sz="1300">
              <a:latin typeface="ＭＳ ゴシック" panose="020B0609070205080204" pitchFamily="49" charset="-128"/>
              <a:ea typeface="ＭＳ ゴシック" panose="020B0609070205080204" pitchFamily="49" charset="-128"/>
            </a:rPr>
            <a:t>百万円）、教育費は、山吹運動公園野球場の利用者が安全安心に施設を利用できるよう防球ネットの高さを</a:t>
          </a:r>
          <a:r>
            <a:rPr kumimoji="1" lang="en-US" altLang="ja-JP" sz="1300">
              <a:latin typeface="ＭＳ ゴシック" panose="020B0609070205080204" pitchFamily="49" charset="-128"/>
              <a:ea typeface="ＭＳ ゴシック" panose="020B0609070205080204" pitchFamily="49" charset="-128"/>
            </a:rPr>
            <a:t>13m</a:t>
          </a:r>
          <a:r>
            <a:rPr kumimoji="1" lang="ja-JP" altLang="en-US" sz="1300">
              <a:latin typeface="ＭＳ ゴシック" panose="020B0609070205080204" pitchFamily="49" charset="-128"/>
              <a:ea typeface="ＭＳ ゴシック" panose="020B0609070205080204" pitchFamily="49" charset="-128"/>
            </a:rPr>
            <a:t>から最大</a:t>
          </a:r>
          <a:r>
            <a:rPr kumimoji="1" lang="en-US" altLang="ja-JP" sz="1300">
              <a:latin typeface="ＭＳ ゴシック" panose="020B0609070205080204" pitchFamily="49" charset="-128"/>
              <a:ea typeface="ＭＳ ゴシック" panose="020B0609070205080204" pitchFamily="49" charset="-128"/>
            </a:rPr>
            <a:t>33.73m</a:t>
          </a:r>
          <a:r>
            <a:rPr kumimoji="1" lang="ja-JP" altLang="en-US" sz="1300">
              <a:latin typeface="ＭＳ ゴシック" panose="020B0609070205080204" pitchFamily="49" charset="-128"/>
              <a:ea typeface="ＭＳ ゴシック" panose="020B0609070205080204" pitchFamily="49" charset="-128"/>
            </a:rPr>
            <a:t>にするため、防球ネット整備工事費の増（前年度比　</a:t>
          </a:r>
          <a:r>
            <a:rPr kumimoji="1" lang="en-US" altLang="ja-JP" sz="1300">
              <a:latin typeface="ＭＳ ゴシック" panose="020B0609070205080204" pitchFamily="49" charset="-128"/>
              <a:ea typeface="ＭＳ ゴシック" panose="020B0609070205080204" pitchFamily="49" charset="-128"/>
            </a:rPr>
            <a:t>+306</a:t>
          </a:r>
          <a:r>
            <a:rPr kumimoji="1" lang="ja-JP" altLang="en-US" sz="1300">
              <a:latin typeface="ＭＳ ゴシック" panose="020B0609070205080204" pitchFamily="49" charset="-128"/>
              <a:ea typeface="ＭＳ ゴシック" panose="020B0609070205080204" pitchFamily="49" charset="-128"/>
            </a:rPr>
            <a:t>百万円）、市民が健康づくりやスポーツを気軽に楽しめる場として町田運動公園を整備するための工事費の増（前年度比　</a:t>
          </a:r>
          <a:r>
            <a:rPr kumimoji="1" lang="en-US" altLang="ja-JP" sz="1300">
              <a:latin typeface="ＭＳ ゴシック" panose="020B0609070205080204" pitchFamily="49" charset="-128"/>
              <a:ea typeface="ＭＳ ゴシック" panose="020B0609070205080204" pitchFamily="49" charset="-128"/>
            </a:rPr>
            <a:t>+290</a:t>
          </a:r>
          <a:r>
            <a:rPr kumimoji="1" lang="ja-JP" altLang="en-US" sz="1300">
              <a:latin typeface="ＭＳ ゴシック" panose="020B0609070205080204" pitchFamily="49" charset="-128"/>
              <a:ea typeface="ＭＳ ゴシック" panose="020B0609070205080204" pitchFamily="49" charset="-128"/>
            </a:rPr>
            <a:t>百万円）によるものである。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茨城県常陸太田市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anose="020B0609070205080204" pitchFamily="49" charset="-128"/>
              <a:ea typeface="ＭＳ ゴシック" panose="020B0609070205080204" pitchFamily="49" charset="-128"/>
            </a:rPr>
            <a:t>　財政調整基金残高は、適切な財源の確保と歳出の精査により取崩しを回避しており、前年度と比較して</a:t>
          </a:r>
          <a:r>
            <a:rPr kumimoji="1" lang="en-US" altLang="ja-JP" sz="1300">
              <a:latin typeface="ＭＳ ゴシック" panose="020B0609070205080204" pitchFamily="49" charset="-128"/>
              <a:ea typeface="ＭＳ ゴシック" panose="020B0609070205080204" pitchFamily="49" charset="-128"/>
            </a:rPr>
            <a:t>2.61</a:t>
          </a:r>
          <a:r>
            <a:rPr kumimoji="1" lang="ja-JP" altLang="en-US" sz="1300">
              <a:latin typeface="ＭＳ ゴシック" panose="020B0609070205080204" pitchFamily="49" charset="-128"/>
              <a:ea typeface="ＭＳ ゴシック" panose="020B0609070205080204" pitchFamily="49" charset="-128"/>
            </a:rPr>
            <a:t>ポイント増加している。</a:t>
          </a:r>
        </a:p>
        <a:p>
          <a:r>
            <a:rPr kumimoji="1" lang="ja-JP" altLang="en-US" sz="1300">
              <a:latin typeface="ＭＳ ゴシック" panose="020B0609070205080204" pitchFamily="49" charset="-128"/>
              <a:ea typeface="ＭＳ ゴシック" panose="020B0609070205080204" pitchFamily="49" charset="-128"/>
            </a:rPr>
            <a:t>　</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実質収支額は</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0.79</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ポイント減少、実質単年度収支は財政調整基金の取崩しがなかったため、</a:t>
          </a:r>
          <a:r>
            <a:rPr kumimoji="1" lang="en-US" altLang="ja-JP" sz="1300">
              <a:solidFill>
                <a:sysClr val="windowText" lastClr="000000"/>
              </a:solidFill>
              <a:latin typeface="ＭＳ ゴシック" panose="020B0609070205080204" pitchFamily="49" charset="-128"/>
              <a:ea typeface="ＭＳ ゴシック" panose="020B0609070205080204" pitchFamily="49" charset="-128"/>
            </a:rPr>
            <a:t>0.5</a:t>
          </a:r>
          <a:r>
            <a:rPr kumimoji="1" lang="ja-JP" altLang="en-US" sz="1300">
              <a:solidFill>
                <a:sysClr val="windowText" lastClr="000000"/>
              </a:solidFill>
              <a:latin typeface="ＭＳ ゴシック" panose="020B0609070205080204" pitchFamily="49" charset="-128"/>
              <a:ea typeface="ＭＳ ゴシック" panose="020B0609070205080204" pitchFamily="49" charset="-128"/>
            </a:rPr>
            <a:t>ポイント増加している。</a:t>
          </a:r>
        </a:p>
        <a:p>
          <a:r>
            <a:rPr kumimoji="1" lang="ja-JP" altLang="en-US" sz="1300">
              <a:latin typeface="ＭＳ ゴシック" panose="020B0609070205080204" pitchFamily="49" charset="-128"/>
              <a:ea typeface="ＭＳ ゴシック" panose="020B0609070205080204" pitchFamily="49" charset="-128"/>
            </a:rPr>
            <a:t>　今後も行政改革の推進により、事業実施内容の見直しを進めるとともに、公共施設等再配置計画に基づき、公共施設の集約化・複合化を図り、維持管理経費の削減を図り、健全な行財政運営に努める。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茨城県常陸太田市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全会計において黒字決算となっている。</a:t>
          </a:r>
        </a:p>
        <a:p>
          <a:r>
            <a:rPr kumimoji="1" lang="ja-JP" altLang="en-US" sz="1400">
              <a:latin typeface="ＭＳ ゴシック" pitchFamily="49" charset="-128"/>
              <a:ea typeface="ＭＳ ゴシック" pitchFamily="49" charset="-128"/>
            </a:rPr>
            <a:t>　公営企業会計においては、大型ハード事業に備え、事業規模を縮小・見直ししたことから黒字額が増加している。</a:t>
          </a:r>
        </a:p>
        <a:p>
          <a:r>
            <a:rPr kumimoji="1" lang="ja-JP" altLang="en-US" sz="1400">
              <a:latin typeface="ＭＳ ゴシック" pitchFamily="49" charset="-128"/>
              <a:ea typeface="ＭＳ ゴシック" pitchFamily="49" charset="-128"/>
            </a:rPr>
            <a:t>　引き続き、一般会計から各会計への繰出金の抑制に努めるとともに、行財政改革を推進し、健全な財政運営に努める。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茨城県常陸太田市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元利償還金等（</a:t>
          </a:r>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）のうち、元利償還金が減となった理由は、平成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年度に借入した臨時財政対策債及び平成</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年度に借入した合併特例事業債（上水道統合事業出資債）の償還が終了したことによる。</a:t>
          </a:r>
        </a:p>
        <a:p>
          <a:r>
            <a:rPr kumimoji="1" lang="ja-JP" altLang="en-US" sz="1400">
              <a:latin typeface="ＭＳ ゴシック" pitchFamily="49" charset="-128"/>
              <a:ea typeface="ＭＳ ゴシック" pitchFamily="49" charset="-128"/>
            </a:rPr>
            <a:t>　今後、大型ハード事業に伴う地方債発行が見込まれていることから、基金取り崩しや補助事業の活用により、借入と償還のバランスに配慮した地方債発行を徹底し、将来の公債費の縮減に努める。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基金残高が積立相当額を大きく上回っているため、積立不足算定額はマイナス算定となっている。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茨城県常陸太田市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将来負担額（</a:t>
          </a:r>
          <a:r>
            <a:rPr kumimoji="1" lang="en-US" altLang="ja-JP" sz="1400">
              <a:solidFill>
                <a:sysClr val="windowText" lastClr="000000"/>
              </a:solidFill>
              <a:latin typeface="ＭＳ ゴシック" pitchFamily="49" charset="-128"/>
              <a:ea typeface="ＭＳ ゴシック" pitchFamily="49" charset="-128"/>
            </a:rPr>
            <a:t>A</a:t>
          </a:r>
          <a:r>
            <a:rPr kumimoji="1" lang="ja-JP" altLang="en-US" sz="1400">
              <a:solidFill>
                <a:sysClr val="windowText" lastClr="000000"/>
              </a:solidFill>
              <a:latin typeface="ＭＳ ゴシック" pitchFamily="49" charset="-128"/>
              <a:ea typeface="ＭＳ ゴシック" pitchFamily="49" charset="-128"/>
            </a:rPr>
            <a:t>）は、ほぼ横ばい傾向にある。</a:t>
          </a:r>
        </a:p>
        <a:p>
          <a:r>
            <a:rPr kumimoji="1" lang="ja-JP" altLang="en-US" sz="1400">
              <a:solidFill>
                <a:sysClr val="windowText" lastClr="000000"/>
              </a:solidFill>
              <a:latin typeface="ＭＳ ゴシック" pitchFamily="49" charset="-128"/>
              <a:ea typeface="ＭＳ ゴシック" pitchFamily="49" charset="-128"/>
            </a:rPr>
            <a:t>　これは、一般会計における地方債の借入抑制と将来の財源不足に備え、計画的に財政調整基金などの充当可能基金を積み立てていることによる。</a:t>
          </a:r>
        </a:p>
        <a:p>
          <a:r>
            <a:rPr kumimoji="1" lang="ja-JP" altLang="en-US" sz="1400">
              <a:solidFill>
                <a:sysClr val="windowText" lastClr="000000"/>
              </a:solidFill>
              <a:latin typeface="ＭＳ ゴシック" pitchFamily="49" charset="-128"/>
              <a:ea typeface="ＭＳ ゴシック" pitchFamily="49" charset="-128"/>
            </a:rPr>
            <a:t>　また、充当可能財源等（</a:t>
          </a:r>
          <a:r>
            <a:rPr kumimoji="1" lang="en-US" altLang="ja-JP" sz="1400">
              <a:solidFill>
                <a:sysClr val="windowText" lastClr="000000"/>
              </a:solidFill>
              <a:latin typeface="ＭＳ ゴシック" pitchFamily="49" charset="-128"/>
              <a:ea typeface="ＭＳ ゴシック" pitchFamily="49" charset="-128"/>
            </a:rPr>
            <a:t>B</a:t>
          </a:r>
          <a:r>
            <a:rPr kumimoji="1" lang="ja-JP" altLang="en-US" sz="1400">
              <a:solidFill>
                <a:sysClr val="windowText" lastClr="000000"/>
              </a:solidFill>
              <a:latin typeface="ＭＳ ゴシック" pitchFamily="49" charset="-128"/>
              <a:ea typeface="ＭＳ ゴシック" pitchFamily="49" charset="-128"/>
            </a:rPr>
            <a:t>）については、過疎対策事業債の元利償還金、臨時財政対策債の元利償還金に充当するため、減債基金を取り崩したことなどにより残高が減少しているものである。</a:t>
          </a:r>
        </a:p>
        <a:p>
          <a:r>
            <a:rPr kumimoji="1" lang="ja-JP" altLang="en-US" sz="1400">
              <a:solidFill>
                <a:sysClr val="windowText" lastClr="000000"/>
              </a:solidFill>
              <a:latin typeface="ＭＳ ゴシック" pitchFamily="49" charset="-128"/>
              <a:ea typeface="ＭＳ ゴシック" pitchFamily="49" charset="-128"/>
            </a:rPr>
            <a:t>　今後、市道</a:t>
          </a:r>
          <a:r>
            <a:rPr kumimoji="1" lang="en-US" altLang="ja-JP" sz="1400">
              <a:solidFill>
                <a:sysClr val="windowText" lastClr="000000"/>
              </a:solidFill>
              <a:latin typeface="ＭＳ ゴシック" pitchFamily="49" charset="-128"/>
              <a:ea typeface="ＭＳ ゴシック" pitchFamily="49" charset="-128"/>
            </a:rPr>
            <a:t>0139</a:t>
          </a:r>
          <a:r>
            <a:rPr kumimoji="1" lang="ja-JP" altLang="en-US" sz="1400">
              <a:solidFill>
                <a:sysClr val="windowText" lastClr="000000"/>
              </a:solidFill>
              <a:latin typeface="ＭＳ ゴシック" pitchFamily="49" charset="-128"/>
              <a:ea typeface="ＭＳ ゴシック" pitchFamily="49" charset="-128"/>
            </a:rPr>
            <a:t>号線整備や新総合体育館整備などの大型ハード事業に伴う地方債発行が見込まれていることから、基金取り崩しや補助事業の活用により、借入と償還のバランスに配慮した地方債発行を徹底し、将来の公債費負担の縮減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茨城県常陸太田市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19,967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百万円で、前年度と比較して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加となった理由は、地方特例交付金の増、固定資産税（償却資産）の増、地方交付税の再算定による追加交付があったことなどにより、財政調整基金の取り崩しを行わなかったことと、合併特例債を財源としてまちづくり振興基金に積立てたためである。</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・今後は、少子高齢化による生産年齢人口の減少に伴う税収の減、市道</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0139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号線整備事業や新総合体育館整備事業などの大型ハード事業による工事請負費の増、公共施設の老朽化対策等に係る施設管理経費の増、高齢化に伴う社会保障給付費の増などが予想され、基金取り崩しによる財源確保が見込まれることから、適正な定員管理による人件費の抑制、公共施設等再配置計画に基づく施設の廃止、集約化による施設管理経費の削減、借入と償還のバランスに配慮した地方債発行を徹底し、将来負担の少ない財政運営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・まちづくり振興基金：市民の一体感の醸成及び地域の振興並びに都市施設の効率的な整備の促進を図る。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・地域福祉基金：地域における社会福祉の推進を図る。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・一般廃棄物処理施設整備基金：一般廃棄物処理施設の建替えに必要な財源を確保する。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・ふるさと常陸太田基金：夢のある個性豊かなまちづくりに資する事業を実施する。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・公共施設等総合管理基金：公共施設等の長期にわたる着実な維持管理及び適正な配置を推進する。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・まちづくり振興基金：合併特例債（ソフト）を財源として積立てしたことにより、前年度と比較して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721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・一般廃棄物処理施設整備基金：施設整備のために積立てしたことにより、前年度と比較して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百万増加した。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・ふるさと常陸太田基金：寄付金額の増加により、前年度と比較して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・公共施設等総合管理基金：施設維持管理等のために積立てたしたことにより、前年度と比較して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・公共施設、インフラ等の長寿命化計画や維持補修、建替えによる多額の費用負担が見込まれる特定の財政支出に備えるため、計画的に基金の積立てを行い、適切に管理していく。</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・地方特例交付金の増、固定資産税（償却資産）の増、地方交付税の再算定による追加交付があったことなどにより、財政調整基金の取り崩しを行わなかったため、前年度と比較して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494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・将来の財源不足に備え、計画的に積立てを行ってきたことにより、標準財政規模の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47.4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％程度を積立ておくことができている。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・今後は、少子高齢化による生産年齢人口の減少に伴う税収の減、市道</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0139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号線整備事業や新総合体育館整備事業などの大型ハード事業による工事請負費の増、公共施設の老朽化対策等に係る施設管理経費の増、高齢化に伴う社会保障給付費の増などが予想され、基金取り崩しによる財源確保が見込まれることから、将来的に財政調整基金の残高が標準財政規模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％程度を維持できるよう、維持可能な財政運営を進めていく。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・過疎対策事業債の元利償還金、臨時財政対策債元利償還金などの財源として取り崩したため、前年度と比較して</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553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百万円減少している。</a:t>
          </a: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・地方債の償還予定を踏まえ、計画的に取り崩しを行うとともに、地方債償還のピークを迎える令和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年度に向け、基金残高を適正に管理していく。</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B67A1A-C349-4C25-A73B-0296EE5F32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FA98D9-75DF-4B4F-AAEB-34F4471F3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D306C7C-C2F2-4A42-AB53-81D80A1118D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F08C2A0-5691-4404-96BA-8FF78F6719B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3F139E3-179E-4CC8-B63B-F6BC3C782AC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860E30D-588E-40CB-A058-056B58BD736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BB189F7-7B48-42A7-A6B7-7CFBED201105}"/>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4702852-084F-4F85-B987-FFFF37B092A4}"/>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AF3EB77-ADDE-442D-8437-26631C47945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3A3D671-EB2B-451D-9FF5-E186FFE1534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BF3676F-619A-4B35-98F7-FDD7783CD0D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1ED3F0F-88B1-470A-823F-1AD216FC103D}"/>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F640B62-0AD2-4C8C-BB9C-5D7F7458E6A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408668E-16EE-4F95-9F91-F9128749BF4E}"/>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5FC71F7-85F8-4F47-B178-9311DD9C868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D41C1A4-922F-47EE-A398-5A04059DD5B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533A30D-A8CE-4C89-BD73-5ACD82FA870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8A59428-DFAC-4032-B6AC-D83586B9D60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76A1D86-B5AD-4F8C-A9E0-F9D072730E9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F3BD495-206A-4FBD-835D-C96662BB3CF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43E0CBDC-935F-4E29-8A2E-B09E6491EB7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5615486-A813-40BA-9EEA-631596705CA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88A673D-B90C-4CD8-9CB0-1859FA601EB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F987BF8F-AF15-44DE-9EF6-0E1A95DE41F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11F8EFB0-3C87-4E17-BC6D-D7A4F97587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E7DACE3-71C3-4C11-8F8B-AFEF7125798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3D1BD49-409B-44CA-A5EB-2199682250F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A8A7866-A695-4F33-B47E-2F557EE40E0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7303AB26-A6E6-460C-8759-1712F4C0798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EE05DA9-00CA-4152-AD06-9D76184460E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EB3C32E-CAF8-4F41-90CF-3DEE6DC6DC7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B29BBB7-C5DC-4DCB-AEE2-403143B54A3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BB2EEB0-6DC4-4A32-8087-35FE3F4062A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97F6226-0F58-40F7-A5B4-7A6B9C034A7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BBC1C4E-17A5-4728-86A9-9BAA2D9CF22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93EFDA8-7722-49F5-B5A1-AA9E2D0C0CC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FF55E63-5BCB-4771-884D-BE827910C77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59061A1-4DAF-441A-8CF8-3EDB7410C3B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BE4F454-B8F2-4063-A13A-0EACB733725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E711BFF-CD26-4040-BFFE-3EAFF87FDF6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059E771-0E8F-415D-B1A0-A590284FF5A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94C7136-1B59-4291-917D-3A8C3422658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8B5E20E-FD53-4F05-B640-6AFB875C5F5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2E877FDF-0118-4BDE-97C6-9317400789D1}"/>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8B42D01-0FC7-49FA-A28C-6BBF8B40D95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B4146B8-464F-4B25-8CAC-61FA4D71032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38EBE33-E62B-47B2-B3D4-037ED8D4FB8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EC66936-3A92-4E74-AD70-F8DD6154CF1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BEF17A8-9A0C-4FA4-9CB1-F81B3B697E7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5BB448A-2585-4976-9A73-589C28EE9D3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CE9F85F-F192-4D43-A9F8-CC29D3C64AE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F4B1C8D-9B92-44F1-AE0C-C6D4A56A88E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830416C-5941-4D6C-BCCB-DF5A6A2E378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39F7F6D-9A83-4D65-9A1F-AEAE0E62D20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D0B1C28-9780-4294-9008-233F7516F2B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A04E523-0BC1-46D6-ACB6-32357BAD4E9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73B0160-0529-499F-AA10-F09389748FC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町村合併前の各市町村で整備した類似施設を複数保有している状況にあることから、公共施設等総合管理計画に基づき、施設保有に係る将来費用の抑制を図るため、老朽化した施設の集約化や除却を進めてい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また、人口減少に伴い、市民ニーズの変化も考えられることから、これからのまちづくりのために必要な施設を精査し、保有を続ける施設等の検討を進めていく。</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FBFCE91-BD8D-408C-983B-EE1F41EB8F4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8A15514-3093-4DE9-A474-B615C2B8734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EA648D2-5DFE-403F-8D6E-94EA85514FF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13596C1-8649-4551-A0C8-5ABA9DCEFE8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2E2F9B17-B2D4-4928-8727-F766C1ED367D}"/>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2E078FD-961F-4DA9-8CC0-E0763466F77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8BCADCFC-42AA-4D44-B599-EC8829419C4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A07942AD-BC5F-49A0-B992-B6C4FED7DB7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A030C276-4F3D-467D-B46D-196AA190D86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C1D97D33-369A-42A7-B9B3-71C862923D75}"/>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B8E8020-2BD6-4A6E-A060-67B8DA8538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8AD32569-786E-4489-B7B2-CE23115A4A5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09C5063-414C-4A88-A7F3-F03BDC5841B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96A1299-4FAA-4867-B3C9-A9586F55434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E3BD4B7F-2FED-4EE9-8A5C-99E53CDD13E4}"/>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660318B-B950-420F-8A34-86C628E816B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52784795-1DC1-470E-8DCD-C7121A3CCF51}"/>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BB534018-2B9A-4DEE-8687-B38F5AE4FE38}"/>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A9CBE91F-6E09-4EA5-A0B7-647086518189}"/>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5EC97E0E-2372-4F53-BDFF-26D8A8EBA3D9}"/>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95539AD9-6CAD-47BC-B96D-B18836216C2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5478F6A7-4C86-4B63-93A6-1B38303AB282}"/>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AF1E5DCB-5523-48E1-B92B-88B6EBEAE15E}"/>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5F905173-70EC-4AD8-980C-3DEB49B5BF60}"/>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9D335988-C863-40E3-8F96-C74845CAF0B2}"/>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B806CBAE-F61D-4C3D-9F63-CD9EABFACA49}"/>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5" name="フローチャート: 判断 84">
          <a:extLst>
            <a:ext uri="{FF2B5EF4-FFF2-40B4-BE49-F238E27FC236}">
              <a16:creationId xmlns:a16="http://schemas.microsoft.com/office/drawing/2014/main" id="{5ACB7AEF-6F3D-4210-B0E4-A87C2DD2FF5F}"/>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F38FB3A-310C-4907-B36B-B7E9A5BFCB1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1F79E63-050C-4B3B-A654-999E899B6E4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F779FF5-A0AF-45AC-8761-14BB346E7DB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8BD195A0-1CF3-421C-8332-5B33C5930EB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DDD8EBC-06EE-4432-86A9-44F7D9B2154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4974</xdr:rowOff>
    </xdr:from>
    <xdr:to>
      <xdr:col>23</xdr:col>
      <xdr:colOff>136525</xdr:colOff>
      <xdr:row>31</xdr:row>
      <xdr:rowOff>106574</xdr:rowOff>
    </xdr:to>
    <xdr:sp macro="" textlink="">
      <xdr:nvSpPr>
        <xdr:cNvPr id="91" name="楕円 90">
          <a:extLst>
            <a:ext uri="{FF2B5EF4-FFF2-40B4-BE49-F238E27FC236}">
              <a16:creationId xmlns:a16="http://schemas.microsoft.com/office/drawing/2014/main" id="{89DA7C81-7A62-43E1-B678-C864624C9955}"/>
            </a:ext>
          </a:extLst>
        </xdr:cNvPr>
        <xdr:cNvSpPr/>
      </xdr:nvSpPr>
      <xdr:spPr>
        <a:xfrm>
          <a:off x="4711700" y="609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154851</xdr:rowOff>
    </xdr:from>
    <xdr:ext cx="405111" cy="259045"/>
    <xdr:sp macro="" textlink="">
      <xdr:nvSpPr>
        <xdr:cNvPr id="92" name="有形固定資産減価償却率該当値テキスト">
          <a:extLst>
            <a:ext uri="{FF2B5EF4-FFF2-40B4-BE49-F238E27FC236}">
              <a16:creationId xmlns:a16="http://schemas.microsoft.com/office/drawing/2014/main" id="{0D78414F-1858-4DF4-B73E-B2112E20D547}"/>
            </a:ext>
          </a:extLst>
        </xdr:cNvPr>
        <xdr:cNvSpPr txBox="1"/>
      </xdr:nvSpPr>
      <xdr:spPr>
        <a:xfrm>
          <a:off x="4813300" y="6069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144039</xdr:rowOff>
    </xdr:from>
    <xdr:to>
      <xdr:col>19</xdr:col>
      <xdr:colOff>187325</xdr:colOff>
      <xdr:row>31</xdr:row>
      <xdr:rowOff>74189</xdr:rowOff>
    </xdr:to>
    <xdr:sp macro="" textlink="">
      <xdr:nvSpPr>
        <xdr:cNvPr id="93" name="楕円 92">
          <a:extLst>
            <a:ext uri="{FF2B5EF4-FFF2-40B4-BE49-F238E27FC236}">
              <a16:creationId xmlns:a16="http://schemas.microsoft.com/office/drawing/2014/main" id="{A1BC13F5-DE43-4F0F-95B3-35F95F6EFF2C}"/>
            </a:ext>
          </a:extLst>
        </xdr:cNvPr>
        <xdr:cNvSpPr/>
      </xdr:nvSpPr>
      <xdr:spPr>
        <a:xfrm>
          <a:off x="4000500" y="605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23389</xdr:rowOff>
    </xdr:from>
    <xdr:to>
      <xdr:col>23</xdr:col>
      <xdr:colOff>85725</xdr:colOff>
      <xdr:row>31</xdr:row>
      <xdr:rowOff>55774</xdr:rowOff>
    </xdr:to>
    <xdr:cxnSp macro="">
      <xdr:nvCxnSpPr>
        <xdr:cNvPr id="94" name="直線コネクタ 93">
          <a:extLst>
            <a:ext uri="{FF2B5EF4-FFF2-40B4-BE49-F238E27FC236}">
              <a16:creationId xmlns:a16="http://schemas.microsoft.com/office/drawing/2014/main" id="{E6E35615-8B88-455D-B9BB-6710000DEB07}"/>
            </a:ext>
          </a:extLst>
        </xdr:cNvPr>
        <xdr:cNvCxnSpPr/>
      </xdr:nvCxnSpPr>
      <xdr:spPr>
        <a:xfrm>
          <a:off x="4051300" y="6109864"/>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120650</xdr:rowOff>
    </xdr:from>
    <xdr:to>
      <xdr:col>15</xdr:col>
      <xdr:colOff>187325</xdr:colOff>
      <xdr:row>31</xdr:row>
      <xdr:rowOff>50800</xdr:rowOff>
    </xdr:to>
    <xdr:sp macro="" textlink="">
      <xdr:nvSpPr>
        <xdr:cNvPr id="95" name="楕円 94">
          <a:extLst>
            <a:ext uri="{FF2B5EF4-FFF2-40B4-BE49-F238E27FC236}">
              <a16:creationId xmlns:a16="http://schemas.microsoft.com/office/drawing/2014/main" id="{D541DE37-0D36-4D81-99C5-980244DCDEAE}"/>
            </a:ext>
          </a:extLst>
        </xdr:cNvPr>
        <xdr:cNvSpPr/>
      </xdr:nvSpPr>
      <xdr:spPr>
        <a:xfrm>
          <a:off x="3238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0</xdr:rowOff>
    </xdr:from>
    <xdr:to>
      <xdr:col>19</xdr:col>
      <xdr:colOff>136525</xdr:colOff>
      <xdr:row>31</xdr:row>
      <xdr:rowOff>23389</xdr:rowOff>
    </xdr:to>
    <xdr:cxnSp macro="">
      <xdr:nvCxnSpPr>
        <xdr:cNvPr id="96" name="直線コネクタ 95">
          <a:extLst>
            <a:ext uri="{FF2B5EF4-FFF2-40B4-BE49-F238E27FC236}">
              <a16:creationId xmlns:a16="http://schemas.microsoft.com/office/drawing/2014/main" id="{1A88E369-A1D2-498D-A473-07178AE98580}"/>
            </a:ext>
          </a:extLst>
        </xdr:cNvPr>
        <xdr:cNvCxnSpPr/>
      </xdr:nvCxnSpPr>
      <xdr:spPr>
        <a:xfrm>
          <a:off x="3289300" y="6086475"/>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88265</xdr:rowOff>
    </xdr:from>
    <xdr:to>
      <xdr:col>11</xdr:col>
      <xdr:colOff>187325</xdr:colOff>
      <xdr:row>31</xdr:row>
      <xdr:rowOff>18415</xdr:rowOff>
    </xdr:to>
    <xdr:sp macro="" textlink="">
      <xdr:nvSpPr>
        <xdr:cNvPr id="97" name="楕円 96">
          <a:extLst>
            <a:ext uri="{FF2B5EF4-FFF2-40B4-BE49-F238E27FC236}">
              <a16:creationId xmlns:a16="http://schemas.microsoft.com/office/drawing/2014/main" id="{281EA838-DA3D-4D07-97AF-04AA9F9B349C}"/>
            </a:ext>
          </a:extLst>
        </xdr:cNvPr>
        <xdr:cNvSpPr/>
      </xdr:nvSpPr>
      <xdr:spPr>
        <a:xfrm>
          <a:off x="2476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139065</xdr:rowOff>
    </xdr:from>
    <xdr:to>
      <xdr:col>15</xdr:col>
      <xdr:colOff>136525</xdr:colOff>
      <xdr:row>31</xdr:row>
      <xdr:rowOff>0</xdr:rowOff>
    </xdr:to>
    <xdr:cxnSp macro="">
      <xdr:nvCxnSpPr>
        <xdr:cNvPr id="98" name="直線コネクタ 97">
          <a:extLst>
            <a:ext uri="{FF2B5EF4-FFF2-40B4-BE49-F238E27FC236}">
              <a16:creationId xmlns:a16="http://schemas.microsoft.com/office/drawing/2014/main" id="{2F223FCB-F44A-4472-B93F-98E02F7F6354}"/>
            </a:ext>
          </a:extLst>
        </xdr:cNvPr>
        <xdr:cNvCxnSpPr/>
      </xdr:nvCxnSpPr>
      <xdr:spPr>
        <a:xfrm>
          <a:off x="2527300" y="605409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54081</xdr:rowOff>
    </xdr:from>
    <xdr:to>
      <xdr:col>7</xdr:col>
      <xdr:colOff>187325</xdr:colOff>
      <xdr:row>30</xdr:row>
      <xdr:rowOff>155681</xdr:rowOff>
    </xdr:to>
    <xdr:sp macro="" textlink="">
      <xdr:nvSpPr>
        <xdr:cNvPr id="99" name="楕円 98">
          <a:extLst>
            <a:ext uri="{FF2B5EF4-FFF2-40B4-BE49-F238E27FC236}">
              <a16:creationId xmlns:a16="http://schemas.microsoft.com/office/drawing/2014/main" id="{75865388-3DEF-458C-9758-57093915EC51}"/>
            </a:ext>
          </a:extLst>
        </xdr:cNvPr>
        <xdr:cNvSpPr/>
      </xdr:nvSpPr>
      <xdr:spPr>
        <a:xfrm>
          <a:off x="1714500" y="5969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104881</xdr:rowOff>
    </xdr:from>
    <xdr:to>
      <xdr:col>11</xdr:col>
      <xdr:colOff>136525</xdr:colOff>
      <xdr:row>30</xdr:row>
      <xdr:rowOff>139065</xdr:rowOff>
    </xdr:to>
    <xdr:cxnSp macro="">
      <xdr:nvCxnSpPr>
        <xdr:cNvPr id="100" name="直線コネクタ 99">
          <a:extLst>
            <a:ext uri="{FF2B5EF4-FFF2-40B4-BE49-F238E27FC236}">
              <a16:creationId xmlns:a16="http://schemas.microsoft.com/office/drawing/2014/main" id="{C31C5AEC-1AB1-409A-B95A-53FE3F01CD01}"/>
            </a:ext>
          </a:extLst>
        </xdr:cNvPr>
        <xdr:cNvCxnSpPr/>
      </xdr:nvCxnSpPr>
      <xdr:spPr>
        <a:xfrm>
          <a:off x="1765300" y="6019906"/>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101" name="n_1aveValue有形固定資産減価償却率">
          <a:extLst>
            <a:ext uri="{FF2B5EF4-FFF2-40B4-BE49-F238E27FC236}">
              <a16:creationId xmlns:a16="http://schemas.microsoft.com/office/drawing/2014/main" id="{41B6E766-6FA1-416F-BDD5-D66650B57137}"/>
            </a:ext>
          </a:extLst>
        </xdr:cNvPr>
        <xdr:cNvSpPr txBox="1"/>
      </xdr:nvSpPr>
      <xdr:spPr>
        <a:xfrm>
          <a:off x="3836044" y="615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2" name="n_2aveValue有形固定資産減価償却率">
          <a:extLst>
            <a:ext uri="{FF2B5EF4-FFF2-40B4-BE49-F238E27FC236}">
              <a16:creationId xmlns:a16="http://schemas.microsoft.com/office/drawing/2014/main" id="{E4DCFC02-9298-4F40-B5BB-54918AA93406}"/>
            </a:ext>
          </a:extLst>
        </xdr:cNvPr>
        <xdr:cNvSpPr txBox="1"/>
      </xdr:nvSpPr>
      <xdr:spPr>
        <a:xfrm>
          <a:off x="3086744" y="615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3" name="n_3aveValue有形固定資産減価償却率">
          <a:extLst>
            <a:ext uri="{FF2B5EF4-FFF2-40B4-BE49-F238E27FC236}">
              <a16:creationId xmlns:a16="http://schemas.microsoft.com/office/drawing/2014/main" id="{98F81409-FE18-4634-80FB-83CC52D711EA}"/>
            </a:ext>
          </a:extLst>
        </xdr:cNvPr>
        <xdr:cNvSpPr txBox="1"/>
      </xdr:nvSpPr>
      <xdr:spPr>
        <a:xfrm>
          <a:off x="2324744" y="611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4" name="n_4aveValue有形固定資産減価償却率">
          <a:extLst>
            <a:ext uri="{FF2B5EF4-FFF2-40B4-BE49-F238E27FC236}">
              <a16:creationId xmlns:a16="http://schemas.microsoft.com/office/drawing/2014/main" id="{437E0FDB-8E00-4E42-BE24-0AAD953E9BAB}"/>
            </a:ext>
          </a:extLst>
        </xdr:cNvPr>
        <xdr:cNvSpPr txBox="1"/>
      </xdr:nvSpPr>
      <xdr:spPr>
        <a:xfrm>
          <a:off x="15627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90716</xdr:rowOff>
    </xdr:from>
    <xdr:ext cx="405111" cy="259045"/>
    <xdr:sp macro="" textlink="">
      <xdr:nvSpPr>
        <xdr:cNvPr id="105" name="n_1mainValue有形固定資産減価償却率">
          <a:extLst>
            <a:ext uri="{FF2B5EF4-FFF2-40B4-BE49-F238E27FC236}">
              <a16:creationId xmlns:a16="http://schemas.microsoft.com/office/drawing/2014/main" id="{4DC71EF7-C4B4-49ED-85D5-D0FC437CFC1C}"/>
            </a:ext>
          </a:extLst>
        </xdr:cNvPr>
        <xdr:cNvSpPr txBox="1"/>
      </xdr:nvSpPr>
      <xdr:spPr>
        <a:xfrm>
          <a:off x="38360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106" name="n_2mainValue有形固定資産減価償却率">
          <a:extLst>
            <a:ext uri="{FF2B5EF4-FFF2-40B4-BE49-F238E27FC236}">
              <a16:creationId xmlns:a16="http://schemas.microsoft.com/office/drawing/2014/main" id="{4F480E8C-EECA-4289-AF40-6D6595E997C4}"/>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34942</xdr:rowOff>
    </xdr:from>
    <xdr:ext cx="405111" cy="259045"/>
    <xdr:sp macro="" textlink="">
      <xdr:nvSpPr>
        <xdr:cNvPr id="107" name="n_3mainValue有形固定資産減価償却率">
          <a:extLst>
            <a:ext uri="{FF2B5EF4-FFF2-40B4-BE49-F238E27FC236}">
              <a16:creationId xmlns:a16="http://schemas.microsoft.com/office/drawing/2014/main" id="{2DAC464E-F3CC-471F-B012-DC9981015DBE}"/>
            </a:ext>
          </a:extLst>
        </xdr:cNvPr>
        <xdr:cNvSpPr txBox="1"/>
      </xdr:nvSpPr>
      <xdr:spPr>
        <a:xfrm>
          <a:off x="2324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758</xdr:rowOff>
    </xdr:from>
    <xdr:ext cx="405111" cy="259045"/>
    <xdr:sp macro="" textlink="">
      <xdr:nvSpPr>
        <xdr:cNvPr id="108" name="n_4mainValue有形固定資産減価償却率">
          <a:extLst>
            <a:ext uri="{FF2B5EF4-FFF2-40B4-BE49-F238E27FC236}">
              <a16:creationId xmlns:a16="http://schemas.microsoft.com/office/drawing/2014/main" id="{D821DCE6-2CCA-4696-93E0-D65F3F9CA174}"/>
            </a:ext>
          </a:extLst>
        </xdr:cNvPr>
        <xdr:cNvSpPr txBox="1"/>
      </xdr:nvSpPr>
      <xdr:spPr>
        <a:xfrm>
          <a:off x="1562744" y="5744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36C68DF-8FAD-48D3-A5A3-5CF40123D78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7AED292E-5365-4C45-B327-C77D0DA920B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CB31A61-D7E3-40E7-A9F2-ED7D752C462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[ 326.5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FB91706-5734-440A-813F-EE309C6BCF7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3C041C40-C7AF-4975-B932-4E99213041A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DB4A0B3-28E3-4783-97C0-8C053FA3743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9F58793-9556-4B85-A383-F712D41A485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F874C02E-919B-4EDB-9398-A3E303450AF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2C9381E-42B6-4362-A100-89F63DDB0DC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A8F63C57-A9B2-4E50-8946-1F6B408DFD2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7405BE2B-395D-46B3-8459-B86CDF10358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30721E0-D9F2-4B07-A535-3659960412B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75A0ABAE-2481-4972-82AE-D931BB1137E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と比較して大きく下回っているが、今後は大型ハード事業や施設の更新費用の増加により、債務償還比率が伸びていくことが予想されるため、引き続き業務支出と地方債の借入残高のバランスを考慮しながら、将来世代への負担の先送りが顕著とならないよう、財政の健全化を図っていく。</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F2ACE320-00CB-478B-8A1B-97B71B882584}"/>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26569A6-A94C-469C-B1B5-CDD16F8A3DE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327862B9-7D5D-4B5D-8966-99DBB492797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FA371FAE-E457-4A57-9445-AE82C2FA278B}"/>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B0BEDFFE-6625-4C03-B68C-1E1E3B98DB69}"/>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B3B55A6B-C8C6-4A42-8E16-68547865BEB2}"/>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AA09F362-F5E1-4C30-AA68-2019413B1B30}"/>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95D07FAE-0E82-453C-8A30-A27C6E25445B}"/>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501858F9-6EF3-4603-9F0E-317A8770D73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ECA4DD88-EF7A-4AD6-A687-7585F91560C3}"/>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A9F7B0BC-66CD-4770-B299-B25530E5A26E}"/>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AD2673A2-5E0B-4255-8F4B-9121709D27B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FBFBAB14-9778-4630-8AA5-1167910CEB9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92763F8A-6A80-438A-891D-6DD88F7A7468}"/>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048F4F4F-FE9D-4B95-8AC6-058D7771E22D}"/>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6E60920E-FB7D-4B8D-A102-A1FF89146EE1}"/>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4E265016-D8CA-4884-A64F-0BE7418DEED6}"/>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9C71B09-E2D1-447F-BA99-DF17907B8BA7}"/>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AB14ECFD-2B91-4188-9643-B8B94BC6D1F4}"/>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663E6F13-03A6-4CFA-A329-5A106ECB64E7}"/>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9109C144-C436-4B4A-B75A-016C1D022E9D}"/>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23EEDD26-4E90-4FB2-8C90-5ED7D183D7D5}"/>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C2EE09ED-71C9-43A5-9020-2DB03880077C}"/>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5" name="フローチャート: 判断 144">
          <a:extLst>
            <a:ext uri="{FF2B5EF4-FFF2-40B4-BE49-F238E27FC236}">
              <a16:creationId xmlns:a16="http://schemas.microsoft.com/office/drawing/2014/main" id="{F0C966F9-1FA4-4B46-BBD4-E4DF41E50D20}"/>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DB92A09F-E5EB-4028-96CB-88C87C9B859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B710118-E5DD-4306-BD7C-6A178E05BD1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42287B2-8003-48D3-9ACB-424601B5B4E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3BACB93-38DE-491B-B489-D91C58D951F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E1032AE-2311-4454-A7CC-E2E0D06FCA0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43840</xdr:rowOff>
    </xdr:from>
    <xdr:to>
      <xdr:col>76</xdr:col>
      <xdr:colOff>73025</xdr:colOff>
      <xdr:row>28</xdr:row>
      <xdr:rowOff>145440</xdr:rowOff>
    </xdr:to>
    <xdr:sp macro="" textlink="">
      <xdr:nvSpPr>
        <xdr:cNvPr id="151" name="楕円 150">
          <a:extLst>
            <a:ext uri="{FF2B5EF4-FFF2-40B4-BE49-F238E27FC236}">
              <a16:creationId xmlns:a16="http://schemas.microsoft.com/office/drawing/2014/main" id="{A203EAD9-23CD-432D-A7C4-A126A38977EB}"/>
            </a:ext>
          </a:extLst>
        </xdr:cNvPr>
        <xdr:cNvSpPr/>
      </xdr:nvSpPr>
      <xdr:spPr>
        <a:xfrm>
          <a:off x="14744700" y="561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66717</xdr:rowOff>
    </xdr:from>
    <xdr:ext cx="469744" cy="259045"/>
    <xdr:sp macro="" textlink="">
      <xdr:nvSpPr>
        <xdr:cNvPr id="152" name="債務償還比率該当値テキスト">
          <a:extLst>
            <a:ext uri="{FF2B5EF4-FFF2-40B4-BE49-F238E27FC236}">
              <a16:creationId xmlns:a16="http://schemas.microsoft.com/office/drawing/2014/main" id="{9DFE9984-87FA-4D6A-9480-8470FE759D4C}"/>
            </a:ext>
          </a:extLst>
        </xdr:cNvPr>
        <xdr:cNvSpPr txBox="1"/>
      </xdr:nvSpPr>
      <xdr:spPr>
        <a:xfrm>
          <a:off x="14846300" y="546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49886</xdr:rowOff>
    </xdr:from>
    <xdr:to>
      <xdr:col>72</xdr:col>
      <xdr:colOff>123825</xdr:colOff>
      <xdr:row>28</xdr:row>
      <xdr:rowOff>151486</xdr:rowOff>
    </xdr:to>
    <xdr:sp macro="" textlink="">
      <xdr:nvSpPr>
        <xdr:cNvPr id="153" name="楕円 152">
          <a:extLst>
            <a:ext uri="{FF2B5EF4-FFF2-40B4-BE49-F238E27FC236}">
              <a16:creationId xmlns:a16="http://schemas.microsoft.com/office/drawing/2014/main" id="{F8739989-3E2D-4784-B23E-5D8988697EF1}"/>
            </a:ext>
          </a:extLst>
        </xdr:cNvPr>
        <xdr:cNvSpPr/>
      </xdr:nvSpPr>
      <xdr:spPr>
        <a:xfrm>
          <a:off x="14033500" y="562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94640</xdr:rowOff>
    </xdr:from>
    <xdr:to>
      <xdr:col>76</xdr:col>
      <xdr:colOff>22225</xdr:colOff>
      <xdr:row>28</xdr:row>
      <xdr:rowOff>100686</xdr:rowOff>
    </xdr:to>
    <xdr:cxnSp macro="">
      <xdr:nvCxnSpPr>
        <xdr:cNvPr id="154" name="直線コネクタ 153">
          <a:extLst>
            <a:ext uri="{FF2B5EF4-FFF2-40B4-BE49-F238E27FC236}">
              <a16:creationId xmlns:a16="http://schemas.microsoft.com/office/drawing/2014/main" id="{E87B5D03-C296-4EEA-AAC4-82D9C9218820}"/>
            </a:ext>
          </a:extLst>
        </xdr:cNvPr>
        <xdr:cNvCxnSpPr/>
      </xdr:nvCxnSpPr>
      <xdr:spPr>
        <a:xfrm flipV="1">
          <a:off x="14084300" y="5666765"/>
          <a:ext cx="7112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75966</xdr:rowOff>
    </xdr:from>
    <xdr:to>
      <xdr:col>68</xdr:col>
      <xdr:colOff>123825</xdr:colOff>
      <xdr:row>29</xdr:row>
      <xdr:rowOff>6116</xdr:rowOff>
    </xdr:to>
    <xdr:sp macro="" textlink="">
      <xdr:nvSpPr>
        <xdr:cNvPr id="155" name="楕円 154">
          <a:extLst>
            <a:ext uri="{FF2B5EF4-FFF2-40B4-BE49-F238E27FC236}">
              <a16:creationId xmlns:a16="http://schemas.microsoft.com/office/drawing/2014/main" id="{49539EE6-1FB6-4D21-8F24-EB05F4E16445}"/>
            </a:ext>
          </a:extLst>
        </xdr:cNvPr>
        <xdr:cNvSpPr/>
      </xdr:nvSpPr>
      <xdr:spPr>
        <a:xfrm>
          <a:off x="13271500" y="564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100686</xdr:rowOff>
    </xdr:from>
    <xdr:to>
      <xdr:col>72</xdr:col>
      <xdr:colOff>73025</xdr:colOff>
      <xdr:row>28</xdr:row>
      <xdr:rowOff>126766</xdr:rowOff>
    </xdr:to>
    <xdr:cxnSp macro="">
      <xdr:nvCxnSpPr>
        <xdr:cNvPr id="156" name="直線コネクタ 155">
          <a:extLst>
            <a:ext uri="{FF2B5EF4-FFF2-40B4-BE49-F238E27FC236}">
              <a16:creationId xmlns:a16="http://schemas.microsoft.com/office/drawing/2014/main" id="{CBE91765-3EC4-4102-855A-346FB34432AD}"/>
            </a:ext>
          </a:extLst>
        </xdr:cNvPr>
        <xdr:cNvCxnSpPr/>
      </xdr:nvCxnSpPr>
      <xdr:spPr>
        <a:xfrm flipV="1">
          <a:off x="13322300" y="5672811"/>
          <a:ext cx="762000" cy="2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156652</xdr:rowOff>
    </xdr:from>
    <xdr:to>
      <xdr:col>64</xdr:col>
      <xdr:colOff>123825</xdr:colOff>
      <xdr:row>28</xdr:row>
      <xdr:rowOff>86802</xdr:rowOff>
    </xdr:to>
    <xdr:sp macro="" textlink="">
      <xdr:nvSpPr>
        <xdr:cNvPr id="157" name="楕円 156">
          <a:extLst>
            <a:ext uri="{FF2B5EF4-FFF2-40B4-BE49-F238E27FC236}">
              <a16:creationId xmlns:a16="http://schemas.microsoft.com/office/drawing/2014/main" id="{70379BA8-30AC-4892-9D12-1689FACB8F28}"/>
            </a:ext>
          </a:extLst>
        </xdr:cNvPr>
        <xdr:cNvSpPr/>
      </xdr:nvSpPr>
      <xdr:spPr>
        <a:xfrm>
          <a:off x="12509500" y="555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36002</xdr:rowOff>
    </xdr:from>
    <xdr:to>
      <xdr:col>68</xdr:col>
      <xdr:colOff>73025</xdr:colOff>
      <xdr:row>28</xdr:row>
      <xdr:rowOff>126766</xdr:rowOff>
    </xdr:to>
    <xdr:cxnSp macro="">
      <xdr:nvCxnSpPr>
        <xdr:cNvPr id="158" name="直線コネクタ 157">
          <a:extLst>
            <a:ext uri="{FF2B5EF4-FFF2-40B4-BE49-F238E27FC236}">
              <a16:creationId xmlns:a16="http://schemas.microsoft.com/office/drawing/2014/main" id="{3E53E18E-4501-4FCE-AFA4-BEF04493A443}"/>
            </a:ext>
          </a:extLst>
        </xdr:cNvPr>
        <xdr:cNvCxnSpPr/>
      </xdr:nvCxnSpPr>
      <xdr:spPr>
        <a:xfrm>
          <a:off x="12560300" y="5608127"/>
          <a:ext cx="762000" cy="9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99888</xdr:rowOff>
    </xdr:from>
    <xdr:to>
      <xdr:col>60</xdr:col>
      <xdr:colOff>123825</xdr:colOff>
      <xdr:row>29</xdr:row>
      <xdr:rowOff>30038</xdr:rowOff>
    </xdr:to>
    <xdr:sp macro="" textlink="">
      <xdr:nvSpPr>
        <xdr:cNvPr id="159" name="楕円 158">
          <a:extLst>
            <a:ext uri="{FF2B5EF4-FFF2-40B4-BE49-F238E27FC236}">
              <a16:creationId xmlns:a16="http://schemas.microsoft.com/office/drawing/2014/main" id="{263B8F15-14CE-48FF-A723-C8F558329D67}"/>
            </a:ext>
          </a:extLst>
        </xdr:cNvPr>
        <xdr:cNvSpPr/>
      </xdr:nvSpPr>
      <xdr:spPr>
        <a:xfrm>
          <a:off x="11747500" y="567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36002</xdr:rowOff>
    </xdr:from>
    <xdr:to>
      <xdr:col>64</xdr:col>
      <xdr:colOff>73025</xdr:colOff>
      <xdr:row>28</xdr:row>
      <xdr:rowOff>150688</xdr:rowOff>
    </xdr:to>
    <xdr:cxnSp macro="">
      <xdr:nvCxnSpPr>
        <xdr:cNvPr id="160" name="直線コネクタ 159">
          <a:extLst>
            <a:ext uri="{FF2B5EF4-FFF2-40B4-BE49-F238E27FC236}">
              <a16:creationId xmlns:a16="http://schemas.microsoft.com/office/drawing/2014/main" id="{BC554E4C-B45C-4AB0-BAD5-451B88E808C2}"/>
            </a:ext>
          </a:extLst>
        </xdr:cNvPr>
        <xdr:cNvCxnSpPr/>
      </xdr:nvCxnSpPr>
      <xdr:spPr>
        <a:xfrm flipV="1">
          <a:off x="11798300" y="5608127"/>
          <a:ext cx="762000" cy="11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29681B19-B290-4AB9-9EAB-36D46F04FFC9}"/>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FE6C8906-030F-43CB-91D0-BA31DBDF2C9B}"/>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543F89B9-629E-413A-84C2-986EB4C73E55}"/>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4" name="n_4aveValue債務償還比率">
          <a:extLst>
            <a:ext uri="{FF2B5EF4-FFF2-40B4-BE49-F238E27FC236}">
              <a16:creationId xmlns:a16="http://schemas.microsoft.com/office/drawing/2014/main" id="{3281EFFE-2D51-429B-932E-C85FEDBFEB31}"/>
            </a:ext>
          </a:extLst>
        </xdr:cNvPr>
        <xdr:cNvSpPr txBox="1"/>
      </xdr:nvSpPr>
      <xdr:spPr>
        <a:xfrm>
          <a:off x="11563427" y="60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168013</xdr:rowOff>
    </xdr:from>
    <xdr:ext cx="469744" cy="259045"/>
    <xdr:sp macro="" textlink="">
      <xdr:nvSpPr>
        <xdr:cNvPr id="165" name="n_1mainValue債務償還比率">
          <a:extLst>
            <a:ext uri="{FF2B5EF4-FFF2-40B4-BE49-F238E27FC236}">
              <a16:creationId xmlns:a16="http://schemas.microsoft.com/office/drawing/2014/main" id="{8C872A98-102E-40FD-B4D7-A6EF0E64E968}"/>
            </a:ext>
          </a:extLst>
        </xdr:cNvPr>
        <xdr:cNvSpPr txBox="1"/>
      </xdr:nvSpPr>
      <xdr:spPr>
        <a:xfrm>
          <a:off x="13836727" y="539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22643</xdr:rowOff>
    </xdr:from>
    <xdr:ext cx="469744" cy="259045"/>
    <xdr:sp macro="" textlink="">
      <xdr:nvSpPr>
        <xdr:cNvPr id="166" name="n_2mainValue債務償還比率">
          <a:extLst>
            <a:ext uri="{FF2B5EF4-FFF2-40B4-BE49-F238E27FC236}">
              <a16:creationId xmlns:a16="http://schemas.microsoft.com/office/drawing/2014/main" id="{DF663368-E265-484C-8DF0-DD3CA8DAC151}"/>
            </a:ext>
          </a:extLst>
        </xdr:cNvPr>
        <xdr:cNvSpPr txBox="1"/>
      </xdr:nvSpPr>
      <xdr:spPr>
        <a:xfrm>
          <a:off x="13087427" y="5423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103329</xdr:rowOff>
    </xdr:from>
    <xdr:ext cx="469744" cy="259045"/>
    <xdr:sp macro="" textlink="">
      <xdr:nvSpPr>
        <xdr:cNvPr id="167" name="n_3mainValue債務償還比率">
          <a:extLst>
            <a:ext uri="{FF2B5EF4-FFF2-40B4-BE49-F238E27FC236}">
              <a16:creationId xmlns:a16="http://schemas.microsoft.com/office/drawing/2014/main" id="{D5957905-5A50-4F65-9C04-CFBF1618F77B}"/>
            </a:ext>
          </a:extLst>
        </xdr:cNvPr>
        <xdr:cNvSpPr txBox="1"/>
      </xdr:nvSpPr>
      <xdr:spPr>
        <a:xfrm>
          <a:off x="12325427" y="5332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46565</xdr:rowOff>
    </xdr:from>
    <xdr:ext cx="469744" cy="259045"/>
    <xdr:sp macro="" textlink="">
      <xdr:nvSpPr>
        <xdr:cNvPr id="168" name="n_4mainValue債務償還比率">
          <a:extLst>
            <a:ext uri="{FF2B5EF4-FFF2-40B4-BE49-F238E27FC236}">
              <a16:creationId xmlns:a16="http://schemas.microsoft.com/office/drawing/2014/main" id="{302EC974-CDE8-4382-8DC6-342853300970}"/>
            </a:ext>
          </a:extLst>
        </xdr:cNvPr>
        <xdr:cNvSpPr txBox="1"/>
      </xdr:nvSpPr>
      <xdr:spPr>
        <a:xfrm>
          <a:off x="11563427" y="544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75F8CC3E-8F93-49B6-A94A-D645B7D6F1A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F34BD596-052C-4C51-9B29-83B6515F814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3899E82A-22EE-4F31-AFEC-69D9C5AEA43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283AA5BF-A9E3-4207-AF59-BDE3CF4A1AA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DF2AAFB1-F1B5-4CE8-B373-62EBE5B315F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C2C0D269-840B-4117-9BFC-9CB916EB6B3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5A3AFB-95DE-41FF-B591-2A768DD96F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07008F8-CCE2-46F3-B0DE-93B85F24778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1734C7-29D6-42C2-9E57-4C926055F4A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D7F29B3-C1AA-417A-A081-3456200ABE3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FCA8A9-A29B-433F-85CB-ADB2D9769ED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FD0A74-73E0-4382-AC1C-7A978E863ED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D1483C4-DC0B-433B-AC5B-F477F93F06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70BCFB-610B-4947-B155-71BD96E940A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3776A4-DEEF-4C2F-979A-D49C7CBF718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71A7947-2B76-412C-A373-8AD43040989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0C8AB91-E9E5-446F-A2F3-9BB31774A15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D13DE48-1FAB-4DD8-8BB3-EE99FDE7CCE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6CA0BFF-40A6-42A1-8ADF-42D7C15D13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B33F31-7ECB-46BA-B190-D2523B09173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92DBD1-9D05-490E-A3A9-D28D544A0F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C651E5F-4565-47A8-B6BF-4D92A7E08FC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388D77C-3A53-42E7-9F0A-D2B227AF40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BFAB906-EB66-4A35-875B-0315BB96364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080D3C3-E232-4EFF-8807-268CE884BFD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18DC57-6933-4891-A063-85A584B6F4A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B21EB25-59EA-4880-94B5-B778C945839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CC90F0-E16A-4D58-9D54-C90FFC52984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A2F2FF8-B221-405E-8459-DFF59732766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2F075CF-6C91-4979-9D98-C1357430644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45EB45-B2CB-4792-9156-E95D5BFB26B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FD4853D-F3AC-444D-A416-8597ACC05C4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8798CD-4F91-437D-8057-544C74174A8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9DEF3E-EA41-41D0-9E2C-8340997FE3D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02ED59-B318-42D9-BEC4-959BF9A09A9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48631D-D072-481B-B21B-517AAAB7E30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DC379B-87E0-44F7-9739-C29114F23A2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D0A4B6-2382-481F-9BAE-981E696B916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76242F-479F-4B7D-A820-CC1CCC8A36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3CC14E-9E5D-4314-BC57-D6EEA03E66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0759B3-F92F-4ED2-AA42-D82B4047E33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8FC3F2D-1FE6-4B43-A996-7E6B33DA31A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37455C-3BDE-410F-B1E6-178EC7C7A2F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C1EE78C-FA48-4C5B-859D-C6CF90EC00A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7B9265-05FC-4086-9954-E9C12C23F70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6F83A7E-2828-498B-A0F7-1E6E9344B6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7F725CD-240E-4BEC-AD4A-86CE9480A5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3AE5138-02A8-49C9-A592-4AEDC00962B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3121250-7BAB-445E-8B5E-5AC0B1A78F2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3817A36-5B24-4106-B32D-D864CFED0F5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89F547F-C226-4661-9126-930B7387334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86448D4-9CC7-4350-A257-1854D6EE6C3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8B7AEF5-8BDD-4E13-871E-0E80EC5A565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D111EA2-22A3-40D8-9D6B-796B9A8DD2F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519C783-22E3-4F2C-8E60-3BE3661DEFC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BD9A678-2CE8-42EA-8D4B-19860CBCF58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763157-E983-4A5D-9D49-8A8FC369BCE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233F75A-CB5D-48BD-8C3F-EB60052AB1C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559F36E-1BB9-4889-B4AA-1777BB9646B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C50D7FA-3CF8-4159-B2AD-9AD91158711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9B70D4E-0F5C-4113-A41B-7C60F6E6E79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6A4474DE-3D4C-4449-BE54-7D3B9DD58205}"/>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A7B4D0B8-D2DD-4DC6-B0EB-BAA9D7935DDA}"/>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BF0EFA70-E216-4659-B4A9-A6D8B907FA95}"/>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A89674BD-5905-45CF-8347-0AD99EFE3A12}"/>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7133E29E-3D91-4084-BC11-E67FBAB12434}"/>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991E5077-107B-4709-89DA-0C7BF1621924}"/>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D48412C9-2172-48C8-8F68-4014C7E5F40C}"/>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76F3BCBC-7605-4F4A-BE17-419A5B5EF74F}"/>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F0252B22-F91D-44B5-B333-B8AF6E6DAF9B}"/>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9586A104-0B1A-44A9-B655-AF49EC0C0A73}"/>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68665E82-8D45-4DC4-A616-83EAD7802A2B}"/>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0602ABC-F3B8-4E15-8D51-A39F4A6CE69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2820C82-90C5-4408-8835-A3BD859633C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FDEBA22-D20C-49E0-8677-47501D56BF4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D71A7C-D533-46B4-AD53-524B04EAF2E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7C869FA-8FA2-46B1-9DB7-A794BEFC59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73" name="楕円 72">
          <a:extLst>
            <a:ext uri="{FF2B5EF4-FFF2-40B4-BE49-F238E27FC236}">
              <a16:creationId xmlns:a16="http://schemas.microsoft.com/office/drawing/2014/main" id="{6D7BF15A-2F15-4BAB-A308-A75F0B57D13A}"/>
            </a:ext>
          </a:extLst>
        </xdr:cNvPr>
        <xdr:cNvSpPr/>
      </xdr:nvSpPr>
      <xdr:spPr>
        <a:xfrm>
          <a:off x="45847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44467</xdr:rowOff>
    </xdr:from>
    <xdr:ext cx="405111" cy="259045"/>
    <xdr:sp macro="" textlink="">
      <xdr:nvSpPr>
        <xdr:cNvPr id="74" name="【道路】&#10;有形固定資産減価償却率該当値テキスト">
          <a:extLst>
            <a:ext uri="{FF2B5EF4-FFF2-40B4-BE49-F238E27FC236}">
              <a16:creationId xmlns:a16="http://schemas.microsoft.com/office/drawing/2014/main" id="{7BAF0EC7-6498-432C-9CAB-1D9D7BD07827}"/>
            </a:ext>
          </a:extLst>
        </xdr:cNvPr>
        <xdr:cNvSpPr txBox="1"/>
      </xdr:nvSpPr>
      <xdr:spPr>
        <a:xfrm>
          <a:off x="4673600" y="6388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154940</xdr:rowOff>
    </xdr:from>
    <xdr:to>
      <xdr:col>20</xdr:col>
      <xdr:colOff>38100</xdr:colOff>
      <xdr:row>38</xdr:row>
      <xdr:rowOff>85090</xdr:rowOff>
    </xdr:to>
    <xdr:sp macro="" textlink="">
      <xdr:nvSpPr>
        <xdr:cNvPr id="75" name="楕円 74">
          <a:extLst>
            <a:ext uri="{FF2B5EF4-FFF2-40B4-BE49-F238E27FC236}">
              <a16:creationId xmlns:a16="http://schemas.microsoft.com/office/drawing/2014/main" id="{0B3F29D0-4923-43ED-871D-B8E714874EB5}"/>
            </a:ext>
          </a:extLst>
        </xdr:cNvPr>
        <xdr:cNvSpPr/>
      </xdr:nvSpPr>
      <xdr:spPr>
        <a:xfrm>
          <a:off x="3746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34290</xdr:rowOff>
    </xdr:from>
    <xdr:to>
      <xdr:col>24</xdr:col>
      <xdr:colOff>63500</xdr:colOff>
      <xdr:row>38</xdr:row>
      <xdr:rowOff>72390</xdr:rowOff>
    </xdr:to>
    <xdr:cxnSp macro="">
      <xdr:nvCxnSpPr>
        <xdr:cNvPr id="76" name="直線コネクタ 75">
          <a:extLst>
            <a:ext uri="{FF2B5EF4-FFF2-40B4-BE49-F238E27FC236}">
              <a16:creationId xmlns:a16="http://schemas.microsoft.com/office/drawing/2014/main" id="{09F4223A-D6E0-426E-BF34-59668128E8EB}"/>
            </a:ext>
          </a:extLst>
        </xdr:cNvPr>
        <xdr:cNvCxnSpPr/>
      </xdr:nvCxnSpPr>
      <xdr:spPr>
        <a:xfrm>
          <a:off x="3797300" y="65493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126365</xdr:rowOff>
    </xdr:from>
    <xdr:to>
      <xdr:col>15</xdr:col>
      <xdr:colOff>101600</xdr:colOff>
      <xdr:row>38</xdr:row>
      <xdr:rowOff>56515</xdr:rowOff>
    </xdr:to>
    <xdr:sp macro="" textlink="">
      <xdr:nvSpPr>
        <xdr:cNvPr id="77" name="楕円 76">
          <a:extLst>
            <a:ext uri="{FF2B5EF4-FFF2-40B4-BE49-F238E27FC236}">
              <a16:creationId xmlns:a16="http://schemas.microsoft.com/office/drawing/2014/main" id="{95DC422C-CE6E-485F-A54C-59B5483CAE5B}"/>
            </a:ext>
          </a:extLst>
        </xdr:cNvPr>
        <xdr:cNvSpPr/>
      </xdr:nvSpPr>
      <xdr:spPr>
        <a:xfrm>
          <a:off x="2857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177800</xdr:colOff>
      <xdr:row>38</xdr:row>
      <xdr:rowOff>34290</xdr:rowOff>
    </xdr:to>
    <xdr:cxnSp macro="">
      <xdr:nvCxnSpPr>
        <xdr:cNvPr id="78" name="直線コネクタ 77">
          <a:extLst>
            <a:ext uri="{FF2B5EF4-FFF2-40B4-BE49-F238E27FC236}">
              <a16:creationId xmlns:a16="http://schemas.microsoft.com/office/drawing/2014/main" id="{DF86818E-953C-426D-AD6F-CFDD00E57748}"/>
            </a:ext>
          </a:extLst>
        </xdr:cNvPr>
        <xdr:cNvCxnSpPr/>
      </xdr:nvCxnSpPr>
      <xdr:spPr>
        <a:xfrm>
          <a:off x="2908300" y="65208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92075</xdr:rowOff>
    </xdr:from>
    <xdr:to>
      <xdr:col>10</xdr:col>
      <xdr:colOff>165100</xdr:colOff>
      <xdr:row>38</xdr:row>
      <xdr:rowOff>22225</xdr:rowOff>
    </xdr:to>
    <xdr:sp macro="" textlink="">
      <xdr:nvSpPr>
        <xdr:cNvPr id="79" name="楕円 78">
          <a:extLst>
            <a:ext uri="{FF2B5EF4-FFF2-40B4-BE49-F238E27FC236}">
              <a16:creationId xmlns:a16="http://schemas.microsoft.com/office/drawing/2014/main" id="{6DCACAD0-5D67-475D-8531-6040636EBF99}"/>
            </a:ext>
          </a:extLst>
        </xdr:cNvPr>
        <xdr:cNvSpPr/>
      </xdr:nvSpPr>
      <xdr:spPr>
        <a:xfrm>
          <a:off x="1968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142875</xdr:rowOff>
    </xdr:from>
    <xdr:to>
      <xdr:col>15</xdr:col>
      <xdr:colOff>50800</xdr:colOff>
      <xdr:row>38</xdr:row>
      <xdr:rowOff>5715</xdr:rowOff>
    </xdr:to>
    <xdr:cxnSp macro="">
      <xdr:nvCxnSpPr>
        <xdr:cNvPr id="80" name="直線コネクタ 79">
          <a:extLst>
            <a:ext uri="{FF2B5EF4-FFF2-40B4-BE49-F238E27FC236}">
              <a16:creationId xmlns:a16="http://schemas.microsoft.com/office/drawing/2014/main" id="{AE8926BE-8F41-4170-A15E-97A320AD0FCB}"/>
            </a:ext>
          </a:extLst>
        </xdr:cNvPr>
        <xdr:cNvCxnSpPr/>
      </xdr:nvCxnSpPr>
      <xdr:spPr>
        <a:xfrm>
          <a:off x="2019300" y="64865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id="{8A6C5160-E72B-4DBF-A732-0E3850F6F191}"/>
            </a:ext>
          </a:extLst>
        </xdr:cNvPr>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142875</xdr:rowOff>
    </xdr:to>
    <xdr:cxnSp macro="">
      <xdr:nvCxnSpPr>
        <xdr:cNvPr id="82" name="直線コネクタ 81">
          <a:extLst>
            <a:ext uri="{FF2B5EF4-FFF2-40B4-BE49-F238E27FC236}">
              <a16:creationId xmlns:a16="http://schemas.microsoft.com/office/drawing/2014/main" id="{A7FAA4AC-BC45-4C38-BCD9-6521034CD43F}"/>
            </a:ext>
          </a:extLst>
        </xdr:cNvPr>
        <xdr:cNvCxnSpPr/>
      </xdr:nvCxnSpPr>
      <xdr:spPr>
        <a:xfrm>
          <a:off x="1130300" y="64484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4ACC6A0A-C60C-48F7-A575-DA8850AC8030}"/>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C875EDF0-42E4-41CE-AB4F-CDB5FCCEAF8B}"/>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A02D0C1F-97A7-49FC-A1EA-F5825E0CF7F5}"/>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A55A997E-7B80-463B-8564-A7CF3B724CEE}"/>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101617</xdr:rowOff>
    </xdr:from>
    <xdr:ext cx="405111" cy="259045"/>
    <xdr:sp macro="" textlink="">
      <xdr:nvSpPr>
        <xdr:cNvPr id="87" name="n_1mainValue【道路】&#10;有形固定資産減価償却率">
          <a:extLst>
            <a:ext uri="{FF2B5EF4-FFF2-40B4-BE49-F238E27FC236}">
              <a16:creationId xmlns:a16="http://schemas.microsoft.com/office/drawing/2014/main" id="{264D891A-93C8-4DB9-8A3F-36EE14EE9BDD}"/>
            </a:ext>
          </a:extLst>
        </xdr:cNvPr>
        <xdr:cNvSpPr txBox="1"/>
      </xdr:nvSpPr>
      <xdr:spPr>
        <a:xfrm>
          <a:off x="35820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2F54D871-A0C2-4E6A-ADE9-832B2D362129}"/>
            </a:ext>
          </a:extLst>
        </xdr:cNvPr>
        <xdr:cNvSpPr txBox="1"/>
      </xdr:nvSpPr>
      <xdr:spPr>
        <a:xfrm>
          <a:off x="2705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38752</xdr:rowOff>
    </xdr:from>
    <xdr:ext cx="405111" cy="259045"/>
    <xdr:sp macro="" textlink="">
      <xdr:nvSpPr>
        <xdr:cNvPr id="89" name="n_3mainValue【道路】&#10;有形固定資産減価償却率">
          <a:extLst>
            <a:ext uri="{FF2B5EF4-FFF2-40B4-BE49-F238E27FC236}">
              <a16:creationId xmlns:a16="http://schemas.microsoft.com/office/drawing/2014/main" id="{F5EA9ED7-37CB-47AD-9EFF-B6F7572EB770}"/>
            </a:ext>
          </a:extLst>
        </xdr:cNvPr>
        <xdr:cNvSpPr txBox="1"/>
      </xdr:nvSpPr>
      <xdr:spPr>
        <a:xfrm>
          <a:off x="1816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652</xdr:rowOff>
    </xdr:from>
    <xdr:ext cx="405111" cy="259045"/>
    <xdr:sp macro="" textlink="">
      <xdr:nvSpPr>
        <xdr:cNvPr id="90" name="n_4mainValue【道路】&#10;有形固定資産減価償却率">
          <a:extLst>
            <a:ext uri="{FF2B5EF4-FFF2-40B4-BE49-F238E27FC236}">
              <a16:creationId xmlns:a16="http://schemas.microsoft.com/office/drawing/2014/main" id="{A163CAA8-B4C2-4AFA-B56D-E1469E53C458}"/>
            </a:ext>
          </a:extLst>
        </xdr:cNvPr>
        <xdr:cNvSpPr txBox="1"/>
      </xdr:nvSpPr>
      <xdr:spPr>
        <a:xfrm>
          <a:off x="927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C621DCF-70A7-4AB1-B1D0-455442B84B7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E6C4E75-8310-4A7F-A5AF-B1FFD2782F7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9794879-5F5A-4653-8F30-7789CF80553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2048518-9CCD-4675-AE40-0DD8724E9DE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E5B32A7-049D-47E2-9893-E007710F52E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747E5EC-3E0C-4388-BC98-4D1A6EAD162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1A19883-5A35-4B53-8D9B-C1D71F917D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34E443B-95DB-448A-B335-E7E13751F1E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A8F3526-1815-45C6-B015-9B17EA48F87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07232BB-E8BD-44AC-B3C9-F12FA6361BC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EC0EDBB-1D44-4BB3-A83D-A6DFAD1DBF9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F0506829-C9BE-4760-AD3E-F025E6A0BC8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E393A64D-0B0D-48AF-81B4-019F809C4D2B}"/>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9514B358-E797-4FEE-81B6-29AAF926A98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4297125-930B-4BB1-8E4D-5249AA5EA97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78837E6-7966-4E65-82DD-B7C903A09FCF}"/>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16F6C09-7936-494B-800B-A17E343A88E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44133B7-F809-416A-A39C-0B41600A924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48B028E-0CBC-4DC6-B741-D7C4E139C1F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6AEF861-861C-4A18-82C8-74C0B8702C22}"/>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5082AC3-DBAF-4274-B248-42BDA227EB0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D1F0ACD5-5DBB-4B40-9B74-76BE311E77CA}"/>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7CA4477-093E-4D16-A9E8-7896E0EA1E3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5A195D33-566F-4B9A-B82D-53A07CC05B49}"/>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E5DE0B2-4928-4D36-AEFB-7E732B32434A}"/>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C9055A2-0742-4C1E-A413-F39A87A52556}"/>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B5671F8A-03C5-4CA9-8890-605B3468986F}"/>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8CC2E6E1-6344-479D-98A6-88DB5F6EE675}"/>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161072</xdr:rowOff>
    </xdr:from>
    <xdr:ext cx="534377" cy="259045"/>
    <xdr:sp macro="" textlink="">
      <xdr:nvSpPr>
        <xdr:cNvPr id="119" name="【道路】&#10;一人当たり延長平均値テキスト">
          <a:extLst>
            <a:ext uri="{FF2B5EF4-FFF2-40B4-BE49-F238E27FC236}">
              <a16:creationId xmlns:a16="http://schemas.microsoft.com/office/drawing/2014/main" id="{F7D47986-4D91-40C4-95B1-725AF3C44012}"/>
            </a:ext>
          </a:extLst>
        </xdr:cNvPr>
        <xdr:cNvSpPr txBox="1"/>
      </xdr:nvSpPr>
      <xdr:spPr>
        <a:xfrm>
          <a:off x="10515600" y="6504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1F347092-149B-4FA9-A0BB-0E6EEA3D7126}"/>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E41853E8-0274-48AD-91A5-B13A87346ADB}"/>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36ECE448-8D5E-441F-8558-F3B7BF951528}"/>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85E34E08-83FA-4210-AA48-37AE5EB1C233}"/>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FE615D72-FF86-464F-BA03-FB0031CEB53B}"/>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22E4B9F-3ADA-4198-A062-85A22084ABC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11982CA-0015-46EF-9A88-80C6A83032C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5CA299F-EAE7-484D-B9ED-18D2FAE8A6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B3C5DB-AC80-41E0-9DF2-4F015659A35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B93CEA8-F356-4F51-A8E1-8B1048EA54A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72492</xdr:rowOff>
    </xdr:from>
    <xdr:to>
      <xdr:col>55</xdr:col>
      <xdr:colOff>50800</xdr:colOff>
      <xdr:row>40</xdr:row>
      <xdr:rowOff>2642</xdr:rowOff>
    </xdr:to>
    <xdr:sp macro="" textlink="">
      <xdr:nvSpPr>
        <xdr:cNvPr id="130" name="楕円 129">
          <a:extLst>
            <a:ext uri="{FF2B5EF4-FFF2-40B4-BE49-F238E27FC236}">
              <a16:creationId xmlns:a16="http://schemas.microsoft.com/office/drawing/2014/main" id="{B21903AE-C79F-4FAC-B864-A1E7EB1E785C}"/>
            </a:ext>
          </a:extLst>
        </xdr:cNvPr>
        <xdr:cNvSpPr/>
      </xdr:nvSpPr>
      <xdr:spPr>
        <a:xfrm>
          <a:off x="10426700" y="675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50919</xdr:rowOff>
    </xdr:from>
    <xdr:ext cx="534377" cy="259045"/>
    <xdr:sp macro="" textlink="">
      <xdr:nvSpPr>
        <xdr:cNvPr id="131" name="【道路】&#10;一人当たり延長該当値テキスト">
          <a:extLst>
            <a:ext uri="{FF2B5EF4-FFF2-40B4-BE49-F238E27FC236}">
              <a16:creationId xmlns:a16="http://schemas.microsoft.com/office/drawing/2014/main" id="{F067CE1C-E5C8-403B-92DA-2CBE225C6663}"/>
            </a:ext>
          </a:extLst>
        </xdr:cNvPr>
        <xdr:cNvSpPr txBox="1"/>
      </xdr:nvSpPr>
      <xdr:spPr>
        <a:xfrm>
          <a:off x="10515600" y="673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82741</xdr:rowOff>
    </xdr:from>
    <xdr:to>
      <xdr:col>50</xdr:col>
      <xdr:colOff>165100</xdr:colOff>
      <xdr:row>40</xdr:row>
      <xdr:rowOff>12891</xdr:rowOff>
    </xdr:to>
    <xdr:sp macro="" textlink="">
      <xdr:nvSpPr>
        <xdr:cNvPr id="132" name="楕円 131">
          <a:extLst>
            <a:ext uri="{FF2B5EF4-FFF2-40B4-BE49-F238E27FC236}">
              <a16:creationId xmlns:a16="http://schemas.microsoft.com/office/drawing/2014/main" id="{801C933C-E30D-4F09-AB42-2BD5EF13B592}"/>
            </a:ext>
          </a:extLst>
        </xdr:cNvPr>
        <xdr:cNvSpPr/>
      </xdr:nvSpPr>
      <xdr:spPr>
        <a:xfrm>
          <a:off x="9588500" y="676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123292</xdr:rowOff>
    </xdr:from>
    <xdr:to>
      <xdr:col>55</xdr:col>
      <xdr:colOff>0</xdr:colOff>
      <xdr:row>39</xdr:row>
      <xdr:rowOff>133541</xdr:rowOff>
    </xdr:to>
    <xdr:cxnSp macro="">
      <xdr:nvCxnSpPr>
        <xdr:cNvPr id="133" name="直線コネクタ 132">
          <a:extLst>
            <a:ext uri="{FF2B5EF4-FFF2-40B4-BE49-F238E27FC236}">
              <a16:creationId xmlns:a16="http://schemas.microsoft.com/office/drawing/2014/main" id="{CDE13BCC-6FD8-49E5-8726-9F1979E033F5}"/>
            </a:ext>
          </a:extLst>
        </xdr:cNvPr>
        <xdr:cNvCxnSpPr/>
      </xdr:nvCxnSpPr>
      <xdr:spPr>
        <a:xfrm flipV="1">
          <a:off x="9639300" y="6809842"/>
          <a:ext cx="8382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91560</xdr:rowOff>
    </xdr:from>
    <xdr:to>
      <xdr:col>46</xdr:col>
      <xdr:colOff>38100</xdr:colOff>
      <xdr:row>40</xdr:row>
      <xdr:rowOff>21710</xdr:rowOff>
    </xdr:to>
    <xdr:sp macro="" textlink="">
      <xdr:nvSpPr>
        <xdr:cNvPr id="134" name="楕円 133">
          <a:extLst>
            <a:ext uri="{FF2B5EF4-FFF2-40B4-BE49-F238E27FC236}">
              <a16:creationId xmlns:a16="http://schemas.microsoft.com/office/drawing/2014/main" id="{59928242-272D-4569-8CBD-5FD144C1A252}"/>
            </a:ext>
          </a:extLst>
        </xdr:cNvPr>
        <xdr:cNvSpPr/>
      </xdr:nvSpPr>
      <xdr:spPr>
        <a:xfrm>
          <a:off x="8699500" y="67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133541</xdr:rowOff>
    </xdr:from>
    <xdr:to>
      <xdr:col>50</xdr:col>
      <xdr:colOff>114300</xdr:colOff>
      <xdr:row>39</xdr:row>
      <xdr:rowOff>142360</xdr:rowOff>
    </xdr:to>
    <xdr:cxnSp macro="">
      <xdr:nvCxnSpPr>
        <xdr:cNvPr id="135" name="直線コネクタ 134">
          <a:extLst>
            <a:ext uri="{FF2B5EF4-FFF2-40B4-BE49-F238E27FC236}">
              <a16:creationId xmlns:a16="http://schemas.microsoft.com/office/drawing/2014/main" id="{C4D0DDA6-0142-446A-AD1E-3FE058A7B026}"/>
            </a:ext>
          </a:extLst>
        </xdr:cNvPr>
        <xdr:cNvCxnSpPr/>
      </xdr:nvCxnSpPr>
      <xdr:spPr>
        <a:xfrm flipV="1">
          <a:off x="8750300" y="6820091"/>
          <a:ext cx="889000" cy="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100743</xdr:rowOff>
    </xdr:from>
    <xdr:to>
      <xdr:col>41</xdr:col>
      <xdr:colOff>101600</xdr:colOff>
      <xdr:row>40</xdr:row>
      <xdr:rowOff>30893</xdr:rowOff>
    </xdr:to>
    <xdr:sp macro="" textlink="">
      <xdr:nvSpPr>
        <xdr:cNvPr id="136" name="楕円 135">
          <a:extLst>
            <a:ext uri="{FF2B5EF4-FFF2-40B4-BE49-F238E27FC236}">
              <a16:creationId xmlns:a16="http://schemas.microsoft.com/office/drawing/2014/main" id="{4087C69B-C2A1-4370-ABAA-966497F6F3B3}"/>
            </a:ext>
          </a:extLst>
        </xdr:cNvPr>
        <xdr:cNvSpPr/>
      </xdr:nvSpPr>
      <xdr:spPr>
        <a:xfrm>
          <a:off x="7810500" y="678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142360</xdr:rowOff>
    </xdr:from>
    <xdr:to>
      <xdr:col>45</xdr:col>
      <xdr:colOff>177800</xdr:colOff>
      <xdr:row>39</xdr:row>
      <xdr:rowOff>151543</xdr:rowOff>
    </xdr:to>
    <xdr:cxnSp macro="">
      <xdr:nvCxnSpPr>
        <xdr:cNvPr id="137" name="直線コネクタ 136">
          <a:extLst>
            <a:ext uri="{FF2B5EF4-FFF2-40B4-BE49-F238E27FC236}">
              <a16:creationId xmlns:a16="http://schemas.microsoft.com/office/drawing/2014/main" id="{8F6CF5F4-924C-4160-94A4-29B70D90259D}"/>
            </a:ext>
          </a:extLst>
        </xdr:cNvPr>
        <xdr:cNvCxnSpPr/>
      </xdr:nvCxnSpPr>
      <xdr:spPr>
        <a:xfrm flipV="1">
          <a:off x="7861300" y="6828910"/>
          <a:ext cx="889000" cy="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110325</xdr:rowOff>
    </xdr:from>
    <xdr:to>
      <xdr:col>36</xdr:col>
      <xdr:colOff>165100</xdr:colOff>
      <xdr:row>40</xdr:row>
      <xdr:rowOff>40475</xdr:rowOff>
    </xdr:to>
    <xdr:sp macro="" textlink="">
      <xdr:nvSpPr>
        <xdr:cNvPr id="138" name="楕円 137">
          <a:extLst>
            <a:ext uri="{FF2B5EF4-FFF2-40B4-BE49-F238E27FC236}">
              <a16:creationId xmlns:a16="http://schemas.microsoft.com/office/drawing/2014/main" id="{5FB37479-B1D9-420D-8B55-FF37E74349D1}"/>
            </a:ext>
          </a:extLst>
        </xdr:cNvPr>
        <xdr:cNvSpPr/>
      </xdr:nvSpPr>
      <xdr:spPr>
        <a:xfrm>
          <a:off x="6921500" y="67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151543</xdr:rowOff>
    </xdr:from>
    <xdr:to>
      <xdr:col>41</xdr:col>
      <xdr:colOff>50800</xdr:colOff>
      <xdr:row>39</xdr:row>
      <xdr:rowOff>161125</xdr:rowOff>
    </xdr:to>
    <xdr:cxnSp macro="">
      <xdr:nvCxnSpPr>
        <xdr:cNvPr id="139" name="直線コネクタ 138">
          <a:extLst>
            <a:ext uri="{FF2B5EF4-FFF2-40B4-BE49-F238E27FC236}">
              <a16:creationId xmlns:a16="http://schemas.microsoft.com/office/drawing/2014/main" id="{E12043C0-1F53-4285-8798-9D6C99600D78}"/>
            </a:ext>
          </a:extLst>
        </xdr:cNvPr>
        <xdr:cNvCxnSpPr/>
      </xdr:nvCxnSpPr>
      <xdr:spPr>
        <a:xfrm flipV="1">
          <a:off x="6972300" y="6838093"/>
          <a:ext cx="889000" cy="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89158</xdr:rowOff>
    </xdr:from>
    <xdr:ext cx="534377" cy="259045"/>
    <xdr:sp macro="" textlink="">
      <xdr:nvSpPr>
        <xdr:cNvPr id="140" name="n_1aveValue【道路】&#10;一人当たり延長">
          <a:extLst>
            <a:ext uri="{FF2B5EF4-FFF2-40B4-BE49-F238E27FC236}">
              <a16:creationId xmlns:a16="http://schemas.microsoft.com/office/drawing/2014/main" id="{6B371B73-436E-42B9-ACF7-E311E47E110F}"/>
            </a:ext>
          </a:extLst>
        </xdr:cNvPr>
        <xdr:cNvSpPr txBox="1"/>
      </xdr:nvSpPr>
      <xdr:spPr>
        <a:xfrm>
          <a:off x="9359411" y="6432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96454</xdr:rowOff>
    </xdr:from>
    <xdr:ext cx="534377" cy="259045"/>
    <xdr:sp macro="" textlink="">
      <xdr:nvSpPr>
        <xdr:cNvPr id="141" name="n_2aveValue【道路】&#10;一人当たり延長">
          <a:extLst>
            <a:ext uri="{FF2B5EF4-FFF2-40B4-BE49-F238E27FC236}">
              <a16:creationId xmlns:a16="http://schemas.microsoft.com/office/drawing/2014/main" id="{C9B13602-5604-4618-B76B-51FB0AAF58F3}"/>
            </a:ext>
          </a:extLst>
        </xdr:cNvPr>
        <xdr:cNvSpPr txBox="1"/>
      </xdr:nvSpPr>
      <xdr:spPr>
        <a:xfrm>
          <a:off x="8483111" y="644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42" name="n_3aveValue【道路】&#10;一人当たり延長">
          <a:extLst>
            <a:ext uri="{FF2B5EF4-FFF2-40B4-BE49-F238E27FC236}">
              <a16:creationId xmlns:a16="http://schemas.microsoft.com/office/drawing/2014/main" id="{D3E5C9BB-D04A-4E01-B6BB-CF5C4898C905}"/>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43" name="n_4aveValue【道路】&#10;一人当たり延長">
          <a:extLst>
            <a:ext uri="{FF2B5EF4-FFF2-40B4-BE49-F238E27FC236}">
              <a16:creationId xmlns:a16="http://schemas.microsoft.com/office/drawing/2014/main" id="{CB271CE1-BD88-4B4C-AD3C-67B0B99A1886}"/>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4018</xdr:rowOff>
    </xdr:from>
    <xdr:ext cx="534377" cy="259045"/>
    <xdr:sp macro="" textlink="">
      <xdr:nvSpPr>
        <xdr:cNvPr id="144" name="n_1mainValue【道路】&#10;一人当たり延長">
          <a:extLst>
            <a:ext uri="{FF2B5EF4-FFF2-40B4-BE49-F238E27FC236}">
              <a16:creationId xmlns:a16="http://schemas.microsoft.com/office/drawing/2014/main" id="{D98A6DBD-23C1-458B-B9E9-596E74DAA07C}"/>
            </a:ext>
          </a:extLst>
        </xdr:cNvPr>
        <xdr:cNvSpPr txBox="1"/>
      </xdr:nvSpPr>
      <xdr:spPr>
        <a:xfrm>
          <a:off x="9359411" y="686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12837</xdr:rowOff>
    </xdr:from>
    <xdr:ext cx="534377" cy="259045"/>
    <xdr:sp macro="" textlink="">
      <xdr:nvSpPr>
        <xdr:cNvPr id="145" name="n_2mainValue【道路】&#10;一人当たり延長">
          <a:extLst>
            <a:ext uri="{FF2B5EF4-FFF2-40B4-BE49-F238E27FC236}">
              <a16:creationId xmlns:a16="http://schemas.microsoft.com/office/drawing/2014/main" id="{F3E0290E-3BBA-4A47-82C6-E4ED25EFC5AE}"/>
            </a:ext>
          </a:extLst>
        </xdr:cNvPr>
        <xdr:cNvSpPr txBox="1"/>
      </xdr:nvSpPr>
      <xdr:spPr>
        <a:xfrm>
          <a:off x="8483111" y="687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22020</xdr:rowOff>
    </xdr:from>
    <xdr:ext cx="534377" cy="259045"/>
    <xdr:sp macro="" textlink="">
      <xdr:nvSpPr>
        <xdr:cNvPr id="146" name="n_3mainValue【道路】&#10;一人当たり延長">
          <a:extLst>
            <a:ext uri="{FF2B5EF4-FFF2-40B4-BE49-F238E27FC236}">
              <a16:creationId xmlns:a16="http://schemas.microsoft.com/office/drawing/2014/main" id="{AA58C257-5733-49C3-B594-7CC7C42E3B27}"/>
            </a:ext>
          </a:extLst>
        </xdr:cNvPr>
        <xdr:cNvSpPr txBox="1"/>
      </xdr:nvSpPr>
      <xdr:spPr>
        <a:xfrm>
          <a:off x="7594111" y="688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31602</xdr:rowOff>
    </xdr:from>
    <xdr:ext cx="534377" cy="259045"/>
    <xdr:sp macro="" textlink="">
      <xdr:nvSpPr>
        <xdr:cNvPr id="147" name="n_4mainValue【道路】&#10;一人当たり延長">
          <a:extLst>
            <a:ext uri="{FF2B5EF4-FFF2-40B4-BE49-F238E27FC236}">
              <a16:creationId xmlns:a16="http://schemas.microsoft.com/office/drawing/2014/main" id="{644C80C9-A2E8-4455-94AC-76EE38763918}"/>
            </a:ext>
          </a:extLst>
        </xdr:cNvPr>
        <xdr:cNvSpPr txBox="1"/>
      </xdr:nvSpPr>
      <xdr:spPr>
        <a:xfrm>
          <a:off x="6705111" y="6889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00CA5E8-2ED3-4E8F-B70C-7F79041BC8E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352DCDA-91AB-4F8C-A4D2-57996BC1FA4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3654B8-4F4F-46E5-8C4E-FAFF38C8565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F5450B6-376B-4323-B18B-1D7A545110A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F43355F-F8EF-463A-A108-3CBCCBE3311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7D5A798C-23E2-4854-8486-DD59766309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4C76A89-F2C6-4F83-9ADE-992B53CBB9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4669B18-A5BE-4A44-95EB-7D341C616A5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2FAA2F9-7BD8-460E-BF15-28EC3A492A5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E5002E6-075E-48C4-8236-6D7CDC053E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75D4A09-FAD8-47A6-8F15-402E4B2B0BE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86AB015-871A-4C67-9CE8-B64A3C59D3F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283679F-7865-4F6D-BA2E-3BB3241E4F0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119219FD-D56F-4579-8AE0-8CDA3EEB29AB}"/>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3B5FF74-ECA5-49BE-A4FE-4624AA99A8E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81F9383-53AF-43E6-A50C-F5BF39CCD0A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0BBDA40-285D-4482-B1DF-4BD4F0B7D7E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E8FF2C4-595F-4353-93BC-5F93B3F7C3F6}"/>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F3BE3C4-8FF2-401C-9EED-33416F6BD10A}"/>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151A062-756C-4A9B-ADFE-DF07368CFFB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3B79150-D865-4EBC-88DD-4E5C368236E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71B8E3D-89F1-47A2-B1F7-359CE51EB15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E8F7B3E5-6B9F-44A1-8759-8474C98EE2A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7E597D3C-EC98-4D73-98B5-5109404DB9E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5B27BF5-4C29-4DE6-BCB5-BAB6A5872AA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108C374A-475A-45C0-A15A-225DDC5EF6BF}"/>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A898E3A-1CDE-46AD-9C69-AC27CAE58844}"/>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1CFA78B-E022-4D28-A56F-477553555A75}"/>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A8C283C-CA84-46F7-AF54-E1942EBF8E3B}"/>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1B1BE26F-5381-48FB-9396-E9B6F30BD3A1}"/>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9C81037-F776-4234-A7F9-48B7257EEB28}"/>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DA9F6D11-3F33-4605-A293-C335D029470E}"/>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6976D1DE-8E05-4C09-9EC1-FA5DAF8EF18C}"/>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360B311A-0772-49CF-94C5-7CC2DFEF10E3}"/>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F3A12A44-A6E8-4DEE-8174-5C2961D4466C}"/>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E26AA906-E031-41C9-935C-97B1788CE780}"/>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268A005-2164-4FDC-9A32-49D71C9F93A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E0CDD9B-786D-48BD-9FB4-657C5E9D042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FA0F528-3646-4D70-8D06-CD9C8A83E20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F8FB53A-E967-4621-9AB7-59ED07E533B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3300669-808A-49A6-BEA9-9087D80A44B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xdr:rowOff>
    </xdr:from>
    <xdr:to>
      <xdr:col>24</xdr:col>
      <xdr:colOff>114300</xdr:colOff>
      <xdr:row>61</xdr:row>
      <xdr:rowOff>114481</xdr:rowOff>
    </xdr:to>
    <xdr:sp macro="" textlink="">
      <xdr:nvSpPr>
        <xdr:cNvPr id="189" name="楕円 188">
          <a:extLst>
            <a:ext uri="{FF2B5EF4-FFF2-40B4-BE49-F238E27FC236}">
              <a16:creationId xmlns:a16="http://schemas.microsoft.com/office/drawing/2014/main" id="{2C64399A-1317-4BD1-9953-A7C1C1B60BF6}"/>
            </a:ext>
          </a:extLst>
        </xdr:cNvPr>
        <xdr:cNvSpPr/>
      </xdr:nvSpPr>
      <xdr:spPr>
        <a:xfrm>
          <a:off x="4584700" y="1047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35758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B760A4A-E847-42BA-ADDD-7B4F206292C9}"/>
            </a:ext>
          </a:extLst>
        </xdr:cNvPr>
        <xdr:cNvSpPr txBox="1"/>
      </xdr:nvSpPr>
      <xdr:spPr>
        <a:xfrm>
          <a:off x="4673600" y="10322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161472</xdr:rowOff>
    </xdr:from>
    <xdr:to>
      <xdr:col>20</xdr:col>
      <xdr:colOff>38100</xdr:colOff>
      <xdr:row>61</xdr:row>
      <xdr:rowOff>91622</xdr:rowOff>
    </xdr:to>
    <xdr:sp macro="" textlink="">
      <xdr:nvSpPr>
        <xdr:cNvPr id="191" name="楕円 190">
          <a:extLst>
            <a:ext uri="{FF2B5EF4-FFF2-40B4-BE49-F238E27FC236}">
              <a16:creationId xmlns:a16="http://schemas.microsoft.com/office/drawing/2014/main" id="{ACD5AC0B-6094-4A2C-876E-1FF6226CA2A3}"/>
            </a:ext>
          </a:extLst>
        </xdr:cNvPr>
        <xdr:cNvSpPr/>
      </xdr:nvSpPr>
      <xdr:spPr>
        <a:xfrm>
          <a:off x="3746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40822</xdr:rowOff>
    </xdr:from>
    <xdr:to>
      <xdr:col>24</xdr:col>
      <xdr:colOff>63500</xdr:colOff>
      <xdr:row>61</xdr:row>
      <xdr:rowOff>63681</xdr:rowOff>
    </xdr:to>
    <xdr:cxnSp macro="">
      <xdr:nvCxnSpPr>
        <xdr:cNvPr id="192" name="直線コネクタ 191">
          <a:extLst>
            <a:ext uri="{FF2B5EF4-FFF2-40B4-BE49-F238E27FC236}">
              <a16:creationId xmlns:a16="http://schemas.microsoft.com/office/drawing/2014/main" id="{CB174BFD-0B44-47A1-8927-2C03524AE2A6}"/>
            </a:ext>
          </a:extLst>
        </xdr:cNvPr>
        <xdr:cNvCxnSpPr/>
      </xdr:nvCxnSpPr>
      <xdr:spPr>
        <a:xfrm>
          <a:off x="3797300" y="10499272"/>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141877</xdr:rowOff>
    </xdr:from>
    <xdr:to>
      <xdr:col>15</xdr:col>
      <xdr:colOff>101600</xdr:colOff>
      <xdr:row>61</xdr:row>
      <xdr:rowOff>72027</xdr:rowOff>
    </xdr:to>
    <xdr:sp macro="" textlink="">
      <xdr:nvSpPr>
        <xdr:cNvPr id="193" name="楕円 192">
          <a:extLst>
            <a:ext uri="{FF2B5EF4-FFF2-40B4-BE49-F238E27FC236}">
              <a16:creationId xmlns:a16="http://schemas.microsoft.com/office/drawing/2014/main" id="{E80C412C-EC25-4C8E-A384-C9F880986516}"/>
            </a:ext>
          </a:extLst>
        </xdr:cNvPr>
        <xdr:cNvSpPr/>
      </xdr:nvSpPr>
      <xdr:spPr>
        <a:xfrm>
          <a:off x="2857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21227</xdr:rowOff>
    </xdr:from>
    <xdr:to>
      <xdr:col>19</xdr:col>
      <xdr:colOff>177800</xdr:colOff>
      <xdr:row>61</xdr:row>
      <xdr:rowOff>40822</xdr:rowOff>
    </xdr:to>
    <xdr:cxnSp macro="">
      <xdr:nvCxnSpPr>
        <xdr:cNvPr id="194" name="直線コネクタ 193">
          <a:extLst>
            <a:ext uri="{FF2B5EF4-FFF2-40B4-BE49-F238E27FC236}">
              <a16:creationId xmlns:a16="http://schemas.microsoft.com/office/drawing/2014/main" id="{9DD3A60E-6B99-41EA-A42F-848CC45D9639}"/>
            </a:ext>
          </a:extLst>
        </xdr:cNvPr>
        <xdr:cNvCxnSpPr/>
      </xdr:nvCxnSpPr>
      <xdr:spPr>
        <a:xfrm>
          <a:off x="2908300" y="1047967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95" name="楕円 194">
          <a:extLst>
            <a:ext uri="{FF2B5EF4-FFF2-40B4-BE49-F238E27FC236}">
              <a16:creationId xmlns:a16="http://schemas.microsoft.com/office/drawing/2014/main" id="{B43370D5-62E2-4D73-8F6C-7F5D76BF18B5}"/>
            </a:ext>
          </a:extLst>
        </xdr:cNvPr>
        <xdr:cNvSpPr/>
      </xdr:nvSpPr>
      <xdr:spPr>
        <a:xfrm>
          <a:off x="196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21227</xdr:rowOff>
    </xdr:to>
    <xdr:cxnSp macro="">
      <xdr:nvCxnSpPr>
        <xdr:cNvPr id="196" name="直線コネクタ 195">
          <a:extLst>
            <a:ext uri="{FF2B5EF4-FFF2-40B4-BE49-F238E27FC236}">
              <a16:creationId xmlns:a16="http://schemas.microsoft.com/office/drawing/2014/main" id="{38871D3B-44A5-4EE5-9A84-332B7101B058}"/>
            </a:ext>
          </a:extLst>
        </xdr:cNvPr>
        <xdr:cNvCxnSpPr/>
      </xdr:nvCxnSpPr>
      <xdr:spPr>
        <a:xfrm>
          <a:off x="2019300" y="1045845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101056</xdr:rowOff>
    </xdr:from>
    <xdr:to>
      <xdr:col>6</xdr:col>
      <xdr:colOff>38100</xdr:colOff>
      <xdr:row>61</xdr:row>
      <xdr:rowOff>31206</xdr:rowOff>
    </xdr:to>
    <xdr:sp macro="" textlink="">
      <xdr:nvSpPr>
        <xdr:cNvPr id="197" name="楕円 196">
          <a:extLst>
            <a:ext uri="{FF2B5EF4-FFF2-40B4-BE49-F238E27FC236}">
              <a16:creationId xmlns:a16="http://schemas.microsoft.com/office/drawing/2014/main" id="{E66617C6-9320-41B2-BB6E-F786294C4B86}"/>
            </a:ext>
          </a:extLst>
        </xdr:cNvPr>
        <xdr:cNvSpPr/>
      </xdr:nvSpPr>
      <xdr:spPr>
        <a:xfrm>
          <a:off x="1079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151856</xdr:rowOff>
    </xdr:from>
    <xdr:to>
      <xdr:col>10</xdr:col>
      <xdr:colOff>114300</xdr:colOff>
      <xdr:row>61</xdr:row>
      <xdr:rowOff>0</xdr:rowOff>
    </xdr:to>
    <xdr:cxnSp macro="">
      <xdr:nvCxnSpPr>
        <xdr:cNvPr id="198" name="直線コネクタ 197">
          <a:extLst>
            <a:ext uri="{FF2B5EF4-FFF2-40B4-BE49-F238E27FC236}">
              <a16:creationId xmlns:a16="http://schemas.microsoft.com/office/drawing/2014/main" id="{48B31084-7F7D-4089-967C-7F7BDCFA9A0D}"/>
            </a:ext>
          </a:extLst>
        </xdr:cNvPr>
        <xdr:cNvCxnSpPr/>
      </xdr:nvCxnSpPr>
      <xdr:spPr>
        <a:xfrm>
          <a:off x="1130300" y="1043885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62BE961-A86E-4FF8-8077-FDAFCF54CDE0}"/>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6D96F46-24A5-4DE6-814B-DF6CB0DF0BF8}"/>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5C28928-4CDC-42A0-8BA8-47E1BF3E6AB7}"/>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905547C-0885-488C-A657-D652896ABAB1}"/>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108149</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D0F6E2E-9BE4-41EB-88FD-48D44498F283}"/>
            </a:ext>
          </a:extLst>
        </xdr:cNvPr>
        <xdr:cNvSpPr txBox="1"/>
      </xdr:nvSpPr>
      <xdr:spPr>
        <a:xfrm>
          <a:off x="3582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88554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1AEDC9A-2D5F-4968-BAA3-653550B5109D}"/>
            </a:ext>
          </a:extLst>
        </xdr:cNvPr>
        <xdr:cNvSpPr txBox="1"/>
      </xdr:nvSpPr>
      <xdr:spPr>
        <a:xfrm>
          <a:off x="2705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67327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5C2A849-15DA-498C-A959-E9343391FEFC}"/>
            </a:ext>
          </a:extLst>
        </xdr:cNvPr>
        <xdr:cNvSpPr txBox="1"/>
      </xdr:nvSpPr>
      <xdr:spPr>
        <a:xfrm>
          <a:off x="1816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47733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6ECF3F6-3C85-48F6-8381-93609BA098EF}"/>
            </a:ext>
          </a:extLst>
        </xdr:cNvPr>
        <xdr:cNvSpPr txBox="1"/>
      </xdr:nvSpPr>
      <xdr:spPr>
        <a:xfrm>
          <a:off x="927744" y="1016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A277EF7-D63C-48C4-88B1-F2681FB3D7B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5942A5E-A569-49E8-8A0E-33089C6F926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B7F156C-F762-43BC-8431-87319F998BB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4616563-B176-4720-897D-1A078929DC1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190A030-563D-4BED-8230-C55A59469C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F23A57D-CE57-46CB-9DF2-056A5AF296E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AFF13FC-C8EB-4FB6-861D-7904A0A543F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34DA88A-641B-47B2-AB72-069AC461E6C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E770717-5320-4910-A071-75100F14B2F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3EF4648-4470-4B72-8A6F-AFC0B33A70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DAD2B84-7EE0-41F2-8CE4-B2E8B2841BF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526818D-E163-4527-84BE-4C846DC7B43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0724AC7-598D-41BA-BD5D-FE713A4887D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8A6FE730-EF10-4EFB-8948-324B7823FF8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96083413-FEC2-430C-AB21-4089147A6EF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E9C1A70D-96A8-40CC-A47B-F420FF1DE582}"/>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A59C2E6A-A238-42D0-98C0-8B76179726A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B75129B-B33F-4485-B3CB-B81C5EC15941}"/>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29038F2-2ACD-4FB1-956C-594B2F27B28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27E1FD1-756B-427F-BE74-C271A9DE918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832CCEB-2A96-4BD6-B421-E5C297EE5C0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BC38E09-6999-4784-8EE7-899D384756D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9607AC4-A7D5-4EF4-9373-0DAF031781F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89B77B9-592B-4BAD-9934-DC560C88C668}"/>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7A2816E9-8E0F-4629-A3AB-E55CE0ABEF7A}"/>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FCF6CE6C-46D5-4DCF-961D-E2E8B900DE07}"/>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1D73270-762D-454E-815D-DDCCE419994A}"/>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E234261B-DF44-4613-A488-25DC3FBB7949}"/>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5DFA76-62F5-46B5-BB75-9C50C11062FA}"/>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B6998C8F-6588-42C3-8BF6-B3DCCE993234}"/>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C7056F79-614F-4EEB-84A5-6EA30E336458}"/>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61388DC0-3409-48DB-AAE9-FC41D07F32AD}"/>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F6126314-44AA-43F0-8902-F1CBDD4219CC}"/>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7CCED0F1-58BF-4774-84CC-968157C46DCE}"/>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8CDC881-6FD7-437D-8CEE-8627BE9A75C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7139A0C-0092-48B1-B905-F50D7FB5A2D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20534BB-4339-4449-84A6-8ED033FECC9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B5ECDF6-6EAB-4B6D-87AA-A070B96F981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3600664-48F8-4C57-8110-58025FA045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146331</xdr:rowOff>
    </xdr:from>
    <xdr:to>
      <xdr:col>55</xdr:col>
      <xdr:colOff>50800</xdr:colOff>
      <xdr:row>62</xdr:row>
      <xdr:rowOff>76481</xdr:rowOff>
    </xdr:to>
    <xdr:sp macro="" textlink="">
      <xdr:nvSpPr>
        <xdr:cNvPr id="246" name="楕円 245">
          <a:extLst>
            <a:ext uri="{FF2B5EF4-FFF2-40B4-BE49-F238E27FC236}">
              <a16:creationId xmlns:a16="http://schemas.microsoft.com/office/drawing/2014/main" id="{9ED3A12D-7654-4B68-9AB5-BF34CAE486FA}"/>
            </a:ext>
          </a:extLst>
        </xdr:cNvPr>
        <xdr:cNvSpPr/>
      </xdr:nvSpPr>
      <xdr:spPr>
        <a:xfrm>
          <a:off x="10426700" y="1060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169208</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7192B0FA-FCB2-4E1D-83BA-7F7667E39A3F}"/>
            </a:ext>
          </a:extLst>
        </xdr:cNvPr>
        <xdr:cNvSpPr txBox="1"/>
      </xdr:nvSpPr>
      <xdr:spPr>
        <a:xfrm>
          <a:off x="10515600" y="10456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154875</xdr:rowOff>
    </xdr:from>
    <xdr:to>
      <xdr:col>50</xdr:col>
      <xdr:colOff>165100</xdr:colOff>
      <xdr:row>62</xdr:row>
      <xdr:rowOff>85025</xdr:rowOff>
    </xdr:to>
    <xdr:sp macro="" textlink="">
      <xdr:nvSpPr>
        <xdr:cNvPr id="248" name="楕円 247">
          <a:extLst>
            <a:ext uri="{FF2B5EF4-FFF2-40B4-BE49-F238E27FC236}">
              <a16:creationId xmlns:a16="http://schemas.microsoft.com/office/drawing/2014/main" id="{429DE796-4CCC-4793-B3B8-F8BE44D39C0A}"/>
            </a:ext>
          </a:extLst>
        </xdr:cNvPr>
        <xdr:cNvSpPr/>
      </xdr:nvSpPr>
      <xdr:spPr>
        <a:xfrm>
          <a:off x="9588500" y="106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25681</xdr:rowOff>
    </xdr:from>
    <xdr:to>
      <xdr:col>55</xdr:col>
      <xdr:colOff>0</xdr:colOff>
      <xdr:row>62</xdr:row>
      <xdr:rowOff>34225</xdr:rowOff>
    </xdr:to>
    <xdr:cxnSp macro="">
      <xdr:nvCxnSpPr>
        <xdr:cNvPr id="249" name="直線コネクタ 248">
          <a:extLst>
            <a:ext uri="{FF2B5EF4-FFF2-40B4-BE49-F238E27FC236}">
              <a16:creationId xmlns:a16="http://schemas.microsoft.com/office/drawing/2014/main" id="{F00236E5-6459-48D1-BD2A-BC2722764831}"/>
            </a:ext>
          </a:extLst>
        </xdr:cNvPr>
        <xdr:cNvCxnSpPr/>
      </xdr:nvCxnSpPr>
      <xdr:spPr>
        <a:xfrm flipV="1">
          <a:off x="9639300" y="10655581"/>
          <a:ext cx="838200" cy="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163674</xdr:rowOff>
    </xdr:from>
    <xdr:to>
      <xdr:col>46</xdr:col>
      <xdr:colOff>38100</xdr:colOff>
      <xdr:row>62</xdr:row>
      <xdr:rowOff>93824</xdr:rowOff>
    </xdr:to>
    <xdr:sp macro="" textlink="">
      <xdr:nvSpPr>
        <xdr:cNvPr id="250" name="楕円 249">
          <a:extLst>
            <a:ext uri="{FF2B5EF4-FFF2-40B4-BE49-F238E27FC236}">
              <a16:creationId xmlns:a16="http://schemas.microsoft.com/office/drawing/2014/main" id="{42F9527E-53C3-4CED-8023-0E4ECE6AAEC1}"/>
            </a:ext>
          </a:extLst>
        </xdr:cNvPr>
        <xdr:cNvSpPr/>
      </xdr:nvSpPr>
      <xdr:spPr>
        <a:xfrm>
          <a:off x="8699500" y="1062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34225</xdr:rowOff>
    </xdr:from>
    <xdr:to>
      <xdr:col>50</xdr:col>
      <xdr:colOff>114300</xdr:colOff>
      <xdr:row>62</xdr:row>
      <xdr:rowOff>43024</xdr:rowOff>
    </xdr:to>
    <xdr:cxnSp macro="">
      <xdr:nvCxnSpPr>
        <xdr:cNvPr id="251" name="直線コネクタ 250">
          <a:extLst>
            <a:ext uri="{FF2B5EF4-FFF2-40B4-BE49-F238E27FC236}">
              <a16:creationId xmlns:a16="http://schemas.microsoft.com/office/drawing/2014/main" id="{E999EDF5-47E1-4B53-B1B3-3C3C315BA1E6}"/>
            </a:ext>
          </a:extLst>
        </xdr:cNvPr>
        <xdr:cNvCxnSpPr/>
      </xdr:nvCxnSpPr>
      <xdr:spPr>
        <a:xfrm flipV="1">
          <a:off x="8750300" y="10664125"/>
          <a:ext cx="889000" cy="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1132</xdr:rowOff>
    </xdr:from>
    <xdr:to>
      <xdr:col>41</xdr:col>
      <xdr:colOff>101600</xdr:colOff>
      <xdr:row>62</xdr:row>
      <xdr:rowOff>102732</xdr:rowOff>
    </xdr:to>
    <xdr:sp macro="" textlink="">
      <xdr:nvSpPr>
        <xdr:cNvPr id="252" name="楕円 251">
          <a:extLst>
            <a:ext uri="{FF2B5EF4-FFF2-40B4-BE49-F238E27FC236}">
              <a16:creationId xmlns:a16="http://schemas.microsoft.com/office/drawing/2014/main" id="{E48FC20F-1C3C-4C00-A2EB-04B58E76BE53}"/>
            </a:ext>
          </a:extLst>
        </xdr:cNvPr>
        <xdr:cNvSpPr/>
      </xdr:nvSpPr>
      <xdr:spPr>
        <a:xfrm>
          <a:off x="7810500" y="1063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43024</xdr:rowOff>
    </xdr:from>
    <xdr:to>
      <xdr:col>45</xdr:col>
      <xdr:colOff>177800</xdr:colOff>
      <xdr:row>62</xdr:row>
      <xdr:rowOff>51932</xdr:rowOff>
    </xdr:to>
    <xdr:cxnSp macro="">
      <xdr:nvCxnSpPr>
        <xdr:cNvPr id="253" name="直線コネクタ 252">
          <a:extLst>
            <a:ext uri="{FF2B5EF4-FFF2-40B4-BE49-F238E27FC236}">
              <a16:creationId xmlns:a16="http://schemas.microsoft.com/office/drawing/2014/main" id="{E6E62989-2E65-4D75-93A1-8ACEB950BB4B}"/>
            </a:ext>
          </a:extLst>
        </xdr:cNvPr>
        <xdr:cNvCxnSpPr/>
      </xdr:nvCxnSpPr>
      <xdr:spPr>
        <a:xfrm flipV="1">
          <a:off x="7861300" y="10672924"/>
          <a:ext cx="889000" cy="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10096</xdr:rowOff>
    </xdr:from>
    <xdr:to>
      <xdr:col>36</xdr:col>
      <xdr:colOff>165100</xdr:colOff>
      <xdr:row>62</xdr:row>
      <xdr:rowOff>111696</xdr:rowOff>
    </xdr:to>
    <xdr:sp macro="" textlink="">
      <xdr:nvSpPr>
        <xdr:cNvPr id="254" name="楕円 253">
          <a:extLst>
            <a:ext uri="{FF2B5EF4-FFF2-40B4-BE49-F238E27FC236}">
              <a16:creationId xmlns:a16="http://schemas.microsoft.com/office/drawing/2014/main" id="{600CACCB-6DEE-4BFB-A7A9-4A96EDB87CB4}"/>
            </a:ext>
          </a:extLst>
        </xdr:cNvPr>
        <xdr:cNvSpPr/>
      </xdr:nvSpPr>
      <xdr:spPr>
        <a:xfrm>
          <a:off x="6921500" y="1063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51932</xdr:rowOff>
    </xdr:from>
    <xdr:to>
      <xdr:col>41</xdr:col>
      <xdr:colOff>50800</xdr:colOff>
      <xdr:row>62</xdr:row>
      <xdr:rowOff>60896</xdr:rowOff>
    </xdr:to>
    <xdr:cxnSp macro="">
      <xdr:nvCxnSpPr>
        <xdr:cNvPr id="255" name="直線コネクタ 254">
          <a:extLst>
            <a:ext uri="{FF2B5EF4-FFF2-40B4-BE49-F238E27FC236}">
              <a16:creationId xmlns:a16="http://schemas.microsoft.com/office/drawing/2014/main" id="{D37C2AE1-A0BA-4493-915B-324AB343DCB0}"/>
            </a:ext>
          </a:extLst>
        </xdr:cNvPr>
        <xdr:cNvCxnSpPr/>
      </xdr:nvCxnSpPr>
      <xdr:spPr>
        <a:xfrm flipV="1">
          <a:off x="6972300" y="10681832"/>
          <a:ext cx="889000" cy="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FB64E3C-EF2C-43C1-99AD-1EBC94088DD4}"/>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6223D4D-72A0-48D7-AFF1-E414E5862A1A}"/>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9C480C8C-3A26-442D-8785-9AC3F058E6F6}"/>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DFE4EFD-6B1C-48B2-96CA-DE4AD0E46971}"/>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101552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C6BBCA33-D00C-41E4-8255-29E6F949D5C0}"/>
            </a:ext>
          </a:extLst>
        </xdr:cNvPr>
        <xdr:cNvSpPr txBox="1"/>
      </xdr:nvSpPr>
      <xdr:spPr>
        <a:xfrm>
          <a:off x="9327095" y="10388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110351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2713530-01C8-4A64-AFA8-7A3DF24B00CA}"/>
            </a:ext>
          </a:extLst>
        </xdr:cNvPr>
        <xdr:cNvSpPr txBox="1"/>
      </xdr:nvSpPr>
      <xdr:spPr>
        <a:xfrm>
          <a:off x="8450795" y="10397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119259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D8BECDE-0710-4677-967D-E51111D93400}"/>
            </a:ext>
          </a:extLst>
        </xdr:cNvPr>
        <xdr:cNvSpPr txBox="1"/>
      </xdr:nvSpPr>
      <xdr:spPr>
        <a:xfrm>
          <a:off x="7561795" y="10406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128223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AD9F42D-F234-4642-A920-6CFB39BC967C}"/>
            </a:ext>
          </a:extLst>
        </xdr:cNvPr>
        <xdr:cNvSpPr txBox="1"/>
      </xdr:nvSpPr>
      <xdr:spPr>
        <a:xfrm>
          <a:off x="6672795" y="10415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BFADF7B-BDCA-436D-B4F6-90B6CB392B8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A59BE3D-6D85-4254-8B9B-83FC5AF58F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999A1C-75E1-40D2-8EA1-0BFD1DB9CBE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675E347-3A6F-4092-9146-A35AFFC0DAC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89648A7-F99F-41C3-A35C-AC0784FD7D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1512186-B38F-4987-9F4D-C145DC5189C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4CF9EE2-5F65-4E92-A74E-9BBEC097B2E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A2F4C8F0-36F6-4C74-8C35-27B981FDF6B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41CD541-7DB5-41CF-8DDC-6DFACF58C81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1044549B-ADE9-412F-9381-F0A00F3C59D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EC78ED0-4857-4BBC-AF64-8CCD09C4FD5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D003F982-4B66-4FA8-B83B-23844F36A6F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E7EF3CA-792C-4B17-A341-D87F7116CB7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A1B0055-A9F5-4AE9-877B-38E896F631E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F1C7A40-7D24-4DCC-9EFE-499350C0A8B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B1F3403-6111-48DA-935C-41BD94D518A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2B3AFA7B-6145-4133-85FA-95B693D5E13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1C004DB4-4FD7-4E5C-B33F-77DCF51945F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2683E428-C9A4-49D7-91E1-C8B8B49B8EC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A371D3-3533-415A-A682-1CB296CEC44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8D28BC91-3514-4B40-B5C1-DC847C1A42A7}"/>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E592D13-585A-4F80-94B8-02DCD19F57E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32E9859-1633-42C4-96F8-C4738DA6217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C8B9D21B-2233-47DA-BF52-75EE0AA977FA}"/>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F5B9E715-A283-48DD-BC2E-EFA288FE5DF2}"/>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7DC427C2-4B08-4B9B-9B36-D563E3BB2C8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C3B176C-E8C2-46CF-A34E-8916105D4FE8}"/>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3EEF46BE-3B2E-4FBD-8221-EB9BBEBC0E71}"/>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F5F06E0A-38E0-4CA8-AE9D-16394B513548}"/>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460BBD81-DF81-4619-B05C-A49B3A5E4AE9}"/>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B1347026-58FC-44F5-A85C-8BA5ECE416D6}"/>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71CC90FD-AF71-4ADE-B595-75FB64F63A1E}"/>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1F9F4FE-68CA-45A3-924A-5EEC809148C2}"/>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418E983F-9EE7-4698-8649-23220ED01A3A}"/>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D597883-9ABC-4671-A24C-8C9B3E0A854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B8D6098-C6AE-4F36-BEEA-538FCBB74C3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9185DC3-DC13-48AD-8DD5-E617FEE9165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04DB3F7-C8C0-49B0-825E-727BA4EF1F3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698A584-E278-4725-8A19-28D6A37D10C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167639</xdr:rowOff>
    </xdr:from>
    <xdr:to>
      <xdr:col>24</xdr:col>
      <xdr:colOff>114300</xdr:colOff>
      <xdr:row>83</xdr:row>
      <xdr:rowOff>97789</xdr:rowOff>
    </xdr:to>
    <xdr:sp macro="" textlink="">
      <xdr:nvSpPr>
        <xdr:cNvPr id="303" name="楕円 302">
          <a:extLst>
            <a:ext uri="{FF2B5EF4-FFF2-40B4-BE49-F238E27FC236}">
              <a16:creationId xmlns:a16="http://schemas.microsoft.com/office/drawing/2014/main" id="{20A6565E-2DD3-40F5-9597-73244512025D}"/>
            </a:ext>
          </a:extLst>
        </xdr:cNvPr>
        <xdr:cNvSpPr/>
      </xdr:nvSpPr>
      <xdr:spPr>
        <a:xfrm>
          <a:off x="4584700" y="14226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146066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B6ADBA65-265B-4E10-B866-5B86C63BE65C}"/>
            </a:ext>
          </a:extLst>
        </xdr:cNvPr>
        <xdr:cNvSpPr txBox="1"/>
      </xdr:nvSpPr>
      <xdr:spPr>
        <a:xfrm>
          <a:off x="4673600" y="14204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142239</xdr:rowOff>
    </xdr:from>
    <xdr:to>
      <xdr:col>20</xdr:col>
      <xdr:colOff>38100</xdr:colOff>
      <xdr:row>83</xdr:row>
      <xdr:rowOff>72389</xdr:rowOff>
    </xdr:to>
    <xdr:sp macro="" textlink="">
      <xdr:nvSpPr>
        <xdr:cNvPr id="305" name="楕円 304">
          <a:extLst>
            <a:ext uri="{FF2B5EF4-FFF2-40B4-BE49-F238E27FC236}">
              <a16:creationId xmlns:a16="http://schemas.microsoft.com/office/drawing/2014/main" id="{6158C66C-497A-432A-9DDD-8A76673D06DD}"/>
            </a:ext>
          </a:extLst>
        </xdr:cNvPr>
        <xdr:cNvSpPr/>
      </xdr:nvSpPr>
      <xdr:spPr>
        <a:xfrm>
          <a:off x="3746500" y="1420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21589</xdr:rowOff>
    </xdr:from>
    <xdr:to>
      <xdr:col>24</xdr:col>
      <xdr:colOff>63500</xdr:colOff>
      <xdr:row>83</xdr:row>
      <xdr:rowOff>46989</xdr:rowOff>
    </xdr:to>
    <xdr:cxnSp macro="">
      <xdr:nvCxnSpPr>
        <xdr:cNvPr id="306" name="直線コネクタ 305">
          <a:extLst>
            <a:ext uri="{FF2B5EF4-FFF2-40B4-BE49-F238E27FC236}">
              <a16:creationId xmlns:a16="http://schemas.microsoft.com/office/drawing/2014/main" id="{6DA066FD-8A7B-46FA-AB79-01C55AA10FF8}"/>
            </a:ext>
          </a:extLst>
        </xdr:cNvPr>
        <xdr:cNvCxnSpPr/>
      </xdr:nvCxnSpPr>
      <xdr:spPr>
        <a:xfrm>
          <a:off x="3797300" y="14251939"/>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113030</xdr:rowOff>
    </xdr:from>
    <xdr:to>
      <xdr:col>15</xdr:col>
      <xdr:colOff>101600</xdr:colOff>
      <xdr:row>83</xdr:row>
      <xdr:rowOff>43180</xdr:rowOff>
    </xdr:to>
    <xdr:sp macro="" textlink="">
      <xdr:nvSpPr>
        <xdr:cNvPr id="307" name="楕円 306">
          <a:extLst>
            <a:ext uri="{FF2B5EF4-FFF2-40B4-BE49-F238E27FC236}">
              <a16:creationId xmlns:a16="http://schemas.microsoft.com/office/drawing/2014/main" id="{6C28A812-99D6-4CE4-B45A-3D88E045BF53}"/>
            </a:ext>
          </a:extLst>
        </xdr:cNvPr>
        <xdr:cNvSpPr/>
      </xdr:nvSpPr>
      <xdr:spPr>
        <a:xfrm>
          <a:off x="2857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163830</xdr:rowOff>
    </xdr:from>
    <xdr:to>
      <xdr:col>19</xdr:col>
      <xdr:colOff>177800</xdr:colOff>
      <xdr:row>83</xdr:row>
      <xdr:rowOff>21589</xdr:rowOff>
    </xdr:to>
    <xdr:cxnSp macro="">
      <xdr:nvCxnSpPr>
        <xdr:cNvPr id="308" name="直線コネクタ 307">
          <a:extLst>
            <a:ext uri="{FF2B5EF4-FFF2-40B4-BE49-F238E27FC236}">
              <a16:creationId xmlns:a16="http://schemas.microsoft.com/office/drawing/2014/main" id="{E4372786-BBC1-476A-A549-24DFBFAE04BA}"/>
            </a:ext>
          </a:extLst>
        </xdr:cNvPr>
        <xdr:cNvCxnSpPr/>
      </xdr:nvCxnSpPr>
      <xdr:spPr>
        <a:xfrm>
          <a:off x="2908300" y="14222730"/>
          <a:ext cx="889000"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87630</xdr:rowOff>
    </xdr:from>
    <xdr:to>
      <xdr:col>10</xdr:col>
      <xdr:colOff>165100</xdr:colOff>
      <xdr:row>83</xdr:row>
      <xdr:rowOff>17780</xdr:rowOff>
    </xdr:to>
    <xdr:sp macro="" textlink="">
      <xdr:nvSpPr>
        <xdr:cNvPr id="309" name="楕円 308">
          <a:extLst>
            <a:ext uri="{FF2B5EF4-FFF2-40B4-BE49-F238E27FC236}">
              <a16:creationId xmlns:a16="http://schemas.microsoft.com/office/drawing/2014/main" id="{0D13E869-6C9E-4791-93FA-172CDBAF2325}"/>
            </a:ext>
          </a:extLst>
        </xdr:cNvPr>
        <xdr:cNvSpPr/>
      </xdr:nvSpPr>
      <xdr:spPr>
        <a:xfrm>
          <a:off x="1968500" y="1414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138430</xdr:rowOff>
    </xdr:from>
    <xdr:to>
      <xdr:col>15</xdr:col>
      <xdr:colOff>50800</xdr:colOff>
      <xdr:row>82</xdr:row>
      <xdr:rowOff>163830</xdr:rowOff>
    </xdr:to>
    <xdr:cxnSp macro="">
      <xdr:nvCxnSpPr>
        <xdr:cNvPr id="310" name="直線コネクタ 309">
          <a:extLst>
            <a:ext uri="{FF2B5EF4-FFF2-40B4-BE49-F238E27FC236}">
              <a16:creationId xmlns:a16="http://schemas.microsoft.com/office/drawing/2014/main" id="{312AF6FC-087A-4543-B8A6-0A2431122DD0}"/>
            </a:ext>
          </a:extLst>
        </xdr:cNvPr>
        <xdr:cNvCxnSpPr/>
      </xdr:nvCxnSpPr>
      <xdr:spPr>
        <a:xfrm>
          <a:off x="2019300" y="1419733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64770</xdr:rowOff>
    </xdr:from>
    <xdr:to>
      <xdr:col>6</xdr:col>
      <xdr:colOff>38100</xdr:colOff>
      <xdr:row>82</xdr:row>
      <xdr:rowOff>166370</xdr:rowOff>
    </xdr:to>
    <xdr:sp macro="" textlink="">
      <xdr:nvSpPr>
        <xdr:cNvPr id="311" name="楕円 310">
          <a:extLst>
            <a:ext uri="{FF2B5EF4-FFF2-40B4-BE49-F238E27FC236}">
              <a16:creationId xmlns:a16="http://schemas.microsoft.com/office/drawing/2014/main" id="{59113861-ADB0-4FAF-86BD-A5B07A7C8014}"/>
            </a:ext>
          </a:extLst>
        </xdr:cNvPr>
        <xdr:cNvSpPr/>
      </xdr:nvSpPr>
      <xdr:spPr>
        <a:xfrm>
          <a:off x="1079500" y="1412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115570</xdr:rowOff>
    </xdr:from>
    <xdr:to>
      <xdr:col>10</xdr:col>
      <xdr:colOff>114300</xdr:colOff>
      <xdr:row>82</xdr:row>
      <xdr:rowOff>138430</xdr:rowOff>
    </xdr:to>
    <xdr:cxnSp macro="">
      <xdr:nvCxnSpPr>
        <xdr:cNvPr id="312" name="直線コネクタ 311">
          <a:extLst>
            <a:ext uri="{FF2B5EF4-FFF2-40B4-BE49-F238E27FC236}">
              <a16:creationId xmlns:a16="http://schemas.microsoft.com/office/drawing/2014/main" id="{D32B7738-8599-494F-995E-39EB7EB1BC9B}"/>
            </a:ext>
          </a:extLst>
        </xdr:cNvPr>
        <xdr:cNvCxnSpPr/>
      </xdr:nvCxnSpPr>
      <xdr:spPr>
        <a:xfrm>
          <a:off x="1130300" y="14174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181A86EE-2385-4B9C-8B8A-7A6F4C12CDCC}"/>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1153FFC3-668D-4D0C-91DA-C2CEB44D722B}"/>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F5E5DB28-EA3D-4C77-9B2B-D385A636F018}"/>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988F0582-BE07-48CD-892F-FFC4B7DF91BB}"/>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63516</xdr:rowOff>
    </xdr:from>
    <xdr:ext cx="405111" cy="259045"/>
    <xdr:sp macro="" textlink="">
      <xdr:nvSpPr>
        <xdr:cNvPr id="317" name="n_1mainValue【公営住宅】&#10;有形固定資産減価償却率">
          <a:extLst>
            <a:ext uri="{FF2B5EF4-FFF2-40B4-BE49-F238E27FC236}">
              <a16:creationId xmlns:a16="http://schemas.microsoft.com/office/drawing/2014/main" id="{0163D738-6BF4-4EC9-BB83-BC43B2C495F0}"/>
            </a:ext>
          </a:extLst>
        </xdr:cNvPr>
        <xdr:cNvSpPr txBox="1"/>
      </xdr:nvSpPr>
      <xdr:spPr>
        <a:xfrm>
          <a:off x="3582044" y="14293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318" name="n_2mainValue【公営住宅】&#10;有形固定資産減価償却率">
          <a:extLst>
            <a:ext uri="{FF2B5EF4-FFF2-40B4-BE49-F238E27FC236}">
              <a16:creationId xmlns:a16="http://schemas.microsoft.com/office/drawing/2014/main" id="{C7D2AAD8-DC78-43DD-B874-F71B723BA7A5}"/>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34307</xdr:rowOff>
    </xdr:from>
    <xdr:ext cx="405111" cy="259045"/>
    <xdr:sp macro="" textlink="">
      <xdr:nvSpPr>
        <xdr:cNvPr id="319" name="n_3mainValue【公営住宅】&#10;有形固定資産減価償却率">
          <a:extLst>
            <a:ext uri="{FF2B5EF4-FFF2-40B4-BE49-F238E27FC236}">
              <a16:creationId xmlns:a16="http://schemas.microsoft.com/office/drawing/2014/main" id="{1AE3B47D-B07B-4B3E-979F-174ACD42FE33}"/>
            </a:ext>
          </a:extLst>
        </xdr:cNvPr>
        <xdr:cNvSpPr txBox="1"/>
      </xdr:nvSpPr>
      <xdr:spPr>
        <a:xfrm>
          <a:off x="1816744"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11447</xdr:rowOff>
    </xdr:from>
    <xdr:ext cx="405111" cy="259045"/>
    <xdr:sp macro="" textlink="">
      <xdr:nvSpPr>
        <xdr:cNvPr id="320" name="n_4mainValue【公営住宅】&#10;有形固定資産減価償却率">
          <a:extLst>
            <a:ext uri="{FF2B5EF4-FFF2-40B4-BE49-F238E27FC236}">
              <a16:creationId xmlns:a16="http://schemas.microsoft.com/office/drawing/2014/main" id="{4FBFFEEA-B6A3-4236-AD1D-6515CCA7A595}"/>
            </a:ext>
          </a:extLst>
        </xdr:cNvPr>
        <xdr:cNvSpPr txBox="1"/>
      </xdr:nvSpPr>
      <xdr:spPr>
        <a:xfrm>
          <a:off x="927744" y="1389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FE861138-A196-459C-9ED2-5CA993DEAD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4670CB7-3679-4174-957E-0DFF5260B18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9B81E3-68FB-45EE-89B5-3ABA858B3F9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F867D47-7C4A-4D31-AE59-ABF8F8B472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8D7D6C5-934B-4EC9-871D-A7657D8DA5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C9552B4-1828-4826-9F5C-0DF7B273CB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E2642B4-B1D6-4606-B00B-29005FA0B4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900E208-1EC5-4A94-9108-AB2837AEF19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0716E59-D736-419D-B014-E3B953E3313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9DC6A64-8404-4A9F-9B4B-B6EDE47F65A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B7E87F61-A6BA-44F3-AA07-0358A1092F7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601A4EC-229A-4F69-9F39-F8C65673E53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7E74536-7393-4929-BCAD-DE347CC24A6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932180D3-9E83-4A06-8180-7F522B5AE7C9}"/>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9F90A7B-A909-4C58-AAFE-6F210A4996B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7348CB6E-8284-40D3-8DF2-013A9E33F13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58705D8-849C-48DD-8D8F-5F4FC1BA4D51}"/>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D2568175-4822-43A3-B549-724F7A722822}"/>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1E9E585-C294-4B26-A6B1-B95493F9F2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4917234-1F10-4609-8972-46DDEB479504}"/>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91D59F2-5378-4FF4-B875-BA8C32A2551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BEB4F2ED-C82F-43E4-967C-D26A942D5321}"/>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1880CD72-0C0E-402A-8D55-FA044DF7B30D}"/>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91D9D13D-9252-441F-B934-C49CC9E0C300}"/>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C2926920-9ED9-4FCA-922C-BFE73F2621B4}"/>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6FC0813C-5B1C-4A3C-A1E7-DBC0571A8EF3}"/>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71CF30AC-708D-4B52-B62A-C7D80998CAD0}"/>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6470A7EE-5193-4B73-BC8C-F464F2CA64EE}"/>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BB18A00E-A0A4-4E2B-B500-9418772211B1}"/>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E23C2643-1104-4DFF-8705-FB4E0152DECF}"/>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C1059F64-7DBE-4A0C-8C00-303E8E8D9632}"/>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1F492EC9-CFDE-4E3C-8F8B-4B5C1C526D3E}"/>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F5F5876-11AF-4DDC-8820-B41103B0EC7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70A754C-09FD-4548-B340-172FABD9CD5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447C7E-3677-42A5-9128-EE5AEA4DFBF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F3BD4CC-7D57-4671-B0DC-C2CA8BBF732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60E8FFA-0432-4713-8E2B-4D7261B162B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122448</xdr:rowOff>
    </xdr:from>
    <xdr:to>
      <xdr:col>55</xdr:col>
      <xdr:colOff>50800</xdr:colOff>
      <xdr:row>86</xdr:row>
      <xdr:rowOff>52598</xdr:rowOff>
    </xdr:to>
    <xdr:sp macro="" textlink="">
      <xdr:nvSpPr>
        <xdr:cNvPr id="358" name="楕円 357">
          <a:extLst>
            <a:ext uri="{FF2B5EF4-FFF2-40B4-BE49-F238E27FC236}">
              <a16:creationId xmlns:a16="http://schemas.microsoft.com/office/drawing/2014/main" id="{AF91F84A-5CCB-4028-A933-0302AAE73ED3}"/>
            </a:ext>
          </a:extLst>
        </xdr:cNvPr>
        <xdr:cNvSpPr/>
      </xdr:nvSpPr>
      <xdr:spPr>
        <a:xfrm>
          <a:off x="10426700" y="1469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BED6B507-0826-401A-9868-99DA97100A0D}"/>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122540</xdr:rowOff>
    </xdr:from>
    <xdr:to>
      <xdr:col>50</xdr:col>
      <xdr:colOff>165100</xdr:colOff>
      <xdr:row>86</xdr:row>
      <xdr:rowOff>52690</xdr:rowOff>
    </xdr:to>
    <xdr:sp macro="" textlink="">
      <xdr:nvSpPr>
        <xdr:cNvPr id="360" name="楕円 359">
          <a:extLst>
            <a:ext uri="{FF2B5EF4-FFF2-40B4-BE49-F238E27FC236}">
              <a16:creationId xmlns:a16="http://schemas.microsoft.com/office/drawing/2014/main" id="{DE197D0B-BA31-4F0B-92D0-B6C4B4FE21A1}"/>
            </a:ext>
          </a:extLst>
        </xdr:cNvPr>
        <xdr:cNvSpPr/>
      </xdr:nvSpPr>
      <xdr:spPr>
        <a:xfrm>
          <a:off x="9588500" y="1469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1798</xdr:rowOff>
    </xdr:from>
    <xdr:to>
      <xdr:col>55</xdr:col>
      <xdr:colOff>0</xdr:colOff>
      <xdr:row>86</xdr:row>
      <xdr:rowOff>1890</xdr:rowOff>
    </xdr:to>
    <xdr:cxnSp macro="">
      <xdr:nvCxnSpPr>
        <xdr:cNvPr id="361" name="直線コネクタ 360">
          <a:extLst>
            <a:ext uri="{FF2B5EF4-FFF2-40B4-BE49-F238E27FC236}">
              <a16:creationId xmlns:a16="http://schemas.microsoft.com/office/drawing/2014/main" id="{794A35FF-E3BD-4756-B24E-303EC327598A}"/>
            </a:ext>
          </a:extLst>
        </xdr:cNvPr>
        <xdr:cNvCxnSpPr/>
      </xdr:nvCxnSpPr>
      <xdr:spPr>
        <a:xfrm flipV="1">
          <a:off x="9639300" y="14746498"/>
          <a:ext cx="8382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122997</xdr:rowOff>
    </xdr:from>
    <xdr:to>
      <xdr:col>46</xdr:col>
      <xdr:colOff>38100</xdr:colOff>
      <xdr:row>86</xdr:row>
      <xdr:rowOff>53147</xdr:rowOff>
    </xdr:to>
    <xdr:sp macro="" textlink="">
      <xdr:nvSpPr>
        <xdr:cNvPr id="362" name="楕円 361">
          <a:extLst>
            <a:ext uri="{FF2B5EF4-FFF2-40B4-BE49-F238E27FC236}">
              <a16:creationId xmlns:a16="http://schemas.microsoft.com/office/drawing/2014/main" id="{642160C0-563E-4552-8A52-734F4F44E682}"/>
            </a:ext>
          </a:extLst>
        </xdr:cNvPr>
        <xdr:cNvSpPr/>
      </xdr:nvSpPr>
      <xdr:spPr>
        <a:xfrm>
          <a:off x="8699500" y="1469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1890</xdr:rowOff>
    </xdr:from>
    <xdr:to>
      <xdr:col>50</xdr:col>
      <xdr:colOff>114300</xdr:colOff>
      <xdr:row>86</xdr:row>
      <xdr:rowOff>2347</xdr:rowOff>
    </xdr:to>
    <xdr:cxnSp macro="">
      <xdr:nvCxnSpPr>
        <xdr:cNvPr id="363" name="直線コネクタ 362">
          <a:extLst>
            <a:ext uri="{FF2B5EF4-FFF2-40B4-BE49-F238E27FC236}">
              <a16:creationId xmlns:a16="http://schemas.microsoft.com/office/drawing/2014/main" id="{604A7A4F-6C72-4C3D-9766-16E6FEA8BEB3}"/>
            </a:ext>
          </a:extLst>
        </xdr:cNvPr>
        <xdr:cNvCxnSpPr/>
      </xdr:nvCxnSpPr>
      <xdr:spPr>
        <a:xfrm flipV="1">
          <a:off x="8750300" y="1474659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122906</xdr:rowOff>
    </xdr:from>
    <xdr:to>
      <xdr:col>41</xdr:col>
      <xdr:colOff>101600</xdr:colOff>
      <xdr:row>86</xdr:row>
      <xdr:rowOff>53056</xdr:rowOff>
    </xdr:to>
    <xdr:sp macro="" textlink="">
      <xdr:nvSpPr>
        <xdr:cNvPr id="364" name="楕円 363">
          <a:extLst>
            <a:ext uri="{FF2B5EF4-FFF2-40B4-BE49-F238E27FC236}">
              <a16:creationId xmlns:a16="http://schemas.microsoft.com/office/drawing/2014/main" id="{623E022B-2E07-42D6-97BD-4A5AC681D8CB}"/>
            </a:ext>
          </a:extLst>
        </xdr:cNvPr>
        <xdr:cNvSpPr/>
      </xdr:nvSpPr>
      <xdr:spPr>
        <a:xfrm>
          <a:off x="7810500" y="1469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2256</xdr:rowOff>
    </xdr:from>
    <xdr:to>
      <xdr:col>45</xdr:col>
      <xdr:colOff>177800</xdr:colOff>
      <xdr:row>86</xdr:row>
      <xdr:rowOff>2347</xdr:rowOff>
    </xdr:to>
    <xdr:cxnSp macro="">
      <xdr:nvCxnSpPr>
        <xdr:cNvPr id="365" name="直線コネクタ 364">
          <a:extLst>
            <a:ext uri="{FF2B5EF4-FFF2-40B4-BE49-F238E27FC236}">
              <a16:creationId xmlns:a16="http://schemas.microsoft.com/office/drawing/2014/main" id="{64415F4C-2349-4F1C-A8F5-9267EED2848C}"/>
            </a:ext>
          </a:extLst>
        </xdr:cNvPr>
        <xdr:cNvCxnSpPr/>
      </xdr:nvCxnSpPr>
      <xdr:spPr>
        <a:xfrm>
          <a:off x="7861300" y="14746956"/>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122265</xdr:rowOff>
    </xdr:from>
    <xdr:to>
      <xdr:col>36</xdr:col>
      <xdr:colOff>165100</xdr:colOff>
      <xdr:row>86</xdr:row>
      <xdr:rowOff>52415</xdr:rowOff>
    </xdr:to>
    <xdr:sp macro="" textlink="">
      <xdr:nvSpPr>
        <xdr:cNvPr id="366" name="楕円 365">
          <a:extLst>
            <a:ext uri="{FF2B5EF4-FFF2-40B4-BE49-F238E27FC236}">
              <a16:creationId xmlns:a16="http://schemas.microsoft.com/office/drawing/2014/main" id="{77B6F551-69BC-4D1F-87A7-E6403D63151F}"/>
            </a:ext>
          </a:extLst>
        </xdr:cNvPr>
        <xdr:cNvSpPr/>
      </xdr:nvSpPr>
      <xdr:spPr>
        <a:xfrm>
          <a:off x="6921500" y="1469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1615</xdr:rowOff>
    </xdr:from>
    <xdr:to>
      <xdr:col>41</xdr:col>
      <xdr:colOff>50800</xdr:colOff>
      <xdr:row>86</xdr:row>
      <xdr:rowOff>2256</xdr:rowOff>
    </xdr:to>
    <xdr:cxnSp macro="">
      <xdr:nvCxnSpPr>
        <xdr:cNvPr id="367" name="直線コネクタ 366">
          <a:extLst>
            <a:ext uri="{FF2B5EF4-FFF2-40B4-BE49-F238E27FC236}">
              <a16:creationId xmlns:a16="http://schemas.microsoft.com/office/drawing/2014/main" id="{DFA60097-EF70-4BDC-BCED-FE193094B524}"/>
            </a:ext>
          </a:extLst>
        </xdr:cNvPr>
        <xdr:cNvCxnSpPr/>
      </xdr:nvCxnSpPr>
      <xdr:spPr>
        <a:xfrm>
          <a:off x="6972300" y="14746315"/>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CECC1895-0BAD-40DD-AA1D-49B4B7D1682C}"/>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D7396AEA-A4D8-4A70-8180-90AAFBE353C2}"/>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47B48CB3-AB87-4877-A094-46AB373479B8}"/>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1166E2A5-ADF8-43A8-83EB-A8E6BC2ECEC0}"/>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43817</xdr:rowOff>
    </xdr:from>
    <xdr:ext cx="469744" cy="259045"/>
    <xdr:sp macro="" textlink="">
      <xdr:nvSpPr>
        <xdr:cNvPr id="372" name="n_1mainValue【公営住宅】&#10;一人当たり面積">
          <a:extLst>
            <a:ext uri="{FF2B5EF4-FFF2-40B4-BE49-F238E27FC236}">
              <a16:creationId xmlns:a16="http://schemas.microsoft.com/office/drawing/2014/main" id="{275972B0-4A2C-4A54-8146-8FF8A073909E}"/>
            </a:ext>
          </a:extLst>
        </xdr:cNvPr>
        <xdr:cNvSpPr txBox="1"/>
      </xdr:nvSpPr>
      <xdr:spPr>
        <a:xfrm>
          <a:off x="9391727" y="1478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44274</xdr:rowOff>
    </xdr:from>
    <xdr:ext cx="469744" cy="259045"/>
    <xdr:sp macro="" textlink="">
      <xdr:nvSpPr>
        <xdr:cNvPr id="373" name="n_2mainValue【公営住宅】&#10;一人当たり面積">
          <a:extLst>
            <a:ext uri="{FF2B5EF4-FFF2-40B4-BE49-F238E27FC236}">
              <a16:creationId xmlns:a16="http://schemas.microsoft.com/office/drawing/2014/main" id="{CC7C3C68-248F-4E53-99FF-D5FE48AB0F71}"/>
            </a:ext>
          </a:extLst>
        </xdr:cNvPr>
        <xdr:cNvSpPr txBox="1"/>
      </xdr:nvSpPr>
      <xdr:spPr>
        <a:xfrm>
          <a:off x="8515427" y="14788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44183</xdr:rowOff>
    </xdr:from>
    <xdr:ext cx="469744" cy="259045"/>
    <xdr:sp macro="" textlink="">
      <xdr:nvSpPr>
        <xdr:cNvPr id="374" name="n_3mainValue【公営住宅】&#10;一人当たり面積">
          <a:extLst>
            <a:ext uri="{FF2B5EF4-FFF2-40B4-BE49-F238E27FC236}">
              <a16:creationId xmlns:a16="http://schemas.microsoft.com/office/drawing/2014/main" id="{2C92FE30-60EA-4F9A-A192-4AD730DB1C3E}"/>
            </a:ext>
          </a:extLst>
        </xdr:cNvPr>
        <xdr:cNvSpPr txBox="1"/>
      </xdr:nvSpPr>
      <xdr:spPr>
        <a:xfrm>
          <a:off x="7626427" y="14788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43542</xdr:rowOff>
    </xdr:from>
    <xdr:ext cx="469744" cy="259045"/>
    <xdr:sp macro="" textlink="">
      <xdr:nvSpPr>
        <xdr:cNvPr id="375" name="n_4mainValue【公営住宅】&#10;一人当たり面積">
          <a:extLst>
            <a:ext uri="{FF2B5EF4-FFF2-40B4-BE49-F238E27FC236}">
              <a16:creationId xmlns:a16="http://schemas.microsoft.com/office/drawing/2014/main" id="{3A0CAB6F-0E6E-4CA2-80A5-E3B0C292FDB1}"/>
            </a:ext>
          </a:extLst>
        </xdr:cNvPr>
        <xdr:cNvSpPr txBox="1"/>
      </xdr:nvSpPr>
      <xdr:spPr>
        <a:xfrm>
          <a:off x="6737427" y="1478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6A10379-1E9F-4B6E-A3B8-80B0B8EFE8D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27C561E-280F-4F5E-86AA-20D07DDF6D4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7944165-1EAC-46F5-A3A1-47F1EBA501F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96895F7-C558-46C0-ADF4-E3464EC95ED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5EBD00D-B77E-4F42-827E-570A9564A23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A5F2961-5E41-484C-9028-4961824764B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3D0F6C2-2398-40AA-A68E-2D60608605E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4F37A352-15E5-490B-8519-1257AE9A2A7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DB73A2D9-25A1-4F17-89B9-93FC8C66705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53AC6E1-3C7A-4F21-910B-53B07AD55A4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A09FEE8-1079-469A-824A-16C177A47E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EE45654D-D6F4-4E60-BF98-5F10A36343A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FCDAAB6A-07B9-43D7-B2F0-E5FE824C551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185F386-0C99-413D-8786-9DE0E2AFEE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E17838B-B135-4980-B700-3650D2F4E0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C88946B5-E27F-4351-9621-E82A3AB1054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F5986B7A-A850-413C-9DE4-01FC684CC2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D4EE62E-96B5-40B4-A7A7-5ED93EE39CC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3F3B162-4C6B-4DFC-90A9-B9EFFEF6850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CD02C51-15C2-4B0C-BBF6-B7D3D9F11A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C213E83-51D7-4533-B238-9E301412D8E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A00D6CA-6612-411E-90A9-D35B8703563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C3E1BC4-67BE-4AFB-A2AE-8105239E8EC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35914489-EE75-4818-BF76-06F779D139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544392A-15C3-4BFD-935A-8D311AF5E3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A93A181D-43A1-4A79-A6E9-5A3973E86FC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48A7C939-E6D6-4A21-9BEB-49D090A14E2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35AC35C6-0230-4E53-91BF-BEB18807B0E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7DE9AA7F-E5CE-45FB-9A27-510CFB76DA98}"/>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5F6E64F2-E6E5-4199-90EB-1ABF4ABC8F3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EF267ACB-4EBB-40C0-AAD5-56ACB468F8CE}"/>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19A691FA-CA34-450E-AF90-BCACE448F36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B906C359-FC00-4210-B5BA-902B37B0BB3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D4A7B9CB-02C1-47DB-AC3A-39E5667B22B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B99C1FE0-9A92-410A-90DF-82639AB8B4A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52629035-CED9-4C51-BCB0-6E5BAF5C7DC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94A13EAA-0BF6-4514-83AE-B42617AE8BA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36493A2B-95AE-4959-B80E-CA04C63132A9}"/>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1DB544C2-96C9-4FEE-A362-8751812667D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C1ADDB68-CE2A-4D30-8C79-0BA1AD48B1F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F16DF604-2409-4EFF-BD08-2450A9C240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23DBDEFD-E717-46F4-9DB4-D0A1D70151A6}"/>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3B5BA95-9260-41CE-9D66-466D743F30D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FAD7BC37-0CBB-49DA-91E1-5FAD0142C38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9736060C-D39C-48B1-8B9F-A3652E0CFC91}"/>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EA8AF024-C13B-42A1-930D-08BA7FC52962}"/>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628F62D-DC98-457A-BE65-7C597C7E5BEC}"/>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A8207FFF-01F5-4748-BEED-5E64851A0E90}"/>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405FD9D6-5E99-4220-8DB7-48E3A10DA6D4}"/>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1F3CEA87-4D9B-47B6-AD43-5C5226DE06D2}"/>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AC74AAE-51D4-4A96-AA8B-0CF8DAE3EBB5}"/>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E7927BC9-9F35-4844-B9B4-6154C7264809}"/>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726D7ED-B9F1-4845-A403-4EFB123A63E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B73F7FF-2F9B-43FA-BF01-9B582C25F49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8AC7DFB-B1F3-4B96-AD02-7F1FB9C59A5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9BB1346-6ADA-45A9-804D-BC88EAAE6AB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98CAE27-791B-4B48-B438-A58C18C4C0B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25400</xdr:rowOff>
    </xdr:from>
    <xdr:to>
      <xdr:col>85</xdr:col>
      <xdr:colOff>177800</xdr:colOff>
      <xdr:row>41</xdr:row>
      <xdr:rowOff>127000</xdr:rowOff>
    </xdr:to>
    <xdr:sp macro="" textlink="">
      <xdr:nvSpPr>
        <xdr:cNvPr id="433" name="楕円 432">
          <a:extLst>
            <a:ext uri="{FF2B5EF4-FFF2-40B4-BE49-F238E27FC236}">
              <a16:creationId xmlns:a16="http://schemas.microsoft.com/office/drawing/2014/main" id="{CD5A16A5-8B65-4AC1-8437-B06B48E4567E}"/>
            </a:ext>
          </a:extLst>
        </xdr:cNvPr>
        <xdr:cNvSpPr/>
      </xdr:nvSpPr>
      <xdr:spPr>
        <a:xfrm>
          <a:off x="162687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3827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906974A8-8F82-41FA-A0E4-C0F60B43B0F3}"/>
            </a:ext>
          </a:extLst>
        </xdr:cNvPr>
        <xdr:cNvSpPr txBox="1"/>
      </xdr:nvSpPr>
      <xdr:spPr>
        <a:xfrm>
          <a:off x="16357600" y="703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151130</xdr:rowOff>
    </xdr:from>
    <xdr:to>
      <xdr:col>81</xdr:col>
      <xdr:colOff>101600</xdr:colOff>
      <xdr:row>41</xdr:row>
      <xdr:rowOff>81280</xdr:rowOff>
    </xdr:to>
    <xdr:sp macro="" textlink="">
      <xdr:nvSpPr>
        <xdr:cNvPr id="435" name="楕円 434">
          <a:extLst>
            <a:ext uri="{FF2B5EF4-FFF2-40B4-BE49-F238E27FC236}">
              <a16:creationId xmlns:a16="http://schemas.microsoft.com/office/drawing/2014/main" id="{7D203B6E-F9DB-479A-998E-B3A2A000E184}"/>
            </a:ext>
          </a:extLst>
        </xdr:cNvPr>
        <xdr:cNvSpPr/>
      </xdr:nvSpPr>
      <xdr:spPr>
        <a:xfrm>
          <a:off x="15430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30480</xdr:rowOff>
    </xdr:from>
    <xdr:to>
      <xdr:col>85</xdr:col>
      <xdr:colOff>127000</xdr:colOff>
      <xdr:row>41</xdr:row>
      <xdr:rowOff>76200</xdr:rowOff>
    </xdr:to>
    <xdr:cxnSp macro="">
      <xdr:nvCxnSpPr>
        <xdr:cNvPr id="436" name="直線コネクタ 435">
          <a:extLst>
            <a:ext uri="{FF2B5EF4-FFF2-40B4-BE49-F238E27FC236}">
              <a16:creationId xmlns:a16="http://schemas.microsoft.com/office/drawing/2014/main" id="{0AF5BE6A-466A-4F57-A735-1E2755407481}"/>
            </a:ext>
          </a:extLst>
        </xdr:cNvPr>
        <xdr:cNvCxnSpPr/>
      </xdr:nvCxnSpPr>
      <xdr:spPr>
        <a:xfrm>
          <a:off x="15481300" y="70599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110309</xdr:rowOff>
    </xdr:from>
    <xdr:to>
      <xdr:col>76</xdr:col>
      <xdr:colOff>165100</xdr:colOff>
      <xdr:row>41</xdr:row>
      <xdr:rowOff>40459</xdr:rowOff>
    </xdr:to>
    <xdr:sp macro="" textlink="">
      <xdr:nvSpPr>
        <xdr:cNvPr id="437" name="楕円 436">
          <a:extLst>
            <a:ext uri="{FF2B5EF4-FFF2-40B4-BE49-F238E27FC236}">
              <a16:creationId xmlns:a16="http://schemas.microsoft.com/office/drawing/2014/main" id="{2126AE74-8F02-4A5B-88E8-47B76889589E}"/>
            </a:ext>
          </a:extLst>
        </xdr:cNvPr>
        <xdr:cNvSpPr/>
      </xdr:nvSpPr>
      <xdr:spPr>
        <a:xfrm>
          <a:off x="14541500" y="6968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161109</xdr:rowOff>
    </xdr:from>
    <xdr:to>
      <xdr:col>81</xdr:col>
      <xdr:colOff>50800</xdr:colOff>
      <xdr:row>41</xdr:row>
      <xdr:rowOff>30480</xdr:rowOff>
    </xdr:to>
    <xdr:cxnSp macro="">
      <xdr:nvCxnSpPr>
        <xdr:cNvPr id="438" name="直線コネクタ 437">
          <a:extLst>
            <a:ext uri="{FF2B5EF4-FFF2-40B4-BE49-F238E27FC236}">
              <a16:creationId xmlns:a16="http://schemas.microsoft.com/office/drawing/2014/main" id="{1594EB19-7926-4C24-96D2-3AAE0089F821}"/>
            </a:ext>
          </a:extLst>
        </xdr:cNvPr>
        <xdr:cNvCxnSpPr/>
      </xdr:nvCxnSpPr>
      <xdr:spPr>
        <a:xfrm>
          <a:off x="14592300" y="701910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72753</xdr:rowOff>
    </xdr:from>
    <xdr:to>
      <xdr:col>72</xdr:col>
      <xdr:colOff>38100</xdr:colOff>
      <xdr:row>41</xdr:row>
      <xdr:rowOff>2903</xdr:rowOff>
    </xdr:to>
    <xdr:sp macro="" textlink="">
      <xdr:nvSpPr>
        <xdr:cNvPr id="439" name="楕円 438">
          <a:extLst>
            <a:ext uri="{FF2B5EF4-FFF2-40B4-BE49-F238E27FC236}">
              <a16:creationId xmlns:a16="http://schemas.microsoft.com/office/drawing/2014/main" id="{F729E337-DF6F-43F5-8F40-33B730F59F1E}"/>
            </a:ext>
          </a:extLst>
        </xdr:cNvPr>
        <xdr:cNvSpPr/>
      </xdr:nvSpPr>
      <xdr:spPr>
        <a:xfrm>
          <a:off x="13652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123553</xdr:rowOff>
    </xdr:from>
    <xdr:to>
      <xdr:col>76</xdr:col>
      <xdr:colOff>114300</xdr:colOff>
      <xdr:row>40</xdr:row>
      <xdr:rowOff>161109</xdr:rowOff>
    </xdr:to>
    <xdr:cxnSp macro="">
      <xdr:nvCxnSpPr>
        <xdr:cNvPr id="440" name="直線コネクタ 439">
          <a:extLst>
            <a:ext uri="{FF2B5EF4-FFF2-40B4-BE49-F238E27FC236}">
              <a16:creationId xmlns:a16="http://schemas.microsoft.com/office/drawing/2014/main" id="{ED4709E6-BAF7-4807-950D-E53C3FD1DE8D}"/>
            </a:ext>
          </a:extLst>
        </xdr:cNvPr>
        <xdr:cNvCxnSpPr/>
      </xdr:nvCxnSpPr>
      <xdr:spPr>
        <a:xfrm>
          <a:off x="13703300" y="698155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13970</xdr:rowOff>
    </xdr:from>
    <xdr:to>
      <xdr:col>67</xdr:col>
      <xdr:colOff>101600</xdr:colOff>
      <xdr:row>40</xdr:row>
      <xdr:rowOff>115570</xdr:rowOff>
    </xdr:to>
    <xdr:sp macro="" textlink="">
      <xdr:nvSpPr>
        <xdr:cNvPr id="441" name="楕円 440">
          <a:extLst>
            <a:ext uri="{FF2B5EF4-FFF2-40B4-BE49-F238E27FC236}">
              <a16:creationId xmlns:a16="http://schemas.microsoft.com/office/drawing/2014/main" id="{283CBDDF-5AB8-4B9D-B265-470BE1B931B8}"/>
            </a:ext>
          </a:extLst>
        </xdr:cNvPr>
        <xdr:cNvSpPr/>
      </xdr:nvSpPr>
      <xdr:spPr>
        <a:xfrm>
          <a:off x="12763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64770</xdr:rowOff>
    </xdr:from>
    <xdr:to>
      <xdr:col>71</xdr:col>
      <xdr:colOff>177800</xdr:colOff>
      <xdr:row>40</xdr:row>
      <xdr:rowOff>123553</xdr:rowOff>
    </xdr:to>
    <xdr:cxnSp macro="">
      <xdr:nvCxnSpPr>
        <xdr:cNvPr id="442" name="直線コネクタ 441">
          <a:extLst>
            <a:ext uri="{FF2B5EF4-FFF2-40B4-BE49-F238E27FC236}">
              <a16:creationId xmlns:a16="http://schemas.microsoft.com/office/drawing/2014/main" id="{10FFB792-7ABE-4F8F-A1B0-73A397AA63B2}"/>
            </a:ext>
          </a:extLst>
        </xdr:cNvPr>
        <xdr:cNvCxnSpPr/>
      </xdr:nvCxnSpPr>
      <xdr:spPr>
        <a:xfrm>
          <a:off x="12814300" y="692277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9A9CDA51-EFBD-4A8D-B65A-33491C5BF72D}"/>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38048069-E89D-437A-9908-8C0F727A9A5C}"/>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F937C0F-4B43-4BC2-BC8E-0BEF26A5F519}"/>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9D5C8910-FAA3-40AF-A10B-8110A0C667C1}"/>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72407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FAB5E079-8B63-4196-B911-6ED8246007E4}"/>
            </a:ext>
          </a:extLst>
        </xdr:cNvPr>
        <xdr:cNvSpPr txBox="1"/>
      </xdr:nvSpPr>
      <xdr:spPr>
        <a:xfrm>
          <a:off x="15266044" y="710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31586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7FDFB910-A943-4310-9949-F372F50C9B7A}"/>
            </a:ext>
          </a:extLst>
        </xdr:cNvPr>
        <xdr:cNvSpPr txBox="1"/>
      </xdr:nvSpPr>
      <xdr:spPr>
        <a:xfrm>
          <a:off x="14389744" y="7061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165480</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AC5E0471-504B-4C30-919F-91160958D71C}"/>
            </a:ext>
          </a:extLst>
        </xdr:cNvPr>
        <xdr:cNvSpPr txBox="1"/>
      </xdr:nvSpPr>
      <xdr:spPr>
        <a:xfrm>
          <a:off x="135007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106697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7DD67A0-94AA-4E34-9044-473AC3F0E77D}"/>
            </a:ext>
          </a:extLst>
        </xdr:cNvPr>
        <xdr:cNvSpPr txBox="1"/>
      </xdr:nvSpPr>
      <xdr:spPr>
        <a:xfrm>
          <a:off x="12611744" y="696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9700116-121E-4EB8-9CBB-AC9E86E174E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FD9C62FF-9B8D-4FC7-8516-1A6BE562BCE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75593B1C-C97E-4A42-9AA3-15564D1F450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5A204A3A-33CD-4FCE-B512-2BDB3ED3CE2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297EBDA-0048-4018-A294-88C7118DF38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7BCEA872-3006-4F01-A9F7-9C332BA5778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D3A945DA-3924-485D-93D4-A9B5D4FF334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54C4E7F-FF98-42B1-9592-D89D498A4BA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3A4EB614-A938-49B3-A0A1-EA590C7577C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B78724E-69C0-486F-BB86-B11CCC24E65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8192D4C7-A6E3-480E-93B7-A85C9B22060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EBB0107E-DD89-4501-B3B9-BF087D07911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DE521262-3937-4080-97D5-9FB8EBBE77A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7D87F3E9-2EBA-4B6E-963C-BE507E42445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89A5A4A-2730-44C5-B5AB-5126665868B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945A0EAC-345F-4B06-BF0A-0AE1D6FA0345}"/>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468BAC28-4086-411E-9CF4-EE31B17849E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B0BD33C6-BEC8-4EB1-B34F-7BD1A79DF61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4D258617-D2C7-4DB1-AE6F-DC561B5B45D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A3747E9-F556-4775-A4C2-804B6CD7EEB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0C58DD1-F562-4A70-8CFD-AC69AB872D5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FDF9721-3941-481C-89C3-3FAB3C21C555}"/>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D8D7FE7B-1C3B-4162-8573-DEB233225855}"/>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8FBBEF42-6496-4F51-8DAE-5E6B2B90C5D3}"/>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B7984EF9-82F1-4B44-9D81-419A5AA7FDC9}"/>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B0B10DCB-C1CF-4802-A64A-F9B7CE69664D}"/>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4825A2E-B264-4F1C-82C8-82324C606517}"/>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E72F1CFD-29EE-449C-BE05-2A419292EDB4}"/>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5107FEFA-A173-4869-B4AF-2569F751C0AB}"/>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C37C4FF4-3315-4FA3-AE47-284047F8CEA9}"/>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BB6E7FD4-FE34-4756-95D7-8DCC8CF5A8CE}"/>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82C64051-7C71-445B-A36B-7A392BFC7C68}"/>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A7603709-A2D5-4913-9394-91F9A258F1B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658C515-A690-48EA-9119-952C5E04382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689215C-1DB2-436E-9A72-975BF97A869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53DED31-D433-482D-B91B-431078E815A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6A5398D-0291-49ED-81E6-EE1DF94E3C7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61976</xdr:rowOff>
    </xdr:from>
    <xdr:to>
      <xdr:col>116</xdr:col>
      <xdr:colOff>114300</xdr:colOff>
      <xdr:row>39</xdr:row>
      <xdr:rowOff>163576</xdr:rowOff>
    </xdr:to>
    <xdr:sp macro="" textlink="">
      <xdr:nvSpPr>
        <xdr:cNvPr id="488" name="楕円 487">
          <a:extLst>
            <a:ext uri="{FF2B5EF4-FFF2-40B4-BE49-F238E27FC236}">
              <a16:creationId xmlns:a16="http://schemas.microsoft.com/office/drawing/2014/main" id="{3608B452-D395-45D6-B709-D86F1E1C564E}"/>
            </a:ext>
          </a:extLst>
        </xdr:cNvPr>
        <xdr:cNvSpPr/>
      </xdr:nvSpPr>
      <xdr:spPr>
        <a:xfrm>
          <a:off x="22110700" y="674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40403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93CD9B3C-E3CD-4A28-A46F-DC99E2D64CE3}"/>
            </a:ext>
          </a:extLst>
        </xdr:cNvPr>
        <xdr:cNvSpPr txBox="1"/>
      </xdr:nvSpPr>
      <xdr:spPr>
        <a:xfrm>
          <a:off x="22199600" y="672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68834</xdr:rowOff>
    </xdr:from>
    <xdr:to>
      <xdr:col>112</xdr:col>
      <xdr:colOff>38100</xdr:colOff>
      <xdr:row>39</xdr:row>
      <xdr:rowOff>170434</xdr:rowOff>
    </xdr:to>
    <xdr:sp macro="" textlink="">
      <xdr:nvSpPr>
        <xdr:cNvPr id="490" name="楕円 489">
          <a:extLst>
            <a:ext uri="{FF2B5EF4-FFF2-40B4-BE49-F238E27FC236}">
              <a16:creationId xmlns:a16="http://schemas.microsoft.com/office/drawing/2014/main" id="{3E625256-283F-4DD3-8E45-49BA59824878}"/>
            </a:ext>
          </a:extLst>
        </xdr:cNvPr>
        <xdr:cNvSpPr/>
      </xdr:nvSpPr>
      <xdr:spPr>
        <a:xfrm>
          <a:off x="21272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112776</xdr:rowOff>
    </xdr:from>
    <xdr:to>
      <xdr:col>116</xdr:col>
      <xdr:colOff>63500</xdr:colOff>
      <xdr:row>39</xdr:row>
      <xdr:rowOff>119634</xdr:rowOff>
    </xdr:to>
    <xdr:cxnSp macro="">
      <xdr:nvCxnSpPr>
        <xdr:cNvPr id="491" name="直線コネクタ 490">
          <a:extLst>
            <a:ext uri="{FF2B5EF4-FFF2-40B4-BE49-F238E27FC236}">
              <a16:creationId xmlns:a16="http://schemas.microsoft.com/office/drawing/2014/main" id="{176C2433-69D7-4142-B91A-B999872D8A87}"/>
            </a:ext>
          </a:extLst>
        </xdr:cNvPr>
        <xdr:cNvCxnSpPr/>
      </xdr:nvCxnSpPr>
      <xdr:spPr>
        <a:xfrm flipV="1">
          <a:off x="21323300" y="679932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18542</xdr:rowOff>
    </xdr:from>
    <xdr:to>
      <xdr:col>107</xdr:col>
      <xdr:colOff>101600</xdr:colOff>
      <xdr:row>39</xdr:row>
      <xdr:rowOff>120142</xdr:rowOff>
    </xdr:to>
    <xdr:sp macro="" textlink="">
      <xdr:nvSpPr>
        <xdr:cNvPr id="492" name="楕円 491">
          <a:extLst>
            <a:ext uri="{FF2B5EF4-FFF2-40B4-BE49-F238E27FC236}">
              <a16:creationId xmlns:a16="http://schemas.microsoft.com/office/drawing/2014/main" id="{2CECC2D3-B72C-400C-A57C-66D7908F6A38}"/>
            </a:ext>
          </a:extLst>
        </xdr:cNvPr>
        <xdr:cNvSpPr/>
      </xdr:nvSpPr>
      <xdr:spPr>
        <a:xfrm>
          <a:off x="20383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69342</xdr:rowOff>
    </xdr:from>
    <xdr:to>
      <xdr:col>111</xdr:col>
      <xdr:colOff>177800</xdr:colOff>
      <xdr:row>39</xdr:row>
      <xdr:rowOff>119634</xdr:rowOff>
    </xdr:to>
    <xdr:cxnSp macro="">
      <xdr:nvCxnSpPr>
        <xdr:cNvPr id="493" name="直線コネクタ 492">
          <a:extLst>
            <a:ext uri="{FF2B5EF4-FFF2-40B4-BE49-F238E27FC236}">
              <a16:creationId xmlns:a16="http://schemas.microsoft.com/office/drawing/2014/main" id="{30011EC2-A88F-4125-86BC-128C469328D9}"/>
            </a:ext>
          </a:extLst>
        </xdr:cNvPr>
        <xdr:cNvCxnSpPr/>
      </xdr:nvCxnSpPr>
      <xdr:spPr>
        <a:xfrm>
          <a:off x="20434300" y="67558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254</xdr:rowOff>
    </xdr:from>
    <xdr:to>
      <xdr:col>102</xdr:col>
      <xdr:colOff>165100</xdr:colOff>
      <xdr:row>39</xdr:row>
      <xdr:rowOff>101854</xdr:rowOff>
    </xdr:to>
    <xdr:sp macro="" textlink="">
      <xdr:nvSpPr>
        <xdr:cNvPr id="494" name="楕円 493">
          <a:extLst>
            <a:ext uri="{FF2B5EF4-FFF2-40B4-BE49-F238E27FC236}">
              <a16:creationId xmlns:a16="http://schemas.microsoft.com/office/drawing/2014/main" id="{6EAB32AC-0879-4680-9CA7-793CA7793C95}"/>
            </a:ext>
          </a:extLst>
        </xdr:cNvPr>
        <xdr:cNvSpPr/>
      </xdr:nvSpPr>
      <xdr:spPr>
        <a:xfrm>
          <a:off x="19494500" y="668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51054</xdr:rowOff>
    </xdr:from>
    <xdr:to>
      <xdr:col>107</xdr:col>
      <xdr:colOff>50800</xdr:colOff>
      <xdr:row>39</xdr:row>
      <xdr:rowOff>69342</xdr:rowOff>
    </xdr:to>
    <xdr:cxnSp macro="">
      <xdr:nvCxnSpPr>
        <xdr:cNvPr id="495" name="直線コネクタ 494">
          <a:extLst>
            <a:ext uri="{FF2B5EF4-FFF2-40B4-BE49-F238E27FC236}">
              <a16:creationId xmlns:a16="http://schemas.microsoft.com/office/drawing/2014/main" id="{2C145A3E-F0EB-4F65-9CC5-5821840D0B03}"/>
            </a:ext>
          </a:extLst>
        </xdr:cNvPr>
        <xdr:cNvCxnSpPr/>
      </xdr:nvCxnSpPr>
      <xdr:spPr>
        <a:xfrm>
          <a:off x="19545300" y="67376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9398</xdr:rowOff>
    </xdr:from>
    <xdr:to>
      <xdr:col>98</xdr:col>
      <xdr:colOff>38100</xdr:colOff>
      <xdr:row>39</xdr:row>
      <xdr:rowOff>110998</xdr:rowOff>
    </xdr:to>
    <xdr:sp macro="" textlink="">
      <xdr:nvSpPr>
        <xdr:cNvPr id="496" name="楕円 495">
          <a:extLst>
            <a:ext uri="{FF2B5EF4-FFF2-40B4-BE49-F238E27FC236}">
              <a16:creationId xmlns:a16="http://schemas.microsoft.com/office/drawing/2014/main" id="{BCA121D5-4E08-421B-A4F4-813C1990818C}"/>
            </a:ext>
          </a:extLst>
        </xdr:cNvPr>
        <xdr:cNvSpPr/>
      </xdr:nvSpPr>
      <xdr:spPr>
        <a:xfrm>
          <a:off x="18605500" y="669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51054</xdr:rowOff>
    </xdr:from>
    <xdr:to>
      <xdr:col>102</xdr:col>
      <xdr:colOff>114300</xdr:colOff>
      <xdr:row>39</xdr:row>
      <xdr:rowOff>60198</xdr:rowOff>
    </xdr:to>
    <xdr:cxnSp macro="">
      <xdr:nvCxnSpPr>
        <xdr:cNvPr id="497" name="直線コネクタ 496">
          <a:extLst>
            <a:ext uri="{FF2B5EF4-FFF2-40B4-BE49-F238E27FC236}">
              <a16:creationId xmlns:a16="http://schemas.microsoft.com/office/drawing/2014/main" id="{852508A5-91F5-4485-AB03-CF2BFA06DCF2}"/>
            </a:ext>
          </a:extLst>
        </xdr:cNvPr>
        <xdr:cNvCxnSpPr/>
      </xdr:nvCxnSpPr>
      <xdr:spPr>
        <a:xfrm flipV="1">
          <a:off x="18656300" y="6737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9F8CCC96-73C4-41FA-B6B0-A666FCEFD70B}"/>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5F587F48-87CA-4398-BDFE-C42D08089C00}"/>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C38992B-D24A-4F46-9348-4E6D8DD9676A}"/>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0DF6F24-25D3-475F-8F41-CC899393696F}"/>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161561</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7889F85-D8DF-485B-9DF5-EE9ABA0EA99F}"/>
            </a:ext>
          </a:extLst>
        </xdr:cNvPr>
        <xdr:cNvSpPr txBox="1"/>
      </xdr:nvSpPr>
      <xdr:spPr>
        <a:xfrm>
          <a:off x="21075727" y="684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111269</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1FBBABD-BE1F-41E9-9D0E-4B715B73C0C5}"/>
            </a:ext>
          </a:extLst>
        </xdr:cNvPr>
        <xdr:cNvSpPr txBox="1"/>
      </xdr:nvSpPr>
      <xdr:spPr>
        <a:xfrm>
          <a:off x="20199427" y="679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92981</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921D590-B181-46C6-B373-8199F84E9E07}"/>
            </a:ext>
          </a:extLst>
        </xdr:cNvPr>
        <xdr:cNvSpPr txBox="1"/>
      </xdr:nvSpPr>
      <xdr:spPr>
        <a:xfrm>
          <a:off x="19310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102125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13753C9-6EEF-416E-8DB5-7822BEB343B2}"/>
            </a:ext>
          </a:extLst>
        </xdr:cNvPr>
        <xdr:cNvSpPr txBox="1"/>
      </xdr:nvSpPr>
      <xdr:spPr>
        <a:xfrm>
          <a:off x="18421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BF97123-1735-4332-BA08-131FC6E511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08F488A-C79B-49CB-ADB4-32F9743E5BF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6C6E123-3548-40A6-9A54-9C20223D676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B3DC9561-C326-402B-865C-78D756D691F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861F5DFF-83D0-4693-8DF1-6397C7CE225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795762D8-04DD-4DC2-BE49-B30F5322F0C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BC3975B-CBF8-4E86-AFE7-5C2BF74A0B3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BA40372-FA8D-4B71-8C15-DD1AC37E86B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79725DF-ACC1-4ADC-A41F-22C435ACDF8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D98D0891-7859-4CB1-A3A5-5528622C55D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305C3E6-B9F4-426C-B021-C1ECB1F03DF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26AA7BDE-02CF-46BF-9FDB-C7342DDFF4E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59A1FA77-7CEA-425D-B4B5-79E42D8B5C17}"/>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C5F78E12-D11A-4FC0-99E7-9F4D11E57C2E}"/>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4C33EF2-A1B4-482B-B226-1DD1AB75595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AEAC8EEB-F559-48A4-A224-62A42A40311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DF1E9C6-8326-41AF-91F0-8E5EC6A9BA4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398A799-0EC5-42DB-B1B9-11805C7FA58C}"/>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715188E0-89DF-4672-B09A-91D9527BCF3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2D927CC-7337-4BD8-B6ED-DFCC31D0A69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CB2E1AA-A1F8-46C4-8851-2633E968AEA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94A4D32B-9A4A-4FA3-A6FE-E424AE0FF1F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EFFF0F7-C522-4543-9163-110E48F49BA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A48DA35-E160-4CFF-9C0F-6E1314A47CD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6BB8DC9-4534-46D1-AB8C-44FF932FEF7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C3E57643-5457-43E0-B6CD-211410BF885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A119DF50-6385-4D66-89BE-E5E60076CCF6}"/>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8341174-E363-45CA-A26C-C25BF825B140}"/>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F7E3594A-9003-425C-88EB-41ADAA3CA668}"/>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A15EDD9A-DDDF-4A1E-A210-ADD1AB9E990B}"/>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44CA1CE3-BA9D-4A1F-9435-7589918C6F6E}"/>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1C45A89C-C67D-41C3-823C-4CD4E2AAD874}"/>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A1BCD2E4-48AD-4B40-8C3D-8D467F685A93}"/>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F5051643-E88B-4E20-8E21-7C77393BE4DD}"/>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9FFDFAA4-3394-4570-AA85-1E6301E9CE8A}"/>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81905D1-9E58-4BC2-AD02-041F4037FAFF}"/>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6F6D221F-00BA-4362-BF72-464673788F7D}"/>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AE3035DB-859D-4D3F-BCA6-43CAABB6708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CB5DAB3-D591-4C05-909E-06E8FB65B38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AFEE76C-47E6-4291-89E5-C42678CD893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21416D4-BDA8-4F49-A75A-8C478CDD2F5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3C104E2-ED5A-4FAF-B3B5-D6CFF9E372A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4717</xdr:rowOff>
    </xdr:from>
    <xdr:to>
      <xdr:col>85</xdr:col>
      <xdr:colOff>177800</xdr:colOff>
      <xdr:row>58</xdr:row>
      <xdr:rowOff>106317</xdr:rowOff>
    </xdr:to>
    <xdr:sp macro="" textlink="">
      <xdr:nvSpPr>
        <xdr:cNvPr id="548" name="楕円 547">
          <a:extLst>
            <a:ext uri="{FF2B5EF4-FFF2-40B4-BE49-F238E27FC236}">
              <a16:creationId xmlns:a16="http://schemas.microsoft.com/office/drawing/2014/main" id="{95EE9373-8B9F-44CE-9001-C9C2409862F7}"/>
            </a:ext>
          </a:extLst>
        </xdr:cNvPr>
        <xdr:cNvSpPr/>
      </xdr:nvSpPr>
      <xdr:spPr>
        <a:xfrm>
          <a:off x="162687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27594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2C02AD0-A88D-45C9-A87D-90756DC3186F}"/>
            </a:ext>
          </a:extLst>
        </xdr:cNvPr>
        <xdr:cNvSpPr txBox="1"/>
      </xdr:nvSpPr>
      <xdr:spPr>
        <a:xfrm>
          <a:off x="16357600" y="980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97790</xdr:rowOff>
    </xdr:from>
    <xdr:to>
      <xdr:col>81</xdr:col>
      <xdr:colOff>101600</xdr:colOff>
      <xdr:row>58</xdr:row>
      <xdr:rowOff>27940</xdr:rowOff>
    </xdr:to>
    <xdr:sp macro="" textlink="">
      <xdr:nvSpPr>
        <xdr:cNvPr id="550" name="楕円 549">
          <a:extLst>
            <a:ext uri="{FF2B5EF4-FFF2-40B4-BE49-F238E27FC236}">
              <a16:creationId xmlns:a16="http://schemas.microsoft.com/office/drawing/2014/main" id="{3E2E0F1F-06CE-4408-B269-E4FC77246895}"/>
            </a:ext>
          </a:extLst>
        </xdr:cNvPr>
        <xdr:cNvSpPr/>
      </xdr:nvSpPr>
      <xdr:spPr>
        <a:xfrm>
          <a:off x="15430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148590</xdr:rowOff>
    </xdr:from>
    <xdr:to>
      <xdr:col>85</xdr:col>
      <xdr:colOff>127000</xdr:colOff>
      <xdr:row>58</xdr:row>
      <xdr:rowOff>55517</xdr:rowOff>
    </xdr:to>
    <xdr:cxnSp macro="">
      <xdr:nvCxnSpPr>
        <xdr:cNvPr id="551" name="直線コネクタ 550">
          <a:extLst>
            <a:ext uri="{FF2B5EF4-FFF2-40B4-BE49-F238E27FC236}">
              <a16:creationId xmlns:a16="http://schemas.microsoft.com/office/drawing/2014/main" id="{A4188730-CD69-4C3C-9CFB-6C4750CC669A}"/>
            </a:ext>
          </a:extLst>
        </xdr:cNvPr>
        <xdr:cNvCxnSpPr/>
      </xdr:nvCxnSpPr>
      <xdr:spPr>
        <a:xfrm>
          <a:off x="15481300" y="9921240"/>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25944</xdr:rowOff>
    </xdr:from>
    <xdr:to>
      <xdr:col>76</xdr:col>
      <xdr:colOff>165100</xdr:colOff>
      <xdr:row>57</xdr:row>
      <xdr:rowOff>127544</xdr:rowOff>
    </xdr:to>
    <xdr:sp macro="" textlink="">
      <xdr:nvSpPr>
        <xdr:cNvPr id="552" name="楕円 551">
          <a:extLst>
            <a:ext uri="{FF2B5EF4-FFF2-40B4-BE49-F238E27FC236}">
              <a16:creationId xmlns:a16="http://schemas.microsoft.com/office/drawing/2014/main" id="{141DF31B-9FE2-4304-A71B-A98D7D254AE5}"/>
            </a:ext>
          </a:extLst>
        </xdr:cNvPr>
        <xdr:cNvSpPr/>
      </xdr:nvSpPr>
      <xdr:spPr>
        <a:xfrm>
          <a:off x="14541500" y="979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76744</xdr:rowOff>
    </xdr:from>
    <xdr:to>
      <xdr:col>81</xdr:col>
      <xdr:colOff>50800</xdr:colOff>
      <xdr:row>57</xdr:row>
      <xdr:rowOff>148590</xdr:rowOff>
    </xdr:to>
    <xdr:cxnSp macro="">
      <xdr:nvCxnSpPr>
        <xdr:cNvPr id="553" name="直線コネクタ 552">
          <a:extLst>
            <a:ext uri="{FF2B5EF4-FFF2-40B4-BE49-F238E27FC236}">
              <a16:creationId xmlns:a16="http://schemas.microsoft.com/office/drawing/2014/main" id="{206FEA8A-9718-41E3-B2FE-46B374BDA7D8}"/>
            </a:ext>
          </a:extLst>
        </xdr:cNvPr>
        <xdr:cNvCxnSpPr/>
      </xdr:nvCxnSpPr>
      <xdr:spPr>
        <a:xfrm>
          <a:off x="14592300" y="984939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87993</xdr:rowOff>
    </xdr:from>
    <xdr:to>
      <xdr:col>72</xdr:col>
      <xdr:colOff>38100</xdr:colOff>
      <xdr:row>58</xdr:row>
      <xdr:rowOff>18143</xdr:rowOff>
    </xdr:to>
    <xdr:sp macro="" textlink="">
      <xdr:nvSpPr>
        <xdr:cNvPr id="554" name="楕円 553">
          <a:extLst>
            <a:ext uri="{FF2B5EF4-FFF2-40B4-BE49-F238E27FC236}">
              <a16:creationId xmlns:a16="http://schemas.microsoft.com/office/drawing/2014/main" id="{D44CEC65-A281-40D3-9F96-F86C02EB6057}"/>
            </a:ext>
          </a:extLst>
        </xdr:cNvPr>
        <xdr:cNvSpPr/>
      </xdr:nvSpPr>
      <xdr:spPr>
        <a:xfrm>
          <a:off x="13652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76744</xdr:rowOff>
    </xdr:from>
    <xdr:to>
      <xdr:col>76</xdr:col>
      <xdr:colOff>114300</xdr:colOff>
      <xdr:row>57</xdr:row>
      <xdr:rowOff>138793</xdr:rowOff>
    </xdr:to>
    <xdr:cxnSp macro="">
      <xdr:nvCxnSpPr>
        <xdr:cNvPr id="555" name="直線コネクタ 554">
          <a:extLst>
            <a:ext uri="{FF2B5EF4-FFF2-40B4-BE49-F238E27FC236}">
              <a16:creationId xmlns:a16="http://schemas.microsoft.com/office/drawing/2014/main" id="{46B408F3-19D6-48FB-A762-96BA1BA1DE11}"/>
            </a:ext>
          </a:extLst>
        </xdr:cNvPr>
        <xdr:cNvCxnSpPr/>
      </xdr:nvCxnSpPr>
      <xdr:spPr>
        <a:xfrm flipV="1">
          <a:off x="13703300" y="984939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81462</xdr:rowOff>
    </xdr:from>
    <xdr:to>
      <xdr:col>67</xdr:col>
      <xdr:colOff>101600</xdr:colOff>
      <xdr:row>58</xdr:row>
      <xdr:rowOff>11612</xdr:rowOff>
    </xdr:to>
    <xdr:sp macro="" textlink="">
      <xdr:nvSpPr>
        <xdr:cNvPr id="556" name="楕円 555">
          <a:extLst>
            <a:ext uri="{FF2B5EF4-FFF2-40B4-BE49-F238E27FC236}">
              <a16:creationId xmlns:a16="http://schemas.microsoft.com/office/drawing/2014/main" id="{99C6E289-2361-421D-9439-C2F6BA855C57}"/>
            </a:ext>
          </a:extLst>
        </xdr:cNvPr>
        <xdr:cNvSpPr/>
      </xdr:nvSpPr>
      <xdr:spPr>
        <a:xfrm>
          <a:off x="12763500" y="985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132262</xdr:rowOff>
    </xdr:from>
    <xdr:to>
      <xdr:col>71</xdr:col>
      <xdr:colOff>177800</xdr:colOff>
      <xdr:row>57</xdr:row>
      <xdr:rowOff>138793</xdr:rowOff>
    </xdr:to>
    <xdr:cxnSp macro="">
      <xdr:nvCxnSpPr>
        <xdr:cNvPr id="557" name="直線コネクタ 556">
          <a:extLst>
            <a:ext uri="{FF2B5EF4-FFF2-40B4-BE49-F238E27FC236}">
              <a16:creationId xmlns:a16="http://schemas.microsoft.com/office/drawing/2014/main" id="{CE24E712-2D05-47A5-9D7C-6EE22E15EA36}"/>
            </a:ext>
          </a:extLst>
        </xdr:cNvPr>
        <xdr:cNvCxnSpPr/>
      </xdr:nvCxnSpPr>
      <xdr:spPr>
        <a:xfrm>
          <a:off x="12814300" y="99049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58" name="n_1aveValue【学校施設】&#10;有形固定資産減価償却率">
          <a:extLst>
            <a:ext uri="{FF2B5EF4-FFF2-40B4-BE49-F238E27FC236}">
              <a16:creationId xmlns:a16="http://schemas.microsoft.com/office/drawing/2014/main" id="{3EB9E1AD-5537-4FB5-9463-7E7483A09F17}"/>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59" name="n_2aveValue【学校施設】&#10;有形固定資産減価償却率">
          <a:extLst>
            <a:ext uri="{FF2B5EF4-FFF2-40B4-BE49-F238E27FC236}">
              <a16:creationId xmlns:a16="http://schemas.microsoft.com/office/drawing/2014/main" id="{F04F1095-047D-4B57-BB1E-822F86A30EB4}"/>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115405</xdr:rowOff>
    </xdr:from>
    <xdr:ext cx="405111" cy="259045"/>
    <xdr:sp macro="" textlink="">
      <xdr:nvSpPr>
        <xdr:cNvPr id="560" name="n_3aveValue【学校施設】&#10;有形固定資産減価償却率">
          <a:extLst>
            <a:ext uri="{FF2B5EF4-FFF2-40B4-BE49-F238E27FC236}">
              <a16:creationId xmlns:a16="http://schemas.microsoft.com/office/drawing/2014/main" id="{2E4374EA-09E5-4DB1-AFA5-3BE04F6AD715}"/>
            </a:ext>
          </a:extLst>
        </xdr:cNvPr>
        <xdr:cNvSpPr txBox="1"/>
      </xdr:nvSpPr>
      <xdr:spPr>
        <a:xfrm>
          <a:off x="13500744" y="1023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118671</xdr:rowOff>
    </xdr:from>
    <xdr:ext cx="405111" cy="259045"/>
    <xdr:sp macro="" textlink="">
      <xdr:nvSpPr>
        <xdr:cNvPr id="561" name="n_4aveValue【学校施設】&#10;有形固定資産減価償却率">
          <a:extLst>
            <a:ext uri="{FF2B5EF4-FFF2-40B4-BE49-F238E27FC236}">
              <a16:creationId xmlns:a16="http://schemas.microsoft.com/office/drawing/2014/main" id="{A2676E0E-F9C4-46D7-84AC-1DDB3172DDB5}"/>
            </a:ext>
          </a:extLst>
        </xdr:cNvPr>
        <xdr:cNvSpPr txBox="1"/>
      </xdr:nvSpPr>
      <xdr:spPr>
        <a:xfrm>
          <a:off x="12611744" y="102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44467</xdr:rowOff>
    </xdr:from>
    <xdr:ext cx="405111" cy="259045"/>
    <xdr:sp macro="" textlink="">
      <xdr:nvSpPr>
        <xdr:cNvPr id="562" name="n_1mainValue【学校施設】&#10;有形固定資産減価償却率">
          <a:extLst>
            <a:ext uri="{FF2B5EF4-FFF2-40B4-BE49-F238E27FC236}">
              <a16:creationId xmlns:a16="http://schemas.microsoft.com/office/drawing/2014/main" id="{95BED071-C38E-47FA-AAFD-FAF02B1ECF05}"/>
            </a:ext>
          </a:extLst>
        </xdr:cNvPr>
        <xdr:cNvSpPr txBox="1"/>
      </xdr:nvSpPr>
      <xdr:spPr>
        <a:xfrm>
          <a:off x="152660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144071</xdr:rowOff>
    </xdr:from>
    <xdr:ext cx="405111" cy="259045"/>
    <xdr:sp macro="" textlink="">
      <xdr:nvSpPr>
        <xdr:cNvPr id="563" name="n_2mainValue【学校施設】&#10;有形固定資産減価償却率">
          <a:extLst>
            <a:ext uri="{FF2B5EF4-FFF2-40B4-BE49-F238E27FC236}">
              <a16:creationId xmlns:a16="http://schemas.microsoft.com/office/drawing/2014/main" id="{D531DA4C-A13F-4EC3-A4CF-9C1C5E35B995}"/>
            </a:ext>
          </a:extLst>
        </xdr:cNvPr>
        <xdr:cNvSpPr txBox="1"/>
      </xdr:nvSpPr>
      <xdr:spPr>
        <a:xfrm>
          <a:off x="14389744" y="957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34670</xdr:rowOff>
    </xdr:from>
    <xdr:ext cx="405111" cy="259045"/>
    <xdr:sp macro="" textlink="">
      <xdr:nvSpPr>
        <xdr:cNvPr id="564" name="n_3mainValue【学校施設】&#10;有形固定資産減価償却率">
          <a:extLst>
            <a:ext uri="{FF2B5EF4-FFF2-40B4-BE49-F238E27FC236}">
              <a16:creationId xmlns:a16="http://schemas.microsoft.com/office/drawing/2014/main" id="{F95A5A96-29E1-42A8-989C-0213EA2CCF78}"/>
            </a:ext>
          </a:extLst>
        </xdr:cNvPr>
        <xdr:cNvSpPr txBox="1"/>
      </xdr:nvSpPr>
      <xdr:spPr>
        <a:xfrm>
          <a:off x="13500744" y="963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28139</xdr:rowOff>
    </xdr:from>
    <xdr:ext cx="405111" cy="259045"/>
    <xdr:sp macro="" textlink="">
      <xdr:nvSpPr>
        <xdr:cNvPr id="565" name="n_4mainValue【学校施設】&#10;有形固定資産減価償却率">
          <a:extLst>
            <a:ext uri="{FF2B5EF4-FFF2-40B4-BE49-F238E27FC236}">
              <a16:creationId xmlns:a16="http://schemas.microsoft.com/office/drawing/2014/main" id="{A7B7DD9A-D168-47CA-9FEE-CE97635FF1B2}"/>
            </a:ext>
          </a:extLst>
        </xdr:cNvPr>
        <xdr:cNvSpPr txBox="1"/>
      </xdr:nvSpPr>
      <xdr:spPr>
        <a:xfrm>
          <a:off x="12611744" y="962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5EAD0458-BD8C-4ECA-8C9F-B32BE1CAADC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47FD000-AE7D-4C6E-A353-BBD2B47D8D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472FB0D7-E95B-45FB-B7CB-8BA3E2F01D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1BD39BA7-710A-4286-9126-84F15CF527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CDC7B6C-9B94-4256-999D-814A1AE6824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9BA0623-9085-40F7-9845-58296394B5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67E16CD-4052-4D12-92CD-61AD7B297D6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E91EDD7B-5471-4F4E-836E-6218A151014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8A08DE8-9619-4ABB-AB52-3CEDED3414D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E9B4A84-EBBF-4480-94D0-5AB8C59DE11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460221E8-8553-4D4D-8529-BA60EF1AD6E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404A36FC-706B-439D-8C4A-B15618EFA9B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0FD43E3-652A-4656-8FDF-B7110146128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7DAE9200-6AA1-434A-9ED9-33C0A479E28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96ABFD79-29A7-41BF-9CE8-AD68A8F6DB0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E78FF6A3-9738-4F85-A6E8-53BFE6B8455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CDD4215E-0B09-48C8-B17C-3F2AC5E4159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6F3D580E-584C-4F91-930F-428CE6583D14}"/>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87BC8DC2-5917-4F9A-BBB9-FC2DDE48708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52F5E29A-4CC6-4E31-B298-49AAD5BF7F7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4DBB50B-4F5E-421C-9C5B-A7C470186C7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961AADFE-09CB-4C6E-B982-796A9CFF1BD7}"/>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D25F1E58-C7DB-484B-A534-9B297BB9076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98F2F1D4-8DBF-47B1-B1B1-A0B7132272AC}"/>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E26BE031-1D86-4277-9298-CADA30897E83}"/>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A4A0AE19-4655-4300-BA09-4D9BFF2A6324}"/>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889FFE9A-7266-45EC-97C8-92503E9BF67F}"/>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1EE90C7C-3892-4DC6-BDBA-2DF29BB0D1F3}"/>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109428</xdr:rowOff>
    </xdr:from>
    <xdr:ext cx="469744" cy="259045"/>
    <xdr:sp macro="" textlink="">
      <xdr:nvSpPr>
        <xdr:cNvPr id="594" name="【学校施設】&#10;一人当たり面積平均値テキスト">
          <a:extLst>
            <a:ext uri="{FF2B5EF4-FFF2-40B4-BE49-F238E27FC236}">
              <a16:creationId xmlns:a16="http://schemas.microsoft.com/office/drawing/2014/main" id="{7815CEBB-315D-4F77-842B-D1C735A9162F}"/>
            </a:ext>
          </a:extLst>
        </xdr:cNvPr>
        <xdr:cNvSpPr txBox="1"/>
      </xdr:nvSpPr>
      <xdr:spPr>
        <a:xfrm>
          <a:off x="22199600" y="10396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89467DC2-E16E-43DF-8F08-992A7B286161}"/>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B9CC1C73-CC0D-40A9-8626-DDD449DF43C9}"/>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4E02328-2105-43FD-B88D-1CFB2C1EE971}"/>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72F82BE6-F2FB-4EC7-914D-FD43997EFCCF}"/>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5CD5D2F8-75C0-4B0D-863A-268A18DE0E96}"/>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755E2B2-7C36-4199-B880-D9E504CB8E7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6265C921-8E0D-42A1-BD61-DE88C077B8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70EA880-1ABA-434F-B174-508E44E09A4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4FEC0D0-A2D6-436F-9444-DCFE8183E65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04BA54F-1060-4908-BD30-99FD16CE5EE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76644</xdr:rowOff>
    </xdr:from>
    <xdr:to>
      <xdr:col>116</xdr:col>
      <xdr:colOff>114300</xdr:colOff>
      <xdr:row>63</xdr:row>
      <xdr:rowOff>6794</xdr:rowOff>
    </xdr:to>
    <xdr:sp macro="" textlink="">
      <xdr:nvSpPr>
        <xdr:cNvPr id="605" name="楕円 604">
          <a:extLst>
            <a:ext uri="{FF2B5EF4-FFF2-40B4-BE49-F238E27FC236}">
              <a16:creationId xmlns:a16="http://schemas.microsoft.com/office/drawing/2014/main" id="{AF92CAEF-448A-472F-8598-629C299DDE2F}"/>
            </a:ext>
          </a:extLst>
        </xdr:cNvPr>
        <xdr:cNvSpPr/>
      </xdr:nvSpPr>
      <xdr:spPr>
        <a:xfrm>
          <a:off x="22110700" y="1070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163021</xdr:rowOff>
    </xdr:from>
    <xdr:ext cx="469744" cy="259045"/>
    <xdr:sp macro="" textlink="">
      <xdr:nvSpPr>
        <xdr:cNvPr id="606" name="【学校施設】&#10;一人当たり面積該当値テキスト">
          <a:extLst>
            <a:ext uri="{FF2B5EF4-FFF2-40B4-BE49-F238E27FC236}">
              <a16:creationId xmlns:a16="http://schemas.microsoft.com/office/drawing/2014/main" id="{3444FF47-F910-4E6A-811F-377DE2BF57B5}"/>
            </a:ext>
          </a:extLst>
        </xdr:cNvPr>
        <xdr:cNvSpPr txBox="1"/>
      </xdr:nvSpPr>
      <xdr:spPr>
        <a:xfrm>
          <a:off x="22199600" y="1062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82550</xdr:rowOff>
    </xdr:from>
    <xdr:to>
      <xdr:col>112</xdr:col>
      <xdr:colOff>38100</xdr:colOff>
      <xdr:row>63</xdr:row>
      <xdr:rowOff>12700</xdr:rowOff>
    </xdr:to>
    <xdr:sp macro="" textlink="">
      <xdr:nvSpPr>
        <xdr:cNvPr id="607" name="楕円 606">
          <a:extLst>
            <a:ext uri="{FF2B5EF4-FFF2-40B4-BE49-F238E27FC236}">
              <a16:creationId xmlns:a16="http://schemas.microsoft.com/office/drawing/2014/main" id="{2AD8910B-AC26-4FAC-A801-C23D13D43D5B}"/>
            </a:ext>
          </a:extLst>
        </xdr:cNvPr>
        <xdr:cNvSpPr/>
      </xdr:nvSpPr>
      <xdr:spPr>
        <a:xfrm>
          <a:off x="21272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127444</xdr:rowOff>
    </xdr:from>
    <xdr:to>
      <xdr:col>116</xdr:col>
      <xdr:colOff>63500</xdr:colOff>
      <xdr:row>62</xdr:row>
      <xdr:rowOff>133350</xdr:rowOff>
    </xdr:to>
    <xdr:cxnSp macro="">
      <xdr:nvCxnSpPr>
        <xdr:cNvPr id="608" name="直線コネクタ 607">
          <a:extLst>
            <a:ext uri="{FF2B5EF4-FFF2-40B4-BE49-F238E27FC236}">
              <a16:creationId xmlns:a16="http://schemas.microsoft.com/office/drawing/2014/main" id="{74E4F35A-88A6-4D8E-B772-E6139B5ECAB3}"/>
            </a:ext>
          </a:extLst>
        </xdr:cNvPr>
        <xdr:cNvCxnSpPr/>
      </xdr:nvCxnSpPr>
      <xdr:spPr>
        <a:xfrm flipV="1">
          <a:off x="21323300" y="10757344"/>
          <a:ext cx="838200" cy="5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84645</xdr:rowOff>
    </xdr:from>
    <xdr:to>
      <xdr:col>107</xdr:col>
      <xdr:colOff>101600</xdr:colOff>
      <xdr:row>63</xdr:row>
      <xdr:rowOff>14795</xdr:rowOff>
    </xdr:to>
    <xdr:sp macro="" textlink="">
      <xdr:nvSpPr>
        <xdr:cNvPr id="609" name="楕円 608">
          <a:extLst>
            <a:ext uri="{FF2B5EF4-FFF2-40B4-BE49-F238E27FC236}">
              <a16:creationId xmlns:a16="http://schemas.microsoft.com/office/drawing/2014/main" id="{91375E6B-AAF6-423E-8BC7-A31C8690ADA2}"/>
            </a:ext>
          </a:extLst>
        </xdr:cNvPr>
        <xdr:cNvSpPr/>
      </xdr:nvSpPr>
      <xdr:spPr>
        <a:xfrm>
          <a:off x="20383500" y="1071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133350</xdr:rowOff>
    </xdr:from>
    <xdr:to>
      <xdr:col>111</xdr:col>
      <xdr:colOff>177800</xdr:colOff>
      <xdr:row>62</xdr:row>
      <xdr:rowOff>135445</xdr:rowOff>
    </xdr:to>
    <xdr:cxnSp macro="">
      <xdr:nvCxnSpPr>
        <xdr:cNvPr id="610" name="直線コネクタ 609">
          <a:extLst>
            <a:ext uri="{FF2B5EF4-FFF2-40B4-BE49-F238E27FC236}">
              <a16:creationId xmlns:a16="http://schemas.microsoft.com/office/drawing/2014/main" id="{5621E6DE-0D4E-4B07-8AAD-4AD4A034BB0C}"/>
            </a:ext>
          </a:extLst>
        </xdr:cNvPr>
        <xdr:cNvCxnSpPr/>
      </xdr:nvCxnSpPr>
      <xdr:spPr>
        <a:xfrm flipV="1">
          <a:off x="20434300" y="10763250"/>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38354</xdr:rowOff>
    </xdr:from>
    <xdr:to>
      <xdr:col>102</xdr:col>
      <xdr:colOff>165100</xdr:colOff>
      <xdr:row>62</xdr:row>
      <xdr:rowOff>139954</xdr:rowOff>
    </xdr:to>
    <xdr:sp macro="" textlink="">
      <xdr:nvSpPr>
        <xdr:cNvPr id="611" name="楕円 610">
          <a:extLst>
            <a:ext uri="{FF2B5EF4-FFF2-40B4-BE49-F238E27FC236}">
              <a16:creationId xmlns:a16="http://schemas.microsoft.com/office/drawing/2014/main" id="{0709114A-540F-4A92-BC0A-C17BA759B873}"/>
            </a:ext>
          </a:extLst>
        </xdr:cNvPr>
        <xdr:cNvSpPr/>
      </xdr:nvSpPr>
      <xdr:spPr>
        <a:xfrm>
          <a:off x="19494500" y="106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89154</xdr:rowOff>
    </xdr:from>
    <xdr:to>
      <xdr:col>107</xdr:col>
      <xdr:colOff>50800</xdr:colOff>
      <xdr:row>62</xdr:row>
      <xdr:rowOff>135445</xdr:rowOff>
    </xdr:to>
    <xdr:cxnSp macro="">
      <xdr:nvCxnSpPr>
        <xdr:cNvPr id="612" name="直線コネクタ 611">
          <a:extLst>
            <a:ext uri="{FF2B5EF4-FFF2-40B4-BE49-F238E27FC236}">
              <a16:creationId xmlns:a16="http://schemas.microsoft.com/office/drawing/2014/main" id="{211133E2-1B0D-4057-9889-E8EB29DB3560}"/>
            </a:ext>
          </a:extLst>
        </xdr:cNvPr>
        <xdr:cNvCxnSpPr/>
      </xdr:nvCxnSpPr>
      <xdr:spPr>
        <a:xfrm>
          <a:off x="19545300" y="10719054"/>
          <a:ext cx="889000" cy="4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39497</xdr:rowOff>
    </xdr:from>
    <xdr:to>
      <xdr:col>98</xdr:col>
      <xdr:colOff>38100</xdr:colOff>
      <xdr:row>62</xdr:row>
      <xdr:rowOff>141097</xdr:rowOff>
    </xdr:to>
    <xdr:sp macro="" textlink="">
      <xdr:nvSpPr>
        <xdr:cNvPr id="613" name="楕円 612">
          <a:extLst>
            <a:ext uri="{FF2B5EF4-FFF2-40B4-BE49-F238E27FC236}">
              <a16:creationId xmlns:a16="http://schemas.microsoft.com/office/drawing/2014/main" id="{26CDF8CF-A40A-4BA1-996E-1044D47538A2}"/>
            </a:ext>
          </a:extLst>
        </xdr:cNvPr>
        <xdr:cNvSpPr/>
      </xdr:nvSpPr>
      <xdr:spPr>
        <a:xfrm>
          <a:off x="18605500" y="1066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89154</xdr:rowOff>
    </xdr:from>
    <xdr:to>
      <xdr:col>102</xdr:col>
      <xdr:colOff>114300</xdr:colOff>
      <xdr:row>62</xdr:row>
      <xdr:rowOff>90297</xdr:rowOff>
    </xdr:to>
    <xdr:cxnSp macro="">
      <xdr:nvCxnSpPr>
        <xdr:cNvPr id="614" name="直線コネクタ 613">
          <a:extLst>
            <a:ext uri="{FF2B5EF4-FFF2-40B4-BE49-F238E27FC236}">
              <a16:creationId xmlns:a16="http://schemas.microsoft.com/office/drawing/2014/main" id="{3B93D820-45C5-4E59-9F01-FD406253B502}"/>
            </a:ext>
          </a:extLst>
        </xdr:cNvPr>
        <xdr:cNvCxnSpPr/>
      </xdr:nvCxnSpPr>
      <xdr:spPr>
        <a:xfrm flipV="1">
          <a:off x="18656300" y="1071905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38371</xdr:rowOff>
    </xdr:from>
    <xdr:ext cx="469744" cy="259045"/>
    <xdr:sp macro="" textlink="">
      <xdr:nvSpPr>
        <xdr:cNvPr id="615" name="n_1aveValue【学校施設】&#10;一人当たり面積">
          <a:extLst>
            <a:ext uri="{FF2B5EF4-FFF2-40B4-BE49-F238E27FC236}">
              <a16:creationId xmlns:a16="http://schemas.microsoft.com/office/drawing/2014/main" id="{0D9CD7D7-81F3-4910-8EF4-C53B25838F51}"/>
            </a:ext>
          </a:extLst>
        </xdr:cNvPr>
        <xdr:cNvSpPr txBox="1"/>
      </xdr:nvSpPr>
      <xdr:spPr>
        <a:xfrm>
          <a:off x="21075727" y="10325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45800</xdr:rowOff>
    </xdr:from>
    <xdr:ext cx="469744" cy="259045"/>
    <xdr:sp macro="" textlink="">
      <xdr:nvSpPr>
        <xdr:cNvPr id="616" name="n_2aveValue【学校施設】&#10;一人当たり面積">
          <a:extLst>
            <a:ext uri="{FF2B5EF4-FFF2-40B4-BE49-F238E27FC236}">
              <a16:creationId xmlns:a16="http://schemas.microsoft.com/office/drawing/2014/main" id="{4C2F2F1D-AE67-4AB0-851E-18C463EC6884}"/>
            </a:ext>
          </a:extLst>
        </xdr:cNvPr>
        <xdr:cNvSpPr txBox="1"/>
      </xdr:nvSpPr>
      <xdr:spPr>
        <a:xfrm>
          <a:off x="20199427" y="1033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F20F3184-F588-4FA5-A1DA-530F1556ADE1}"/>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69E674F3-8278-460B-B36B-519CE7D4DDBB}"/>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3827</xdr:rowOff>
    </xdr:from>
    <xdr:ext cx="469744" cy="259045"/>
    <xdr:sp macro="" textlink="">
      <xdr:nvSpPr>
        <xdr:cNvPr id="619" name="n_1mainValue【学校施設】&#10;一人当たり面積">
          <a:extLst>
            <a:ext uri="{FF2B5EF4-FFF2-40B4-BE49-F238E27FC236}">
              <a16:creationId xmlns:a16="http://schemas.microsoft.com/office/drawing/2014/main" id="{99A9DF6F-C42F-40EE-9F85-78400282A941}"/>
            </a:ext>
          </a:extLst>
        </xdr:cNvPr>
        <xdr:cNvSpPr txBox="1"/>
      </xdr:nvSpPr>
      <xdr:spPr>
        <a:xfrm>
          <a:off x="210757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5922</xdr:rowOff>
    </xdr:from>
    <xdr:ext cx="469744" cy="259045"/>
    <xdr:sp macro="" textlink="">
      <xdr:nvSpPr>
        <xdr:cNvPr id="620" name="n_2mainValue【学校施設】&#10;一人当たり面積">
          <a:extLst>
            <a:ext uri="{FF2B5EF4-FFF2-40B4-BE49-F238E27FC236}">
              <a16:creationId xmlns:a16="http://schemas.microsoft.com/office/drawing/2014/main" id="{0A47BFDB-25F3-455C-A2D6-C010E3939A7D}"/>
            </a:ext>
          </a:extLst>
        </xdr:cNvPr>
        <xdr:cNvSpPr txBox="1"/>
      </xdr:nvSpPr>
      <xdr:spPr>
        <a:xfrm>
          <a:off x="20199427" y="1080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131081</xdr:rowOff>
    </xdr:from>
    <xdr:ext cx="469744" cy="259045"/>
    <xdr:sp macro="" textlink="">
      <xdr:nvSpPr>
        <xdr:cNvPr id="621" name="n_3mainValue【学校施設】&#10;一人当たり面積">
          <a:extLst>
            <a:ext uri="{FF2B5EF4-FFF2-40B4-BE49-F238E27FC236}">
              <a16:creationId xmlns:a16="http://schemas.microsoft.com/office/drawing/2014/main" id="{DA2523AD-ACB7-4D4E-9807-0CC865877632}"/>
            </a:ext>
          </a:extLst>
        </xdr:cNvPr>
        <xdr:cNvSpPr txBox="1"/>
      </xdr:nvSpPr>
      <xdr:spPr>
        <a:xfrm>
          <a:off x="19310427" y="1076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132224</xdr:rowOff>
    </xdr:from>
    <xdr:ext cx="469744" cy="259045"/>
    <xdr:sp macro="" textlink="">
      <xdr:nvSpPr>
        <xdr:cNvPr id="622" name="n_4mainValue【学校施設】&#10;一人当たり面積">
          <a:extLst>
            <a:ext uri="{FF2B5EF4-FFF2-40B4-BE49-F238E27FC236}">
              <a16:creationId xmlns:a16="http://schemas.microsoft.com/office/drawing/2014/main" id="{57AEB234-3FF5-4B01-90A2-E5CCFF8C5E9E}"/>
            </a:ext>
          </a:extLst>
        </xdr:cNvPr>
        <xdr:cNvSpPr txBox="1"/>
      </xdr:nvSpPr>
      <xdr:spPr>
        <a:xfrm>
          <a:off x="18421427" y="1076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F4ADB21-6800-4E12-AEF4-9C14F0B573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5908B06A-5397-4CCF-A48F-13BBE939D0F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ADF902E-C919-4D34-9DEE-ABF035DFA91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7ADB3E4-4A1E-403A-9239-44372E03231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F2FEAF05-1186-4E97-AAE0-21B6C83098A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ECD9D5CC-9113-4105-B6E0-D1594B42AEE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2A5F47B-26D1-4E33-AFA5-7E760E900C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2F9DA22-A1C2-4073-A319-76F577659FE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F9FE785A-A849-45EA-8CD2-6D365CDC777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3A6BE4D9-9E29-4E43-9789-36C14ADEB22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330F96A0-29B2-4932-A0B7-CA5CF1E9FB9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793BF366-2377-4E1B-8D6A-EC03FF92938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5E9388B-0EAD-46B2-8D7D-5DD8C898F52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BDF96ED9-B91B-4F14-8147-75E51D2F2D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AAE3977-C1D6-42FB-9A97-C453F3BA230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79BFBE8A-41A8-42FC-9471-9C19BDC8874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CF9D7664-92E3-4D24-B9A8-146B228764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8284B8D6-9948-48FE-889D-579729E9BF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28A1F552-8057-4F7A-A8E0-167F78FEC03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87AB9D2C-2441-4164-8B4F-B29560BB8EB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97D59377-2CC0-4B33-B4C5-026DCB2A759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3C85632A-608A-483C-A437-45FB2B3B763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70276BD0-EFF8-4E0E-BE5C-8439D410EF4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B1B0F6F0-03A4-4982-A979-580C15C2F01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D8C814F-0C79-415B-BFF5-02FA8353747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6C37B1DE-1B57-4CBF-B149-0811F2F56FA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DE5AB69C-F7D4-47B9-B0EC-5BCEC43E8F7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E92F2B36-3132-4CF5-9DB5-53028796364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8E6381D0-D12D-47C9-B332-B691804188D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687B7ECC-CEFA-459F-8DBC-02B35E3FC3F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893C7B6-E51B-4A62-A392-029108E052E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BD0068B5-4832-441E-9B30-AB64C23044DD}"/>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D7C51781-8AA8-4A11-9241-6DE4A4B5887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F7459FC8-5D8F-4196-A037-65C7F550227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6B9DC003-1222-48C8-9684-392833658C1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9DC95824-3992-44FC-B87A-2DBA86ADEE9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D2153BA5-2386-4B4C-820A-FB09A3C0FBF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16B5BD2-CAD5-4464-8343-044CDF5026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BC194FA2-D1F3-48BA-8A25-D352076161E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CAC07760-8652-416A-9F3D-5DB539B2F9F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B8D5DF75-B931-442D-8C22-837AA127F669}"/>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9FA60095-46DB-4607-BFA2-B0831284A49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4893B73E-A37B-4ABD-A049-791199B2D161}"/>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61C4B613-7506-4AF6-B7B9-2DEC74EAC3F2}"/>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B44E5415-6C5D-4CA7-BF03-6C83B4FACBF7}"/>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3E8F6038-F369-4477-B4DF-C04FAF4FBEA4}"/>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3DD378D1-DBFC-4D1D-AA04-44F04EEB0D08}"/>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F5B13D35-51C3-4D39-9BAB-2D98D6C656EB}"/>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ECE9CFEE-29B3-4DC1-9B6A-9DED88C8ADBB}"/>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5443FFE1-1332-4A69-9594-AB562899805A}"/>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9C550CFC-929F-46C8-99A9-252F9D0CFE34}"/>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2FE748F-B338-4240-A232-9423A5C621F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ED2DD534-C49F-436E-AB1C-8DB8B3C820A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4D3F48EB-B9D4-41BA-8AB9-34C22CD6B95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6AC2F557-FE59-49CA-A665-0DA30D8CAD5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4BCF3F45-1F24-48D0-B4AE-BF73E38C2BE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23495</xdr:rowOff>
    </xdr:from>
    <xdr:to>
      <xdr:col>85</xdr:col>
      <xdr:colOff>177800</xdr:colOff>
      <xdr:row>107</xdr:row>
      <xdr:rowOff>125095</xdr:rowOff>
    </xdr:to>
    <xdr:sp macro="" textlink="">
      <xdr:nvSpPr>
        <xdr:cNvPr id="679" name="楕円 678">
          <a:extLst>
            <a:ext uri="{FF2B5EF4-FFF2-40B4-BE49-F238E27FC236}">
              <a16:creationId xmlns:a16="http://schemas.microsoft.com/office/drawing/2014/main" id="{416A0A80-E199-415B-BD1C-71BE66196C03}"/>
            </a:ext>
          </a:extLst>
        </xdr:cNvPr>
        <xdr:cNvSpPr/>
      </xdr:nvSpPr>
      <xdr:spPr>
        <a:xfrm>
          <a:off x="16268700" y="1836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1922</xdr:rowOff>
    </xdr:from>
    <xdr:ext cx="405111" cy="259045"/>
    <xdr:sp macro="" textlink="">
      <xdr:nvSpPr>
        <xdr:cNvPr id="680" name="【公民館】&#10;有形固定資産減価償却率該当値テキスト">
          <a:extLst>
            <a:ext uri="{FF2B5EF4-FFF2-40B4-BE49-F238E27FC236}">
              <a16:creationId xmlns:a16="http://schemas.microsoft.com/office/drawing/2014/main" id="{19754E3F-4861-4463-8264-C89818F567EE}"/>
            </a:ext>
          </a:extLst>
        </xdr:cNvPr>
        <xdr:cNvSpPr txBox="1"/>
      </xdr:nvSpPr>
      <xdr:spPr>
        <a:xfrm>
          <a:off x="16357600"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158750</xdr:rowOff>
    </xdr:from>
    <xdr:to>
      <xdr:col>81</xdr:col>
      <xdr:colOff>101600</xdr:colOff>
      <xdr:row>107</xdr:row>
      <xdr:rowOff>88900</xdr:rowOff>
    </xdr:to>
    <xdr:sp macro="" textlink="">
      <xdr:nvSpPr>
        <xdr:cNvPr id="681" name="楕円 680">
          <a:extLst>
            <a:ext uri="{FF2B5EF4-FFF2-40B4-BE49-F238E27FC236}">
              <a16:creationId xmlns:a16="http://schemas.microsoft.com/office/drawing/2014/main" id="{7AEBC6FE-F0C8-42F9-9165-7EC7C5049215}"/>
            </a:ext>
          </a:extLst>
        </xdr:cNvPr>
        <xdr:cNvSpPr/>
      </xdr:nvSpPr>
      <xdr:spPr>
        <a:xfrm>
          <a:off x="15430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38100</xdr:rowOff>
    </xdr:from>
    <xdr:to>
      <xdr:col>85</xdr:col>
      <xdr:colOff>127000</xdr:colOff>
      <xdr:row>107</xdr:row>
      <xdr:rowOff>74295</xdr:rowOff>
    </xdr:to>
    <xdr:cxnSp macro="">
      <xdr:nvCxnSpPr>
        <xdr:cNvPr id="682" name="直線コネクタ 681">
          <a:extLst>
            <a:ext uri="{FF2B5EF4-FFF2-40B4-BE49-F238E27FC236}">
              <a16:creationId xmlns:a16="http://schemas.microsoft.com/office/drawing/2014/main" id="{3841D5A2-3253-4D4C-A5E6-5F7BD369ABBD}"/>
            </a:ext>
          </a:extLst>
        </xdr:cNvPr>
        <xdr:cNvCxnSpPr/>
      </xdr:nvCxnSpPr>
      <xdr:spPr>
        <a:xfrm>
          <a:off x="15481300" y="1838325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118745</xdr:rowOff>
    </xdr:from>
    <xdr:to>
      <xdr:col>76</xdr:col>
      <xdr:colOff>165100</xdr:colOff>
      <xdr:row>107</xdr:row>
      <xdr:rowOff>48895</xdr:rowOff>
    </xdr:to>
    <xdr:sp macro="" textlink="">
      <xdr:nvSpPr>
        <xdr:cNvPr id="683" name="楕円 682">
          <a:extLst>
            <a:ext uri="{FF2B5EF4-FFF2-40B4-BE49-F238E27FC236}">
              <a16:creationId xmlns:a16="http://schemas.microsoft.com/office/drawing/2014/main" id="{3C68D4CF-0AEB-4118-B8F2-552F311DADDC}"/>
            </a:ext>
          </a:extLst>
        </xdr:cNvPr>
        <xdr:cNvSpPr/>
      </xdr:nvSpPr>
      <xdr:spPr>
        <a:xfrm>
          <a:off x="14541500" y="182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169545</xdr:rowOff>
    </xdr:from>
    <xdr:to>
      <xdr:col>81</xdr:col>
      <xdr:colOff>50800</xdr:colOff>
      <xdr:row>107</xdr:row>
      <xdr:rowOff>38100</xdr:rowOff>
    </xdr:to>
    <xdr:cxnSp macro="">
      <xdr:nvCxnSpPr>
        <xdr:cNvPr id="684" name="直線コネクタ 683">
          <a:extLst>
            <a:ext uri="{FF2B5EF4-FFF2-40B4-BE49-F238E27FC236}">
              <a16:creationId xmlns:a16="http://schemas.microsoft.com/office/drawing/2014/main" id="{872CBA98-DBE9-4D37-AEDC-6E03D14693C5}"/>
            </a:ext>
          </a:extLst>
        </xdr:cNvPr>
        <xdr:cNvCxnSpPr/>
      </xdr:nvCxnSpPr>
      <xdr:spPr>
        <a:xfrm>
          <a:off x="14592300" y="183432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74930</xdr:rowOff>
    </xdr:from>
    <xdr:to>
      <xdr:col>72</xdr:col>
      <xdr:colOff>38100</xdr:colOff>
      <xdr:row>107</xdr:row>
      <xdr:rowOff>5080</xdr:rowOff>
    </xdr:to>
    <xdr:sp macro="" textlink="">
      <xdr:nvSpPr>
        <xdr:cNvPr id="685" name="楕円 684">
          <a:extLst>
            <a:ext uri="{FF2B5EF4-FFF2-40B4-BE49-F238E27FC236}">
              <a16:creationId xmlns:a16="http://schemas.microsoft.com/office/drawing/2014/main" id="{6682D702-08C4-437A-B5C5-B361F2971C10}"/>
            </a:ext>
          </a:extLst>
        </xdr:cNvPr>
        <xdr:cNvSpPr/>
      </xdr:nvSpPr>
      <xdr:spPr>
        <a:xfrm>
          <a:off x="136525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125730</xdr:rowOff>
    </xdr:from>
    <xdr:to>
      <xdr:col>76</xdr:col>
      <xdr:colOff>114300</xdr:colOff>
      <xdr:row>106</xdr:row>
      <xdr:rowOff>169545</xdr:rowOff>
    </xdr:to>
    <xdr:cxnSp macro="">
      <xdr:nvCxnSpPr>
        <xdr:cNvPr id="686" name="直線コネクタ 685">
          <a:extLst>
            <a:ext uri="{FF2B5EF4-FFF2-40B4-BE49-F238E27FC236}">
              <a16:creationId xmlns:a16="http://schemas.microsoft.com/office/drawing/2014/main" id="{6FB02F1C-668F-4FFE-A4A8-2548C03EAD1C}"/>
            </a:ext>
          </a:extLst>
        </xdr:cNvPr>
        <xdr:cNvCxnSpPr/>
      </xdr:nvCxnSpPr>
      <xdr:spPr>
        <a:xfrm>
          <a:off x="13703300" y="1829943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57786</xdr:rowOff>
    </xdr:from>
    <xdr:to>
      <xdr:col>67</xdr:col>
      <xdr:colOff>101600</xdr:colOff>
      <xdr:row>106</xdr:row>
      <xdr:rowOff>159386</xdr:rowOff>
    </xdr:to>
    <xdr:sp macro="" textlink="">
      <xdr:nvSpPr>
        <xdr:cNvPr id="687" name="楕円 686">
          <a:extLst>
            <a:ext uri="{FF2B5EF4-FFF2-40B4-BE49-F238E27FC236}">
              <a16:creationId xmlns:a16="http://schemas.microsoft.com/office/drawing/2014/main" id="{CFD206EC-F823-47BF-8C22-4B02DA8E1FF6}"/>
            </a:ext>
          </a:extLst>
        </xdr:cNvPr>
        <xdr:cNvSpPr/>
      </xdr:nvSpPr>
      <xdr:spPr>
        <a:xfrm>
          <a:off x="12763500" y="1823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108586</xdr:rowOff>
    </xdr:from>
    <xdr:to>
      <xdr:col>71</xdr:col>
      <xdr:colOff>177800</xdr:colOff>
      <xdr:row>106</xdr:row>
      <xdr:rowOff>125730</xdr:rowOff>
    </xdr:to>
    <xdr:cxnSp macro="">
      <xdr:nvCxnSpPr>
        <xdr:cNvPr id="688" name="直線コネクタ 687">
          <a:extLst>
            <a:ext uri="{FF2B5EF4-FFF2-40B4-BE49-F238E27FC236}">
              <a16:creationId xmlns:a16="http://schemas.microsoft.com/office/drawing/2014/main" id="{06C92153-1797-4396-AAD5-193DC96A1328}"/>
            </a:ext>
          </a:extLst>
        </xdr:cNvPr>
        <xdr:cNvCxnSpPr/>
      </xdr:nvCxnSpPr>
      <xdr:spPr>
        <a:xfrm>
          <a:off x="12814300" y="1828228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57298312-7440-4215-B24D-4361555A3ABE}"/>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8A2EA953-CEFC-4D12-A5A6-C04947C6F0CB}"/>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CC4DB15E-300A-4CC2-9E7D-3E4001894905}"/>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692" name="n_4aveValue【公民館】&#10;有形固定資産減価償却率">
          <a:extLst>
            <a:ext uri="{FF2B5EF4-FFF2-40B4-BE49-F238E27FC236}">
              <a16:creationId xmlns:a16="http://schemas.microsoft.com/office/drawing/2014/main" id="{1AF3D4DF-4EB5-4C88-B947-CFBA479CF07A}"/>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80027</xdr:rowOff>
    </xdr:from>
    <xdr:ext cx="405111" cy="259045"/>
    <xdr:sp macro="" textlink="">
      <xdr:nvSpPr>
        <xdr:cNvPr id="693" name="n_1mainValue【公民館】&#10;有形固定資産減価償却率">
          <a:extLst>
            <a:ext uri="{FF2B5EF4-FFF2-40B4-BE49-F238E27FC236}">
              <a16:creationId xmlns:a16="http://schemas.microsoft.com/office/drawing/2014/main" id="{213E17D2-B385-4108-88A4-525C77CE0FD1}"/>
            </a:ext>
          </a:extLst>
        </xdr:cNvPr>
        <xdr:cNvSpPr txBox="1"/>
      </xdr:nvSpPr>
      <xdr:spPr>
        <a:xfrm>
          <a:off x="15266044" y="184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40022</xdr:rowOff>
    </xdr:from>
    <xdr:ext cx="405111" cy="259045"/>
    <xdr:sp macro="" textlink="">
      <xdr:nvSpPr>
        <xdr:cNvPr id="694" name="n_2mainValue【公民館】&#10;有形固定資産減価償却率">
          <a:extLst>
            <a:ext uri="{FF2B5EF4-FFF2-40B4-BE49-F238E27FC236}">
              <a16:creationId xmlns:a16="http://schemas.microsoft.com/office/drawing/2014/main" id="{51A8B4F3-8356-40DB-A06E-E45E15AE6532}"/>
            </a:ext>
          </a:extLst>
        </xdr:cNvPr>
        <xdr:cNvSpPr txBox="1"/>
      </xdr:nvSpPr>
      <xdr:spPr>
        <a:xfrm>
          <a:off x="14389744" y="1838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167657</xdr:rowOff>
    </xdr:from>
    <xdr:ext cx="405111" cy="259045"/>
    <xdr:sp macro="" textlink="">
      <xdr:nvSpPr>
        <xdr:cNvPr id="695" name="n_3mainValue【公民館】&#10;有形固定資産減価償却率">
          <a:extLst>
            <a:ext uri="{FF2B5EF4-FFF2-40B4-BE49-F238E27FC236}">
              <a16:creationId xmlns:a16="http://schemas.microsoft.com/office/drawing/2014/main" id="{30AF6511-AB4D-424C-A789-15E351B6A690}"/>
            </a:ext>
          </a:extLst>
        </xdr:cNvPr>
        <xdr:cNvSpPr txBox="1"/>
      </xdr:nvSpPr>
      <xdr:spPr>
        <a:xfrm>
          <a:off x="13500744" y="1834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150513</xdr:rowOff>
    </xdr:from>
    <xdr:ext cx="405111" cy="259045"/>
    <xdr:sp macro="" textlink="">
      <xdr:nvSpPr>
        <xdr:cNvPr id="696" name="n_4mainValue【公民館】&#10;有形固定資産減価償却率">
          <a:extLst>
            <a:ext uri="{FF2B5EF4-FFF2-40B4-BE49-F238E27FC236}">
              <a16:creationId xmlns:a16="http://schemas.microsoft.com/office/drawing/2014/main" id="{1A42E21F-158E-420E-A764-4AB2C5554DD6}"/>
            </a:ext>
          </a:extLst>
        </xdr:cNvPr>
        <xdr:cNvSpPr txBox="1"/>
      </xdr:nvSpPr>
      <xdr:spPr>
        <a:xfrm>
          <a:off x="12611744" y="1832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D0ED7584-7EBD-4851-A4CA-27F97D6230B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67BB7011-E888-4D96-8472-404FD73DC64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B977CB7B-A8B8-4D8D-B612-E8F8165068D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F1C5FBE8-EC15-4189-816E-16F398D53B6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4B4E5524-3754-4BCC-A37F-4947DA42C9A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C8E24571-FCBB-465B-B2E3-5980FEB47EA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AD92D1D6-2E17-46AD-833F-9BB7DA2323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A888AC3E-1EBA-49E3-AFBB-F23179409E9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F1708032-04CD-40D2-B6DC-11A99107482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D511D76B-F72D-4931-927E-1183FEB7FD5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A00F205F-9786-499F-AE51-71E9D669F9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9B4CD6C5-2C1B-495E-95AC-70A310F43F7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E9785D76-F3A5-4D33-AAAA-5A2DB5BF481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18EAADA2-1FA6-4915-A07B-0F34F8D5793C}"/>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0FD146F9-16DB-41E7-B045-34F52E3A43D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D15408F4-C622-4209-A58F-97CA5ACF646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D5A797FA-AF49-4764-93A6-583D61676F1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61DCAB33-2EA1-4A1F-AAEA-A9FBC0A27CFF}"/>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CBCACD99-100D-484A-B290-BF5DFB48E13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BE71D4E7-33EB-4993-943E-D430CAC3F0B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21B888BD-F921-42C0-8B70-FCC7476158E9}"/>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715B07A2-D544-4D0A-9ED4-073CA56473F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8660640E-F4C8-4290-BABB-755250B3F1D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D33CFC6C-6DCC-48AE-BEE2-21A7249ED61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EDB97B45-1E39-4FD6-9274-06C4E96B937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6B667608-0965-4220-A044-58E29341433F}"/>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D4057C46-DA56-4386-89CF-5AD9EB3DF497}"/>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CBAFB06A-C1A2-4645-810B-3D0AF70EBC79}"/>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1A7323DE-0442-4CED-936B-698F72496F98}"/>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D6E6D222-ECC2-4F8D-9133-4BBBEEA08BAD}"/>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727" name="【公民館】&#10;一人当たり面積平均値テキスト">
          <a:extLst>
            <a:ext uri="{FF2B5EF4-FFF2-40B4-BE49-F238E27FC236}">
              <a16:creationId xmlns:a16="http://schemas.microsoft.com/office/drawing/2014/main" id="{6F5C2EAA-ED97-4DBF-8927-354DEB402BA9}"/>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B476BF6A-6D99-4262-A63A-F0466E86BB04}"/>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5205B34B-A0AC-416D-88F3-9B9511FF85CA}"/>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F736AFB8-2922-4A64-A45C-542A5C0322F8}"/>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9F02E150-7877-42BF-B4EF-0DDEADAE97EF}"/>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9C6723B0-3896-4ACA-9DD1-B31B9A87A5A6}"/>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F7E3E7B-4634-45B2-880E-40D7C1047A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D43A4CE9-04A1-4BAB-B7FC-6D30CE81F9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B04C628-CAFD-4B51-83C3-B10905B08B7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6FA0353-E68D-4EDB-9F52-AF2DC7186EB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64F5DC3-66A2-41A1-9CA2-010C9517C6A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90714</xdr:rowOff>
    </xdr:from>
    <xdr:to>
      <xdr:col>116</xdr:col>
      <xdr:colOff>114300</xdr:colOff>
      <xdr:row>109</xdr:row>
      <xdr:rowOff>20864</xdr:rowOff>
    </xdr:to>
    <xdr:sp macro="" textlink="">
      <xdr:nvSpPr>
        <xdr:cNvPr id="738" name="楕円 737">
          <a:extLst>
            <a:ext uri="{FF2B5EF4-FFF2-40B4-BE49-F238E27FC236}">
              <a16:creationId xmlns:a16="http://schemas.microsoft.com/office/drawing/2014/main" id="{0B8E6D98-213E-4D66-BAAA-52E060C8A066}"/>
            </a:ext>
          </a:extLst>
        </xdr:cNvPr>
        <xdr:cNvSpPr/>
      </xdr:nvSpPr>
      <xdr:spPr>
        <a:xfrm>
          <a:off x="22110700" y="1860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5641</xdr:rowOff>
    </xdr:from>
    <xdr:ext cx="469744" cy="259045"/>
    <xdr:sp macro="" textlink="">
      <xdr:nvSpPr>
        <xdr:cNvPr id="739" name="【公民館】&#10;一人当たり面積該当値テキスト">
          <a:extLst>
            <a:ext uri="{FF2B5EF4-FFF2-40B4-BE49-F238E27FC236}">
              <a16:creationId xmlns:a16="http://schemas.microsoft.com/office/drawing/2014/main" id="{681A6A10-01E7-4315-967E-176DC14FA91E}"/>
            </a:ext>
          </a:extLst>
        </xdr:cNvPr>
        <xdr:cNvSpPr txBox="1"/>
      </xdr:nvSpPr>
      <xdr:spPr>
        <a:xfrm>
          <a:off x="22199600" y="1852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84182</xdr:rowOff>
    </xdr:from>
    <xdr:to>
      <xdr:col>112</xdr:col>
      <xdr:colOff>38100</xdr:colOff>
      <xdr:row>109</xdr:row>
      <xdr:rowOff>14332</xdr:rowOff>
    </xdr:to>
    <xdr:sp macro="" textlink="">
      <xdr:nvSpPr>
        <xdr:cNvPr id="740" name="楕円 739">
          <a:extLst>
            <a:ext uri="{FF2B5EF4-FFF2-40B4-BE49-F238E27FC236}">
              <a16:creationId xmlns:a16="http://schemas.microsoft.com/office/drawing/2014/main" id="{C0143E7E-2E11-40B3-B40E-B9E1AFC29BD6}"/>
            </a:ext>
          </a:extLst>
        </xdr:cNvPr>
        <xdr:cNvSpPr/>
      </xdr:nvSpPr>
      <xdr:spPr>
        <a:xfrm>
          <a:off x="21272500" y="1860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134982</xdr:rowOff>
    </xdr:from>
    <xdr:to>
      <xdr:col>116</xdr:col>
      <xdr:colOff>63500</xdr:colOff>
      <xdr:row>108</xdr:row>
      <xdr:rowOff>141514</xdr:rowOff>
    </xdr:to>
    <xdr:cxnSp macro="">
      <xdr:nvCxnSpPr>
        <xdr:cNvPr id="741" name="直線コネクタ 740">
          <a:extLst>
            <a:ext uri="{FF2B5EF4-FFF2-40B4-BE49-F238E27FC236}">
              <a16:creationId xmlns:a16="http://schemas.microsoft.com/office/drawing/2014/main" id="{34535C4A-FF4A-497F-A732-629F4AD2D17E}"/>
            </a:ext>
          </a:extLst>
        </xdr:cNvPr>
        <xdr:cNvCxnSpPr/>
      </xdr:nvCxnSpPr>
      <xdr:spPr>
        <a:xfrm>
          <a:off x="21323300" y="1865158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85816</xdr:rowOff>
    </xdr:from>
    <xdr:to>
      <xdr:col>107</xdr:col>
      <xdr:colOff>101600</xdr:colOff>
      <xdr:row>109</xdr:row>
      <xdr:rowOff>15966</xdr:rowOff>
    </xdr:to>
    <xdr:sp macro="" textlink="">
      <xdr:nvSpPr>
        <xdr:cNvPr id="742" name="楕円 741">
          <a:extLst>
            <a:ext uri="{FF2B5EF4-FFF2-40B4-BE49-F238E27FC236}">
              <a16:creationId xmlns:a16="http://schemas.microsoft.com/office/drawing/2014/main" id="{96287244-55CC-4B30-9F48-ACD80BA3A4CA}"/>
            </a:ext>
          </a:extLst>
        </xdr:cNvPr>
        <xdr:cNvSpPr/>
      </xdr:nvSpPr>
      <xdr:spPr>
        <a:xfrm>
          <a:off x="20383500" y="186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134982</xdr:rowOff>
    </xdr:from>
    <xdr:to>
      <xdr:col>111</xdr:col>
      <xdr:colOff>177800</xdr:colOff>
      <xdr:row>108</xdr:row>
      <xdr:rowOff>136616</xdr:rowOff>
    </xdr:to>
    <xdr:cxnSp macro="">
      <xdr:nvCxnSpPr>
        <xdr:cNvPr id="743" name="直線コネクタ 742">
          <a:extLst>
            <a:ext uri="{FF2B5EF4-FFF2-40B4-BE49-F238E27FC236}">
              <a16:creationId xmlns:a16="http://schemas.microsoft.com/office/drawing/2014/main" id="{3C3CF7FF-69D4-44B5-B283-6689B6A897DB}"/>
            </a:ext>
          </a:extLst>
        </xdr:cNvPr>
        <xdr:cNvCxnSpPr/>
      </xdr:nvCxnSpPr>
      <xdr:spPr>
        <a:xfrm flipV="1">
          <a:off x="20434300" y="1865158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87449</xdr:rowOff>
    </xdr:from>
    <xdr:to>
      <xdr:col>102</xdr:col>
      <xdr:colOff>165100</xdr:colOff>
      <xdr:row>109</xdr:row>
      <xdr:rowOff>17599</xdr:rowOff>
    </xdr:to>
    <xdr:sp macro="" textlink="">
      <xdr:nvSpPr>
        <xdr:cNvPr id="744" name="楕円 743">
          <a:extLst>
            <a:ext uri="{FF2B5EF4-FFF2-40B4-BE49-F238E27FC236}">
              <a16:creationId xmlns:a16="http://schemas.microsoft.com/office/drawing/2014/main" id="{F198548E-7836-4172-AC19-728FFFF0DA2E}"/>
            </a:ext>
          </a:extLst>
        </xdr:cNvPr>
        <xdr:cNvSpPr/>
      </xdr:nvSpPr>
      <xdr:spPr>
        <a:xfrm>
          <a:off x="19494500" y="1860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136616</xdr:rowOff>
    </xdr:from>
    <xdr:to>
      <xdr:col>107</xdr:col>
      <xdr:colOff>50800</xdr:colOff>
      <xdr:row>108</xdr:row>
      <xdr:rowOff>138249</xdr:rowOff>
    </xdr:to>
    <xdr:cxnSp macro="">
      <xdr:nvCxnSpPr>
        <xdr:cNvPr id="745" name="直線コネクタ 744">
          <a:extLst>
            <a:ext uri="{FF2B5EF4-FFF2-40B4-BE49-F238E27FC236}">
              <a16:creationId xmlns:a16="http://schemas.microsoft.com/office/drawing/2014/main" id="{90A53DD6-C839-4166-953B-F9C1BB8F8C9C}"/>
            </a:ext>
          </a:extLst>
        </xdr:cNvPr>
        <xdr:cNvCxnSpPr/>
      </xdr:nvCxnSpPr>
      <xdr:spPr>
        <a:xfrm flipV="1">
          <a:off x="19545300" y="1865321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79284</xdr:rowOff>
    </xdr:from>
    <xdr:to>
      <xdr:col>98</xdr:col>
      <xdr:colOff>38100</xdr:colOff>
      <xdr:row>109</xdr:row>
      <xdr:rowOff>9434</xdr:rowOff>
    </xdr:to>
    <xdr:sp macro="" textlink="">
      <xdr:nvSpPr>
        <xdr:cNvPr id="746" name="楕円 745">
          <a:extLst>
            <a:ext uri="{FF2B5EF4-FFF2-40B4-BE49-F238E27FC236}">
              <a16:creationId xmlns:a16="http://schemas.microsoft.com/office/drawing/2014/main" id="{9DBF16EB-98ED-43AE-A0A1-345585642E2A}"/>
            </a:ext>
          </a:extLst>
        </xdr:cNvPr>
        <xdr:cNvSpPr/>
      </xdr:nvSpPr>
      <xdr:spPr>
        <a:xfrm>
          <a:off x="18605500" y="1859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130084</xdr:rowOff>
    </xdr:from>
    <xdr:to>
      <xdr:col>102</xdr:col>
      <xdr:colOff>114300</xdr:colOff>
      <xdr:row>108</xdr:row>
      <xdr:rowOff>138249</xdr:rowOff>
    </xdr:to>
    <xdr:cxnSp macro="">
      <xdr:nvCxnSpPr>
        <xdr:cNvPr id="747" name="直線コネクタ 746">
          <a:extLst>
            <a:ext uri="{FF2B5EF4-FFF2-40B4-BE49-F238E27FC236}">
              <a16:creationId xmlns:a16="http://schemas.microsoft.com/office/drawing/2014/main" id="{8B4F4839-8BF7-4F23-ADCD-E5DAF25304E2}"/>
            </a:ext>
          </a:extLst>
        </xdr:cNvPr>
        <xdr:cNvCxnSpPr/>
      </xdr:nvCxnSpPr>
      <xdr:spPr>
        <a:xfrm>
          <a:off x="18656300" y="18646684"/>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748" name="n_1aveValue【公民館】&#10;一人当たり面積">
          <a:extLst>
            <a:ext uri="{FF2B5EF4-FFF2-40B4-BE49-F238E27FC236}">
              <a16:creationId xmlns:a16="http://schemas.microsoft.com/office/drawing/2014/main" id="{73210ACF-BB68-401C-96A5-B573ED6ACB3E}"/>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749" name="n_2aveValue【公民館】&#10;一人当たり面積">
          <a:extLst>
            <a:ext uri="{FF2B5EF4-FFF2-40B4-BE49-F238E27FC236}">
              <a16:creationId xmlns:a16="http://schemas.microsoft.com/office/drawing/2014/main" id="{456D0355-02B2-4DCC-B826-87EB8EDFC6CB}"/>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750" name="n_3aveValue【公民館】&#10;一人当たり面積">
          <a:extLst>
            <a:ext uri="{FF2B5EF4-FFF2-40B4-BE49-F238E27FC236}">
              <a16:creationId xmlns:a16="http://schemas.microsoft.com/office/drawing/2014/main" id="{528C6EED-D67C-49BF-8D6B-F915DE54ECB3}"/>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751" name="n_4aveValue【公民館】&#10;一人当たり面積">
          <a:extLst>
            <a:ext uri="{FF2B5EF4-FFF2-40B4-BE49-F238E27FC236}">
              <a16:creationId xmlns:a16="http://schemas.microsoft.com/office/drawing/2014/main" id="{4833E786-DE5A-46AD-8EF4-BA10DE6FDD99}"/>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5459</xdr:rowOff>
    </xdr:from>
    <xdr:ext cx="469744" cy="259045"/>
    <xdr:sp macro="" textlink="">
      <xdr:nvSpPr>
        <xdr:cNvPr id="752" name="n_1mainValue【公民館】&#10;一人当たり面積">
          <a:extLst>
            <a:ext uri="{FF2B5EF4-FFF2-40B4-BE49-F238E27FC236}">
              <a16:creationId xmlns:a16="http://schemas.microsoft.com/office/drawing/2014/main" id="{15B624C6-FF5E-4E3E-B008-38CBE54709B9}"/>
            </a:ext>
          </a:extLst>
        </xdr:cNvPr>
        <xdr:cNvSpPr txBox="1"/>
      </xdr:nvSpPr>
      <xdr:spPr>
        <a:xfrm>
          <a:off x="21075727" y="1869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7093</xdr:rowOff>
    </xdr:from>
    <xdr:ext cx="469744" cy="259045"/>
    <xdr:sp macro="" textlink="">
      <xdr:nvSpPr>
        <xdr:cNvPr id="753" name="n_2mainValue【公民館】&#10;一人当たり面積">
          <a:extLst>
            <a:ext uri="{FF2B5EF4-FFF2-40B4-BE49-F238E27FC236}">
              <a16:creationId xmlns:a16="http://schemas.microsoft.com/office/drawing/2014/main" id="{7D1DDD30-FE04-472F-B6D5-A5A1FDF32535}"/>
            </a:ext>
          </a:extLst>
        </xdr:cNvPr>
        <xdr:cNvSpPr txBox="1"/>
      </xdr:nvSpPr>
      <xdr:spPr>
        <a:xfrm>
          <a:off x="20199427" y="18695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8726</xdr:rowOff>
    </xdr:from>
    <xdr:ext cx="469744" cy="259045"/>
    <xdr:sp macro="" textlink="">
      <xdr:nvSpPr>
        <xdr:cNvPr id="754" name="n_3mainValue【公民館】&#10;一人当たり面積">
          <a:extLst>
            <a:ext uri="{FF2B5EF4-FFF2-40B4-BE49-F238E27FC236}">
              <a16:creationId xmlns:a16="http://schemas.microsoft.com/office/drawing/2014/main" id="{B96AB10E-F5FB-47F0-A5B0-9E78EE1A343F}"/>
            </a:ext>
          </a:extLst>
        </xdr:cNvPr>
        <xdr:cNvSpPr txBox="1"/>
      </xdr:nvSpPr>
      <xdr:spPr>
        <a:xfrm>
          <a:off x="19310427" y="1869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561</xdr:rowOff>
    </xdr:from>
    <xdr:ext cx="469744" cy="259045"/>
    <xdr:sp macro="" textlink="">
      <xdr:nvSpPr>
        <xdr:cNvPr id="755" name="n_4mainValue【公民館】&#10;一人当たり面積">
          <a:extLst>
            <a:ext uri="{FF2B5EF4-FFF2-40B4-BE49-F238E27FC236}">
              <a16:creationId xmlns:a16="http://schemas.microsoft.com/office/drawing/2014/main" id="{67AD852F-B05C-4F74-A48C-58FE917C4983}"/>
            </a:ext>
          </a:extLst>
        </xdr:cNvPr>
        <xdr:cNvSpPr txBox="1"/>
      </xdr:nvSpPr>
      <xdr:spPr>
        <a:xfrm>
          <a:off x="18421427" y="1868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80D487D2-6120-48C0-8A0A-1351DE95CE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7229F0B5-D0AC-4FC3-880B-2C31991C50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45681D7D-3F9C-49A7-9DDD-A697AE44E43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有形固定資産減価償却率は、類似団体平均と比較して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認定こども園・幼稚園・保育所</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30.4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公民館</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ポイント上回っている。このうち、</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認定こども園・幼稚園・保育所</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については、幼稚園及び保育所の老朽化が進んでいることから、有形固定資産減価償却率が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88.5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％と非常に高い数値になっている。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特に老朽化が進んでいる木崎保育園と宮ノ脇保育園については、</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令和</a:t>
          </a:r>
          <a:r>
            <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10</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年度末をもって木崎保育園を、令和</a:t>
          </a:r>
          <a:r>
            <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12</a:t>
          </a:r>
          <a:r>
            <a:rPr lang="ja-JP" altLang="en-US" sz="1200" b="0" i="0" u="none" strike="noStrike" baseline="0">
              <a:solidFill>
                <a:schemeClr val="dk1"/>
              </a:solidFill>
              <a:latin typeface="ＭＳ ゴシック" panose="020B0609070205080204" pitchFamily="49" charset="-128"/>
              <a:ea typeface="ＭＳ ゴシック" panose="020B0609070205080204" pitchFamily="49" charset="-128"/>
              <a:cs typeface="+mn-cs"/>
            </a:rPr>
            <a:t>年度末をもって宮ノ脇保育園をそれぞれ閉園する予定となっている。</a:t>
          </a:r>
          <a:endParaRPr lang="en-US" altLang="ja-JP" sz="1200" b="0" i="0" u="none" strike="noStrike" baseline="0">
            <a:solidFill>
              <a:schemeClr val="dk1"/>
            </a:solidFill>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橋りょう・トンネル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の一人当たりの有形固定資産（償却資産）額は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516,297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円で、類似団体平均値よりも</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104,257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円高い金額になっている。これは橋りょう数が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825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と、県内</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番目に多いためであると考えられる。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BA2AEC8-619B-4355-BBFD-87CA4FD4105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5C09C2E-4B5E-47F4-BDB0-2E96109AE52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79D14B-70BA-4F9B-A09E-7E1F7D53A0B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A44485A-19A9-4E49-A5FE-E69F40AC182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茨城県常陸太田市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9E69315-77E9-41FB-9687-F1E71357E22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8CE705-FE7C-4B4C-8727-B19182C7D3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B99ADA-C45C-4F04-AF5F-795786A42AE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B78808E-93B5-4FF2-9DA4-39649D7A77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2C59F9-A73C-45F2-BDBF-795B8102BB7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9A69761-97C8-430B-8344-68060BD1321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46,390
46,124
371.99
29,669,672
28,356,270
875,927
15,365,621
17,389,533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BE6088-3B8F-425F-8C8D-12905BC4254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33A65B-D201-47A6-B98C-62501C1EAD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0A99CEE-F872-4132-A51B-9FC516CF2B3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762250C-8094-44E8-B558-846C968161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99AFE7-C70F-4679-9756-9BB49B5751B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4CF6837-5AB3-44F4-A47E-684E8AC9138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1EA9887-11FD-4632-B695-AA4A435537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6E0D51-2866-43EE-B23A-F091E96D90D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AB7AD16-9495-4159-8F92-0BC9C99AF2A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F8DEB25-8E04-4A0E-A64A-C33F3511128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80ACC9C-F52C-41FA-9828-4D26959B02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7AFF044-AE53-4C49-840B-8B5D275C9A1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93248E-8D4E-4729-A33C-8987AA897A3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0B80A33-5817-442F-9AF5-6C92B2B37B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D40DDC1-52D4-4B27-957B-E5535A2D4D7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0DC9C1-DF15-4571-90E5-816045A54CA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84C777-909D-40E5-AF5D-09C7DBBE0F5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98BE624-A0CE-44D9-8716-216F209B27F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DAD7D5E-1CDF-406B-BF47-1FD64A348AA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15B5CC5-426F-494A-AB9B-0FAFC3F7976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909FB2-EF0F-4681-BDEC-6DE8CA59C0B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B454FD-E896-432B-984A-742CB9B4D3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48A728-4853-4CAF-979A-89E6874127E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FBF281C-57DF-4F7A-B6C2-07083EDACF9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11838D0-0D78-48A5-80A3-4D0F1B86F2D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B28985-41BF-4486-806A-23AD9C9741A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2D89D7F-E295-4E22-A278-2C9EB8B4FEB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C6A6270-1A75-478D-98ED-72C8D944A7F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2788D26-E7E3-4B75-84C1-70CE298AD7F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4C110CD-54D4-46FB-A604-D73246D092D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603FA9E-A8C3-46CF-840E-15582E89EEA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4EC52A9-9A13-407E-9006-65B33B4430E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AF967AA-16DB-4F3F-83D2-93F7368C813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E909C86-80FA-477F-8FC8-F398B295F55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4AB435C-2F88-4656-92AF-70C31ACC96D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C9F08E5-D82A-44C5-93C8-469D864B45F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A9D178-E310-456E-9F35-C9578684902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84D9D08-0745-49BE-9C41-FF7198F8344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EEF7E75-DB2D-4078-8355-64FCDB38410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FD1D4C5-F200-47A0-904F-3B80B5317D1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6285694-0443-4F46-A120-CD53FA58CBB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53E5A89B-37B1-4BCF-97F2-EAA9FFB36FE6}"/>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62DB02F-86C7-46CC-9C0D-53192A7FFEB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58F2AC5-808D-41EC-AF23-92A3A8B639B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1987AFDE-40E9-4864-A01B-403B571D4B0B}"/>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195A5EAE-2881-475B-8799-05A1FD87BC0C}"/>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4E3FDC9B-ED69-4175-883B-4F673F55B708}"/>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B84CAF50-97FE-4025-922B-EBE14F2140C4}"/>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901A2A5F-7E0E-4616-80DB-DFF86E55276C}"/>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3BDDEDD5-781E-49A3-A2F3-3B5164A4B915}"/>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E18F411-1933-47FC-A527-7F8C7E308D7C}"/>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C2B5948-E943-4D48-8B57-328C917E771D}"/>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B2171ACB-D80E-419A-B2F7-BAC92982999C}"/>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9F55D067-CF29-4A46-9434-3D7DF055EC71}"/>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A577673E-57F9-46A4-9C1E-F6D1A233BE59}"/>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2A66124-992C-443B-AF72-1EA4239630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A0CC864-4E7B-410F-AAD4-AB83FEBAD0D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CEDDEE0-A429-42F6-8254-108B7767E38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8CAA8A3-5352-464D-81F4-97B3E939FC0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85C8B42-AE5D-45CF-B0CF-4C5EBE738B9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19050</xdr:rowOff>
    </xdr:from>
    <xdr:to>
      <xdr:col>24</xdr:col>
      <xdr:colOff>114300</xdr:colOff>
      <xdr:row>38</xdr:row>
      <xdr:rowOff>120650</xdr:rowOff>
    </xdr:to>
    <xdr:sp macro="" textlink="">
      <xdr:nvSpPr>
        <xdr:cNvPr id="72" name="楕円 71">
          <a:extLst>
            <a:ext uri="{FF2B5EF4-FFF2-40B4-BE49-F238E27FC236}">
              <a16:creationId xmlns:a16="http://schemas.microsoft.com/office/drawing/2014/main" id="{B0880607-CF25-4616-B2B7-86F00A45C303}"/>
            </a:ext>
          </a:extLst>
        </xdr:cNvPr>
        <xdr:cNvSpPr/>
      </xdr:nvSpPr>
      <xdr:spPr>
        <a:xfrm>
          <a:off x="45847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168927</xdr:rowOff>
    </xdr:from>
    <xdr:ext cx="405111" cy="259045"/>
    <xdr:sp macro="" textlink="">
      <xdr:nvSpPr>
        <xdr:cNvPr id="73" name="【図書館】&#10;有形固定資産減価償却率該当値テキスト">
          <a:extLst>
            <a:ext uri="{FF2B5EF4-FFF2-40B4-BE49-F238E27FC236}">
              <a16:creationId xmlns:a16="http://schemas.microsoft.com/office/drawing/2014/main" id="{80B09FC7-5599-408A-AFD4-F11CD4B54A60}"/>
            </a:ext>
          </a:extLst>
        </xdr:cNvPr>
        <xdr:cNvSpPr txBox="1"/>
      </xdr:nvSpPr>
      <xdr:spPr>
        <a:xfrm>
          <a:off x="4673600" y="651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163830</xdr:rowOff>
    </xdr:from>
    <xdr:to>
      <xdr:col>20</xdr:col>
      <xdr:colOff>38100</xdr:colOff>
      <xdr:row>38</xdr:row>
      <xdr:rowOff>93980</xdr:rowOff>
    </xdr:to>
    <xdr:sp macro="" textlink="">
      <xdr:nvSpPr>
        <xdr:cNvPr id="74" name="楕円 73">
          <a:extLst>
            <a:ext uri="{FF2B5EF4-FFF2-40B4-BE49-F238E27FC236}">
              <a16:creationId xmlns:a16="http://schemas.microsoft.com/office/drawing/2014/main" id="{4E8BA650-8160-47BA-8612-919AB74E7057}"/>
            </a:ext>
          </a:extLst>
        </xdr:cNvPr>
        <xdr:cNvSpPr/>
      </xdr:nvSpPr>
      <xdr:spPr>
        <a:xfrm>
          <a:off x="3746500" y="650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43180</xdr:rowOff>
    </xdr:from>
    <xdr:to>
      <xdr:col>24</xdr:col>
      <xdr:colOff>63500</xdr:colOff>
      <xdr:row>38</xdr:row>
      <xdr:rowOff>69850</xdr:rowOff>
    </xdr:to>
    <xdr:cxnSp macro="">
      <xdr:nvCxnSpPr>
        <xdr:cNvPr id="75" name="直線コネクタ 74">
          <a:extLst>
            <a:ext uri="{FF2B5EF4-FFF2-40B4-BE49-F238E27FC236}">
              <a16:creationId xmlns:a16="http://schemas.microsoft.com/office/drawing/2014/main" id="{05BE3D53-370F-4BAB-8515-FADEE1A5950F}"/>
            </a:ext>
          </a:extLst>
        </xdr:cNvPr>
        <xdr:cNvCxnSpPr/>
      </xdr:nvCxnSpPr>
      <xdr:spPr>
        <a:xfrm>
          <a:off x="3797300" y="655828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135890</xdr:rowOff>
    </xdr:from>
    <xdr:to>
      <xdr:col>15</xdr:col>
      <xdr:colOff>101600</xdr:colOff>
      <xdr:row>38</xdr:row>
      <xdr:rowOff>66040</xdr:rowOff>
    </xdr:to>
    <xdr:sp macro="" textlink="">
      <xdr:nvSpPr>
        <xdr:cNvPr id="76" name="楕円 75">
          <a:extLst>
            <a:ext uri="{FF2B5EF4-FFF2-40B4-BE49-F238E27FC236}">
              <a16:creationId xmlns:a16="http://schemas.microsoft.com/office/drawing/2014/main" id="{3E7ACB7F-AF0E-47E8-B26A-11A7C2A8F364}"/>
            </a:ext>
          </a:extLst>
        </xdr:cNvPr>
        <xdr:cNvSpPr/>
      </xdr:nvSpPr>
      <xdr:spPr>
        <a:xfrm>
          <a:off x="2857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xdr:rowOff>
    </xdr:from>
    <xdr:to>
      <xdr:col>19</xdr:col>
      <xdr:colOff>177800</xdr:colOff>
      <xdr:row>38</xdr:row>
      <xdr:rowOff>43180</xdr:rowOff>
    </xdr:to>
    <xdr:cxnSp macro="">
      <xdr:nvCxnSpPr>
        <xdr:cNvPr id="77" name="直線コネクタ 76">
          <a:extLst>
            <a:ext uri="{FF2B5EF4-FFF2-40B4-BE49-F238E27FC236}">
              <a16:creationId xmlns:a16="http://schemas.microsoft.com/office/drawing/2014/main" id="{16BC247C-EAF0-4C96-94A0-48B8DB2379D0}"/>
            </a:ext>
          </a:extLst>
        </xdr:cNvPr>
        <xdr:cNvCxnSpPr/>
      </xdr:nvCxnSpPr>
      <xdr:spPr>
        <a:xfrm>
          <a:off x="2908300" y="653034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107950</xdr:rowOff>
    </xdr:from>
    <xdr:to>
      <xdr:col>10</xdr:col>
      <xdr:colOff>165100</xdr:colOff>
      <xdr:row>38</xdr:row>
      <xdr:rowOff>38100</xdr:rowOff>
    </xdr:to>
    <xdr:sp macro="" textlink="">
      <xdr:nvSpPr>
        <xdr:cNvPr id="78" name="楕円 77">
          <a:extLst>
            <a:ext uri="{FF2B5EF4-FFF2-40B4-BE49-F238E27FC236}">
              <a16:creationId xmlns:a16="http://schemas.microsoft.com/office/drawing/2014/main" id="{0EE09368-3FA2-4B0C-A0A2-6461EC66551D}"/>
            </a:ext>
          </a:extLst>
        </xdr:cNvPr>
        <xdr:cNvSpPr/>
      </xdr:nvSpPr>
      <xdr:spPr>
        <a:xfrm>
          <a:off x="1968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158750</xdr:rowOff>
    </xdr:from>
    <xdr:to>
      <xdr:col>15</xdr:col>
      <xdr:colOff>50800</xdr:colOff>
      <xdr:row>38</xdr:row>
      <xdr:rowOff>15240</xdr:rowOff>
    </xdr:to>
    <xdr:cxnSp macro="">
      <xdr:nvCxnSpPr>
        <xdr:cNvPr id="79" name="直線コネクタ 78">
          <a:extLst>
            <a:ext uri="{FF2B5EF4-FFF2-40B4-BE49-F238E27FC236}">
              <a16:creationId xmlns:a16="http://schemas.microsoft.com/office/drawing/2014/main" id="{FB4046DC-6B12-4AE6-9920-A310CF83A1D1}"/>
            </a:ext>
          </a:extLst>
        </xdr:cNvPr>
        <xdr:cNvCxnSpPr/>
      </xdr:nvCxnSpPr>
      <xdr:spPr>
        <a:xfrm>
          <a:off x="2019300" y="650240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81280</xdr:rowOff>
    </xdr:from>
    <xdr:to>
      <xdr:col>6</xdr:col>
      <xdr:colOff>38100</xdr:colOff>
      <xdr:row>38</xdr:row>
      <xdr:rowOff>11430</xdr:rowOff>
    </xdr:to>
    <xdr:sp macro="" textlink="">
      <xdr:nvSpPr>
        <xdr:cNvPr id="80" name="楕円 79">
          <a:extLst>
            <a:ext uri="{FF2B5EF4-FFF2-40B4-BE49-F238E27FC236}">
              <a16:creationId xmlns:a16="http://schemas.microsoft.com/office/drawing/2014/main" id="{695D0A10-7028-4AC4-A70F-6B982770F889}"/>
            </a:ext>
          </a:extLst>
        </xdr:cNvPr>
        <xdr:cNvSpPr/>
      </xdr:nvSpPr>
      <xdr:spPr>
        <a:xfrm>
          <a:off x="1079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132080</xdr:rowOff>
    </xdr:from>
    <xdr:to>
      <xdr:col>10</xdr:col>
      <xdr:colOff>114300</xdr:colOff>
      <xdr:row>37</xdr:row>
      <xdr:rowOff>158750</xdr:rowOff>
    </xdr:to>
    <xdr:cxnSp macro="">
      <xdr:nvCxnSpPr>
        <xdr:cNvPr id="81" name="直線コネクタ 80">
          <a:extLst>
            <a:ext uri="{FF2B5EF4-FFF2-40B4-BE49-F238E27FC236}">
              <a16:creationId xmlns:a16="http://schemas.microsoft.com/office/drawing/2014/main" id="{A6D94E75-507F-4F5E-9224-CAD67A069B28}"/>
            </a:ext>
          </a:extLst>
        </xdr:cNvPr>
        <xdr:cNvCxnSpPr/>
      </xdr:nvCxnSpPr>
      <xdr:spPr>
        <a:xfrm>
          <a:off x="1130300" y="64757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7B769D73-7F95-4FF1-A0DA-EDC22E5E7EE5}"/>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2F3809B7-0F76-4B1C-B97B-1C547F444598}"/>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AF53CE8B-D75A-4244-9F20-683117DF17E8}"/>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44312499-404A-4C6E-9AF0-3BDCD5182504}"/>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85107</xdr:rowOff>
    </xdr:from>
    <xdr:ext cx="405111" cy="259045"/>
    <xdr:sp macro="" textlink="">
      <xdr:nvSpPr>
        <xdr:cNvPr id="86" name="n_1mainValue【図書館】&#10;有形固定資産減価償却率">
          <a:extLst>
            <a:ext uri="{FF2B5EF4-FFF2-40B4-BE49-F238E27FC236}">
              <a16:creationId xmlns:a16="http://schemas.microsoft.com/office/drawing/2014/main" id="{51B3443C-17E7-48A9-8FB0-5665D182A827}"/>
            </a:ext>
          </a:extLst>
        </xdr:cNvPr>
        <xdr:cNvSpPr txBox="1"/>
      </xdr:nvSpPr>
      <xdr:spPr>
        <a:xfrm>
          <a:off x="3582044" y="660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57167</xdr:rowOff>
    </xdr:from>
    <xdr:ext cx="405111" cy="259045"/>
    <xdr:sp macro="" textlink="">
      <xdr:nvSpPr>
        <xdr:cNvPr id="87" name="n_2mainValue【図書館】&#10;有形固定資産減価償却率">
          <a:extLst>
            <a:ext uri="{FF2B5EF4-FFF2-40B4-BE49-F238E27FC236}">
              <a16:creationId xmlns:a16="http://schemas.microsoft.com/office/drawing/2014/main" id="{DA7CA913-F0FB-4434-A187-2111E8FCA5CB}"/>
            </a:ext>
          </a:extLst>
        </xdr:cNvPr>
        <xdr:cNvSpPr txBox="1"/>
      </xdr:nvSpPr>
      <xdr:spPr>
        <a:xfrm>
          <a:off x="27057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29227</xdr:rowOff>
    </xdr:from>
    <xdr:ext cx="405111" cy="259045"/>
    <xdr:sp macro="" textlink="">
      <xdr:nvSpPr>
        <xdr:cNvPr id="88" name="n_3mainValue【図書館】&#10;有形固定資産減価償却率">
          <a:extLst>
            <a:ext uri="{FF2B5EF4-FFF2-40B4-BE49-F238E27FC236}">
              <a16:creationId xmlns:a16="http://schemas.microsoft.com/office/drawing/2014/main" id="{C6F31B28-AC67-48EA-8F4C-85AAA9B5A27E}"/>
            </a:ext>
          </a:extLst>
        </xdr:cNvPr>
        <xdr:cNvSpPr txBox="1"/>
      </xdr:nvSpPr>
      <xdr:spPr>
        <a:xfrm>
          <a:off x="1816744" y="654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2557</xdr:rowOff>
    </xdr:from>
    <xdr:ext cx="405111" cy="259045"/>
    <xdr:sp macro="" textlink="">
      <xdr:nvSpPr>
        <xdr:cNvPr id="89" name="n_4mainValue【図書館】&#10;有形固定資産減価償却率">
          <a:extLst>
            <a:ext uri="{FF2B5EF4-FFF2-40B4-BE49-F238E27FC236}">
              <a16:creationId xmlns:a16="http://schemas.microsoft.com/office/drawing/2014/main" id="{37D3D417-3460-4858-BDD5-8880726E2842}"/>
            </a:ext>
          </a:extLst>
        </xdr:cNvPr>
        <xdr:cNvSpPr txBox="1"/>
      </xdr:nvSpPr>
      <xdr:spPr>
        <a:xfrm>
          <a:off x="9277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6FE80A55-4632-4F58-85B9-3B95C48CA71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C7E69375-D97A-4C1A-99D0-291C0CEDD92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5327434E-94BE-4ECA-9941-85132103B72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B7DA29EB-2D9F-42A9-97B9-8C366471DA7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75DA143-BE7E-4C60-B11D-A6C63EA8EFF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463FE50B-E77E-4CB6-920C-C895775B7E1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80D553B-630F-4A1F-8C6C-CCFF075DC0D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215F829D-D7CA-4884-8DAF-159B6D2C5A9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124D0983-C734-4026-8F23-42A4625F13E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CE75B2A0-E5AB-40EB-9B05-A4B65361379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80430BC3-076A-4569-9F64-45D65FDF19F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82AE0D7-9DA2-47A4-8530-BB1F890A022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E1109D9-01AE-4CA5-8BCC-84DB64501F2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349B9DF-0883-4274-8869-F03D6CFC89E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6486BE04-4117-4FC6-B4C6-4465503CF41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80ADA4C3-BADC-44FD-8112-57E3E74DE79F}"/>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09E3894-3E7B-4EEC-B524-69B052B5319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6097C01E-2194-4604-95CB-82B1405DEDD4}"/>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F4B0E0BC-88E4-4F45-90C5-F26AEFFF308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1BA55D8-DF8D-4A21-9F88-663763CF508C}"/>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FD898D4-0B38-4477-9CFE-D3D2EA19F15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DD8A8360-0DD5-49C0-A962-A95A6812882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EABE7158-BD58-4EF3-ABEF-422FB63E6C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F44BFA19-26C4-4286-9DE6-2746F2AF28D3}"/>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BF02504-8AC8-4468-99FE-B0BA14BB7E48}"/>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DE3FE1FF-2B49-48E8-B6C9-D437B002625C}"/>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68AC74F8-C090-4402-A31D-769120536FAF}"/>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4AC8F8FD-A6D1-4AB8-BDA7-05D10034AD7D}"/>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C6C711B8-895D-4144-9160-393881C53844}"/>
            </a:ext>
          </a:extLst>
        </xdr:cNvPr>
        <xdr:cNvSpPr txBox="1"/>
      </xdr:nvSpPr>
      <xdr:spPr>
        <a:xfrm>
          <a:off x="10515600" y="6769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A11DB535-4B46-4C06-B4CB-0DD84D805EED}"/>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C7983EB7-7DB9-4817-AFB4-D2E129810A9A}"/>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2D57C002-2E17-43D1-A84C-A8A3249682D9}"/>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AA733A16-364A-4C72-B389-2F4D23CBD62A}"/>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2798488B-8BE4-4D82-8E52-F8E6131F8E53}"/>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50EC5E2-AF10-453D-A6B1-55D3B58C55B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5B102F5-B3DD-4D51-85F0-8331A0C8AA8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C776896-2021-49DB-94C0-B978CF2189A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73CE181-08D4-4360-A203-2162AC27F6B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D6A8A5E-272D-4D7A-B426-EDB21184F26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25400</xdr:rowOff>
    </xdr:from>
    <xdr:to>
      <xdr:col>55</xdr:col>
      <xdr:colOff>50800</xdr:colOff>
      <xdr:row>41</xdr:row>
      <xdr:rowOff>127000</xdr:rowOff>
    </xdr:to>
    <xdr:sp macro="" textlink="">
      <xdr:nvSpPr>
        <xdr:cNvPr id="129" name="楕円 128">
          <a:extLst>
            <a:ext uri="{FF2B5EF4-FFF2-40B4-BE49-F238E27FC236}">
              <a16:creationId xmlns:a16="http://schemas.microsoft.com/office/drawing/2014/main" id="{5F407BED-DCE0-4D22-B94A-ACA1D17BFA76}"/>
            </a:ext>
          </a:extLst>
        </xdr:cNvPr>
        <xdr:cNvSpPr/>
      </xdr:nvSpPr>
      <xdr:spPr>
        <a:xfrm>
          <a:off x="104267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111777</xdr:rowOff>
    </xdr:from>
    <xdr:ext cx="469744" cy="259045"/>
    <xdr:sp macro="" textlink="">
      <xdr:nvSpPr>
        <xdr:cNvPr id="130" name="【図書館】&#10;一人当たり面積該当値テキスト">
          <a:extLst>
            <a:ext uri="{FF2B5EF4-FFF2-40B4-BE49-F238E27FC236}">
              <a16:creationId xmlns:a16="http://schemas.microsoft.com/office/drawing/2014/main" id="{E793FF8E-07C6-4695-BABB-2F4C8DACEB63}"/>
            </a:ext>
          </a:extLst>
        </xdr:cNvPr>
        <xdr:cNvSpPr txBox="1"/>
      </xdr:nvSpPr>
      <xdr:spPr>
        <a:xfrm>
          <a:off x="10515600" y="696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29210</xdr:rowOff>
    </xdr:from>
    <xdr:to>
      <xdr:col>50</xdr:col>
      <xdr:colOff>165100</xdr:colOff>
      <xdr:row>41</xdr:row>
      <xdr:rowOff>130810</xdr:rowOff>
    </xdr:to>
    <xdr:sp macro="" textlink="">
      <xdr:nvSpPr>
        <xdr:cNvPr id="131" name="楕円 130">
          <a:extLst>
            <a:ext uri="{FF2B5EF4-FFF2-40B4-BE49-F238E27FC236}">
              <a16:creationId xmlns:a16="http://schemas.microsoft.com/office/drawing/2014/main" id="{C288B286-A90C-4F01-9A56-D73E941E6B01}"/>
            </a:ext>
          </a:extLst>
        </xdr:cNvPr>
        <xdr:cNvSpPr/>
      </xdr:nvSpPr>
      <xdr:spPr>
        <a:xfrm>
          <a:off x="9588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76200</xdr:rowOff>
    </xdr:from>
    <xdr:to>
      <xdr:col>55</xdr:col>
      <xdr:colOff>0</xdr:colOff>
      <xdr:row>41</xdr:row>
      <xdr:rowOff>80010</xdr:rowOff>
    </xdr:to>
    <xdr:cxnSp macro="">
      <xdr:nvCxnSpPr>
        <xdr:cNvPr id="132" name="直線コネクタ 131">
          <a:extLst>
            <a:ext uri="{FF2B5EF4-FFF2-40B4-BE49-F238E27FC236}">
              <a16:creationId xmlns:a16="http://schemas.microsoft.com/office/drawing/2014/main" id="{1BA8D74A-97B9-4281-97C9-CB3A75712041}"/>
            </a:ext>
          </a:extLst>
        </xdr:cNvPr>
        <xdr:cNvCxnSpPr/>
      </xdr:nvCxnSpPr>
      <xdr:spPr>
        <a:xfrm flipV="1">
          <a:off x="9639300" y="71056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29210</xdr:rowOff>
    </xdr:from>
    <xdr:to>
      <xdr:col>46</xdr:col>
      <xdr:colOff>38100</xdr:colOff>
      <xdr:row>41</xdr:row>
      <xdr:rowOff>130810</xdr:rowOff>
    </xdr:to>
    <xdr:sp macro="" textlink="">
      <xdr:nvSpPr>
        <xdr:cNvPr id="133" name="楕円 132">
          <a:extLst>
            <a:ext uri="{FF2B5EF4-FFF2-40B4-BE49-F238E27FC236}">
              <a16:creationId xmlns:a16="http://schemas.microsoft.com/office/drawing/2014/main" id="{1B52B46C-5A1D-4245-8742-63362F489E43}"/>
            </a:ext>
          </a:extLst>
        </xdr:cNvPr>
        <xdr:cNvSpPr/>
      </xdr:nvSpPr>
      <xdr:spPr>
        <a:xfrm>
          <a:off x="8699500" y="70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80010</xdr:rowOff>
    </xdr:from>
    <xdr:to>
      <xdr:col>50</xdr:col>
      <xdr:colOff>114300</xdr:colOff>
      <xdr:row>41</xdr:row>
      <xdr:rowOff>80010</xdr:rowOff>
    </xdr:to>
    <xdr:cxnSp macro="">
      <xdr:nvCxnSpPr>
        <xdr:cNvPr id="134" name="直線コネクタ 133">
          <a:extLst>
            <a:ext uri="{FF2B5EF4-FFF2-40B4-BE49-F238E27FC236}">
              <a16:creationId xmlns:a16="http://schemas.microsoft.com/office/drawing/2014/main" id="{5A807B4B-2742-498E-B1FB-A36BB7481CB2}"/>
            </a:ext>
          </a:extLst>
        </xdr:cNvPr>
        <xdr:cNvCxnSpPr/>
      </xdr:nvCxnSpPr>
      <xdr:spPr>
        <a:xfrm>
          <a:off x="8750300" y="7109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33020</xdr:rowOff>
    </xdr:from>
    <xdr:to>
      <xdr:col>41</xdr:col>
      <xdr:colOff>101600</xdr:colOff>
      <xdr:row>41</xdr:row>
      <xdr:rowOff>134620</xdr:rowOff>
    </xdr:to>
    <xdr:sp macro="" textlink="">
      <xdr:nvSpPr>
        <xdr:cNvPr id="135" name="楕円 134">
          <a:extLst>
            <a:ext uri="{FF2B5EF4-FFF2-40B4-BE49-F238E27FC236}">
              <a16:creationId xmlns:a16="http://schemas.microsoft.com/office/drawing/2014/main" id="{912F6310-C163-478F-8158-38BBE99F3A69}"/>
            </a:ext>
          </a:extLst>
        </xdr:cNvPr>
        <xdr:cNvSpPr/>
      </xdr:nvSpPr>
      <xdr:spPr>
        <a:xfrm>
          <a:off x="7810500" y="706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80010</xdr:rowOff>
    </xdr:from>
    <xdr:to>
      <xdr:col>45</xdr:col>
      <xdr:colOff>177800</xdr:colOff>
      <xdr:row>41</xdr:row>
      <xdr:rowOff>83820</xdr:rowOff>
    </xdr:to>
    <xdr:cxnSp macro="">
      <xdr:nvCxnSpPr>
        <xdr:cNvPr id="136" name="直線コネクタ 135">
          <a:extLst>
            <a:ext uri="{FF2B5EF4-FFF2-40B4-BE49-F238E27FC236}">
              <a16:creationId xmlns:a16="http://schemas.microsoft.com/office/drawing/2014/main" id="{450F7FD6-BA4D-4E47-A1B1-EBB5F23B1F72}"/>
            </a:ext>
          </a:extLst>
        </xdr:cNvPr>
        <xdr:cNvCxnSpPr/>
      </xdr:nvCxnSpPr>
      <xdr:spPr>
        <a:xfrm flipV="1">
          <a:off x="7861300" y="7109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7" name="楕円 136">
          <a:extLst>
            <a:ext uri="{FF2B5EF4-FFF2-40B4-BE49-F238E27FC236}">
              <a16:creationId xmlns:a16="http://schemas.microsoft.com/office/drawing/2014/main" id="{25D28949-07DE-408D-B801-3F043E934B1E}"/>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83820</xdr:rowOff>
    </xdr:from>
    <xdr:to>
      <xdr:col>41</xdr:col>
      <xdr:colOff>50800</xdr:colOff>
      <xdr:row>41</xdr:row>
      <xdr:rowOff>87630</xdr:rowOff>
    </xdr:to>
    <xdr:cxnSp macro="">
      <xdr:nvCxnSpPr>
        <xdr:cNvPr id="138" name="直線コネクタ 137">
          <a:extLst>
            <a:ext uri="{FF2B5EF4-FFF2-40B4-BE49-F238E27FC236}">
              <a16:creationId xmlns:a16="http://schemas.microsoft.com/office/drawing/2014/main" id="{7C17372D-AA70-4841-841E-C851AEA28BA7}"/>
            </a:ext>
          </a:extLst>
        </xdr:cNvPr>
        <xdr:cNvCxnSpPr/>
      </xdr:nvCxnSpPr>
      <xdr:spPr>
        <a:xfrm flipV="1">
          <a:off x="6972300" y="7113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008473F4-43F1-48D0-AB2C-47B300AAB13C}"/>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15F69E5E-ACC2-4C41-8A53-A8DF4499E479}"/>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6D354DBA-707E-4680-BDAC-8F4ED8163803}"/>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46244F36-44C1-4AFD-9799-0611372EA8D0}"/>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121937</xdr:rowOff>
    </xdr:from>
    <xdr:ext cx="469744" cy="259045"/>
    <xdr:sp macro="" textlink="">
      <xdr:nvSpPr>
        <xdr:cNvPr id="143" name="n_1mainValue【図書館】&#10;一人当たり面積">
          <a:extLst>
            <a:ext uri="{FF2B5EF4-FFF2-40B4-BE49-F238E27FC236}">
              <a16:creationId xmlns:a16="http://schemas.microsoft.com/office/drawing/2014/main" id="{9B6D3C6E-A34D-4D12-BAFE-403D2AA4DA4F}"/>
            </a:ext>
          </a:extLst>
        </xdr:cNvPr>
        <xdr:cNvSpPr txBox="1"/>
      </xdr:nvSpPr>
      <xdr:spPr>
        <a:xfrm>
          <a:off x="93917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121937</xdr:rowOff>
    </xdr:from>
    <xdr:ext cx="469744" cy="259045"/>
    <xdr:sp macro="" textlink="">
      <xdr:nvSpPr>
        <xdr:cNvPr id="144" name="n_2mainValue【図書館】&#10;一人当たり面積">
          <a:extLst>
            <a:ext uri="{FF2B5EF4-FFF2-40B4-BE49-F238E27FC236}">
              <a16:creationId xmlns:a16="http://schemas.microsoft.com/office/drawing/2014/main" id="{1C6595D0-3020-44FB-9425-10DBB6777C5A}"/>
            </a:ext>
          </a:extLst>
        </xdr:cNvPr>
        <xdr:cNvSpPr txBox="1"/>
      </xdr:nvSpPr>
      <xdr:spPr>
        <a:xfrm>
          <a:off x="8515427" y="715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125747</xdr:rowOff>
    </xdr:from>
    <xdr:ext cx="469744" cy="259045"/>
    <xdr:sp macro="" textlink="">
      <xdr:nvSpPr>
        <xdr:cNvPr id="145" name="n_3mainValue【図書館】&#10;一人当たり面積">
          <a:extLst>
            <a:ext uri="{FF2B5EF4-FFF2-40B4-BE49-F238E27FC236}">
              <a16:creationId xmlns:a16="http://schemas.microsoft.com/office/drawing/2014/main" id="{BC09EF66-1A77-4312-9AC0-5A6227446E47}"/>
            </a:ext>
          </a:extLst>
        </xdr:cNvPr>
        <xdr:cNvSpPr txBox="1"/>
      </xdr:nvSpPr>
      <xdr:spPr>
        <a:xfrm>
          <a:off x="7626427" y="715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6" name="n_4mainValue【図書館】&#10;一人当たり面積">
          <a:extLst>
            <a:ext uri="{FF2B5EF4-FFF2-40B4-BE49-F238E27FC236}">
              <a16:creationId xmlns:a16="http://schemas.microsoft.com/office/drawing/2014/main" id="{47998F5D-2F80-418D-B39D-D48A5D4A3844}"/>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ECEEED2-3A0B-427C-8D99-9899CE3D00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C2E82D8-4E02-498D-8BF8-18F6C29705A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2F939DD-0D6B-4F07-92F6-7EEB8248F60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BD2565B-4681-40A8-9BA9-D945EA1030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791A7C6-E22A-4EC1-97EB-A15CD39AB2B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ACB3479-F7DC-4C41-90AE-9DD8949548B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382ED77-2A80-4EF2-A085-C2EE2504097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8A6D92CF-3A56-4441-A4E8-8686F573DDC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A498435-A2F5-4BF2-8226-6CC56376C8E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883D077E-569B-4279-9979-39F16BEE598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5D116C69-DF53-4528-B586-043E11FECFC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B77B2CE-BB6F-4392-A39B-37428BB57AF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22455E50-DCB3-4355-A42F-9A65CB428B4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7F2B83B-D4DD-4558-8D2D-C1D36408DD6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A9ED4431-36D7-4071-AFB8-85D65AB2A97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796545CC-8941-450C-9208-6DD13B1EAE9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ECA403AB-E646-4ED2-8152-2E6CD595F3A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6C829DD1-64B9-443A-83D8-B0DEE9C3806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A3AB22C-DDFC-473D-9666-60B5BEA2FDA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16229D7-B895-416E-9A24-831A3FE1C53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40EC6CD7-07D1-434C-845F-F9DD65EB27D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E12376E-FDE9-40E5-B64D-402F74F6BB2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2AD5177-52F4-4E53-BA25-CC8F5960BE6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A3A4236-C085-4F77-8079-048C8882027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34F3EC8-F3FA-45D8-9673-79929291DD6A}"/>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1D85266D-827C-4941-89FD-1743913C3A2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A0EBB291-8FB5-45B2-AB96-21E6213F34B3}"/>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290F643-FB95-4BB6-A993-488A228F9EA4}"/>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C70FF276-C03A-44A2-B91D-9879B8D464F2}"/>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9D667A6-7013-4258-ABD9-BBDBBA825A16}"/>
            </a:ext>
          </a:extLst>
        </xdr:cNvPr>
        <xdr:cNvSpPr txBox="1"/>
      </xdr:nvSpPr>
      <xdr:spPr>
        <a:xfrm>
          <a:off x="4673600" y="10357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1C858CA3-BDF8-4099-8430-2BDD680E6682}"/>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994AF985-D64C-46C1-BD40-F6C2D4E0164B}"/>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9CF73C26-6364-43A4-812A-D40D33FFCCBE}"/>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CFF8EAD2-566F-49F4-9E6A-A221AD45317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EF52900B-32EB-4B01-984E-40C175E11DE2}"/>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F8D4F41-BB2A-48CE-9410-BE3F6903E87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62AC555-96F3-479E-8E76-5DE2D83AD0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DF858A1-B1A7-4D3B-9DDD-DA55EC0D073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DF40537-0D84-4F81-851C-C59657EDE31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553265F-D11E-4B2F-B175-BBD552A3752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17780</xdr:rowOff>
    </xdr:from>
    <xdr:to>
      <xdr:col>24</xdr:col>
      <xdr:colOff>114300</xdr:colOff>
      <xdr:row>60</xdr:row>
      <xdr:rowOff>119380</xdr:rowOff>
    </xdr:to>
    <xdr:sp macro="" textlink="">
      <xdr:nvSpPr>
        <xdr:cNvPr id="187" name="楕円 186">
          <a:extLst>
            <a:ext uri="{FF2B5EF4-FFF2-40B4-BE49-F238E27FC236}">
              <a16:creationId xmlns:a16="http://schemas.microsoft.com/office/drawing/2014/main" id="{2791E82F-2ECB-4DD6-BECE-2A68F2477B65}"/>
            </a:ext>
          </a:extLst>
        </xdr:cNvPr>
        <xdr:cNvSpPr/>
      </xdr:nvSpPr>
      <xdr:spPr>
        <a:xfrm>
          <a:off x="45847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40657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1528E70C-063E-457D-995F-9E618CD3EEE1}"/>
            </a:ext>
          </a:extLst>
        </xdr:cNvPr>
        <xdr:cNvSpPr txBox="1"/>
      </xdr:nvSpPr>
      <xdr:spPr>
        <a:xfrm>
          <a:off x="4673600"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151130</xdr:rowOff>
    </xdr:from>
    <xdr:to>
      <xdr:col>20</xdr:col>
      <xdr:colOff>38100</xdr:colOff>
      <xdr:row>60</xdr:row>
      <xdr:rowOff>81280</xdr:rowOff>
    </xdr:to>
    <xdr:sp macro="" textlink="">
      <xdr:nvSpPr>
        <xdr:cNvPr id="189" name="楕円 188">
          <a:extLst>
            <a:ext uri="{FF2B5EF4-FFF2-40B4-BE49-F238E27FC236}">
              <a16:creationId xmlns:a16="http://schemas.microsoft.com/office/drawing/2014/main" id="{9CB5511E-200A-45AF-8097-C9E90B9FE19F}"/>
            </a:ext>
          </a:extLst>
        </xdr:cNvPr>
        <xdr:cNvSpPr/>
      </xdr:nvSpPr>
      <xdr:spPr>
        <a:xfrm>
          <a:off x="3746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30480</xdr:rowOff>
    </xdr:from>
    <xdr:to>
      <xdr:col>24</xdr:col>
      <xdr:colOff>63500</xdr:colOff>
      <xdr:row>60</xdr:row>
      <xdr:rowOff>68580</xdr:rowOff>
    </xdr:to>
    <xdr:cxnSp macro="">
      <xdr:nvCxnSpPr>
        <xdr:cNvPr id="190" name="直線コネクタ 189">
          <a:extLst>
            <a:ext uri="{FF2B5EF4-FFF2-40B4-BE49-F238E27FC236}">
              <a16:creationId xmlns:a16="http://schemas.microsoft.com/office/drawing/2014/main" id="{B5E6E9A9-6111-4508-9662-11120BB434CE}"/>
            </a:ext>
          </a:extLst>
        </xdr:cNvPr>
        <xdr:cNvCxnSpPr/>
      </xdr:nvCxnSpPr>
      <xdr:spPr>
        <a:xfrm>
          <a:off x="3797300" y="103174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36830</xdr:rowOff>
    </xdr:from>
    <xdr:to>
      <xdr:col>15</xdr:col>
      <xdr:colOff>101600</xdr:colOff>
      <xdr:row>60</xdr:row>
      <xdr:rowOff>138430</xdr:rowOff>
    </xdr:to>
    <xdr:sp macro="" textlink="">
      <xdr:nvSpPr>
        <xdr:cNvPr id="191" name="楕円 190">
          <a:extLst>
            <a:ext uri="{FF2B5EF4-FFF2-40B4-BE49-F238E27FC236}">
              <a16:creationId xmlns:a16="http://schemas.microsoft.com/office/drawing/2014/main" id="{03820F21-C1D4-48D5-9536-F8E9FA9FFA65}"/>
            </a:ext>
          </a:extLst>
        </xdr:cNvPr>
        <xdr:cNvSpPr/>
      </xdr:nvSpPr>
      <xdr:spPr>
        <a:xfrm>
          <a:off x="2857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87630</xdr:rowOff>
    </xdr:to>
    <xdr:cxnSp macro="">
      <xdr:nvCxnSpPr>
        <xdr:cNvPr id="192" name="直線コネクタ 191">
          <a:extLst>
            <a:ext uri="{FF2B5EF4-FFF2-40B4-BE49-F238E27FC236}">
              <a16:creationId xmlns:a16="http://schemas.microsoft.com/office/drawing/2014/main" id="{5E3B728C-0DFB-49F1-9CF8-44BE7C1DAD32}"/>
            </a:ext>
          </a:extLst>
        </xdr:cNvPr>
        <xdr:cNvCxnSpPr/>
      </xdr:nvCxnSpPr>
      <xdr:spPr>
        <a:xfrm flipV="1">
          <a:off x="2908300" y="103174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4445</xdr:rowOff>
    </xdr:from>
    <xdr:to>
      <xdr:col>10</xdr:col>
      <xdr:colOff>165100</xdr:colOff>
      <xdr:row>60</xdr:row>
      <xdr:rowOff>106045</xdr:rowOff>
    </xdr:to>
    <xdr:sp macro="" textlink="">
      <xdr:nvSpPr>
        <xdr:cNvPr id="193" name="楕円 192">
          <a:extLst>
            <a:ext uri="{FF2B5EF4-FFF2-40B4-BE49-F238E27FC236}">
              <a16:creationId xmlns:a16="http://schemas.microsoft.com/office/drawing/2014/main" id="{4319DAF9-9333-490B-A5A2-5150A7F9A10F}"/>
            </a:ext>
          </a:extLst>
        </xdr:cNvPr>
        <xdr:cNvSpPr/>
      </xdr:nvSpPr>
      <xdr:spPr>
        <a:xfrm>
          <a:off x="1968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55245</xdr:rowOff>
    </xdr:from>
    <xdr:to>
      <xdr:col>15</xdr:col>
      <xdr:colOff>50800</xdr:colOff>
      <xdr:row>60</xdr:row>
      <xdr:rowOff>87630</xdr:rowOff>
    </xdr:to>
    <xdr:cxnSp macro="">
      <xdr:nvCxnSpPr>
        <xdr:cNvPr id="194" name="直線コネクタ 193">
          <a:extLst>
            <a:ext uri="{FF2B5EF4-FFF2-40B4-BE49-F238E27FC236}">
              <a16:creationId xmlns:a16="http://schemas.microsoft.com/office/drawing/2014/main" id="{FB98A5C9-A4D0-4126-A428-DBAE3E7711B7}"/>
            </a:ext>
          </a:extLst>
        </xdr:cNvPr>
        <xdr:cNvCxnSpPr/>
      </xdr:nvCxnSpPr>
      <xdr:spPr>
        <a:xfrm>
          <a:off x="2019300" y="103422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137795</xdr:rowOff>
    </xdr:from>
    <xdr:to>
      <xdr:col>6</xdr:col>
      <xdr:colOff>38100</xdr:colOff>
      <xdr:row>60</xdr:row>
      <xdr:rowOff>67945</xdr:rowOff>
    </xdr:to>
    <xdr:sp macro="" textlink="">
      <xdr:nvSpPr>
        <xdr:cNvPr id="195" name="楕円 194">
          <a:extLst>
            <a:ext uri="{FF2B5EF4-FFF2-40B4-BE49-F238E27FC236}">
              <a16:creationId xmlns:a16="http://schemas.microsoft.com/office/drawing/2014/main" id="{4CC5BBCD-3D43-4513-933A-88A50B86DBB8}"/>
            </a:ext>
          </a:extLst>
        </xdr:cNvPr>
        <xdr:cNvSpPr/>
      </xdr:nvSpPr>
      <xdr:spPr>
        <a:xfrm>
          <a:off x="1079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17145</xdr:rowOff>
    </xdr:from>
    <xdr:to>
      <xdr:col>10</xdr:col>
      <xdr:colOff>114300</xdr:colOff>
      <xdr:row>60</xdr:row>
      <xdr:rowOff>55245</xdr:rowOff>
    </xdr:to>
    <xdr:cxnSp macro="">
      <xdr:nvCxnSpPr>
        <xdr:cNvPr id="196" name="直線コネクタ 195">
          <a:extLst>
            <a:ext uri="{FF2B5EF4-FFF2-40B4-BE49-F238E27FC236}">
              <a16:creationId xmlns:a16="http://schemas.microsoft.com/office/drawing/2014/main" id="{B39B6C2B-F905-4587-A5A2-6A0BD337475C}"/>
            </a:ext>
          </a:extLst>
        </xdr:cNvPr>
        <xdr:cNvCxnSpPr/>
      </xdr:nvCxnSpPr>
      <xdr:spPr>
        <a:xfrm>
          <a:off x="1130300" y="103041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207BB07F-205B-42C7-8D94-0A69C5AF4A7C}"/>
            </a:ext>
          </a:extLst>
        </xdr:cNvPr>
        <xdr:cNvSpPr txBox="1"/>
      </xdr:nvSpPr>
      <xdr:spPr>
        <a:xfrm>
          <a:off x="3582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690F9508-42DE-491D-AB95-9E7B2FCD67C7}"/>
            </a:ext>
          </a:extLst>
        </xdr:cNvPr>
        <xdr:cNvSpPr txBox="1"/>
      </xdr:nvSpPr>
      <xdr:spPr>
        <a:xfrm>
          <a:off x="2705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43731F27-BC0D-4801-B246-0565228BFBCE}"/>
            </a:ext>
          </a:extLst>
        </xdr:cNvPr>
        <xdr:cNvSpPr txBox="1"/>
      </xdr:nvSpPr>
      <xdr:spPr>
        <a:xfrm>
          <a:off x="1816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100982</xdr:rowOff>
    </xdr:from>
    <xdr:ext cx="405111" cy="259045"/>
    <xdr:sp macro="" textlink="">
      <xdr:nvSpPr>
        <xdr:cNvPr id="200" name="n_4aveValue【体育館・プール】&#10;有形固定資産減価償却率">
          <a:extLst>
            <a:ext uri="{FF2B5EF4-FFF2-40B4-BE49-F238E27FC236}">
              <a16:creationId xmlns:a16="http://schemas.microsoft.com/office/drawing/2014/main" id="{78899C46-712F-4CCC-9040-09660C5C0ED4}"/>
            </a:ext>
          </a:extLst>
        </xdr:cNvPr>
        <xdr:cNvSpPr txBox="1"/>
      </xdr:nvSpPr>
      <xdr:spPr>
        <a:xfrm>
          <a:off x="927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97807</xdr:rowOff>
    </xdr:from>
    <xdr:ext cx="405111" cy="259045"/>
    <xdr:sp macro="" textlink="">
      <xdr:nvSpPr>
        <xdr:cNvPr id="201" name="n_1mainValue【体育館・プール】&#10;有形固定資産減価償却率">
          <a:extLst>
            <a:ext uri="{FF2B5EF4-FFF2-40B4-BE49-F238E27FC236}">
              <a16:creationId xmlns:a16="http://schemas.microsoft.com/office/drawing/2014/main" id="{E145F15D-5589-403F-9C99-3ED5403E3E76}"/>
            </a:ext>
          </a:extLst>
        </xdr:cNvPr>
        <xdr:cNvSpPr txBox="1"/>
      </xdr:nvSpPr>
      <xdr:spPr>
        <a:xfrm>
          <a:off x="35820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154957</xdr:rowOff>
    </xdr:from>
    <xdr:ext cx="405111" cy="259045"/>
    <xdr:sp macro="" textlink="">
      <xdr:nvSpPr>
        <xdr:cNvPr id="202" name="n_2mainValue【体育館・プール】&#10;有形固定資産減価償却率">
          <a:extLst>
            <a:ext uri="{FF2B5EF4-FFF2-40B4-BE49-F238E27FC236}">
              <a16:creationId xmlns:a16="http://schemas.microsoft.com/office/drawing/2014/main" id="{C935A7C2-52F1-4DD9-A6B1-EF048BCD883C}"/>
            </a:ext>
          </a:extLst>
        </xdr:cNvPr>
        <xdr:cNvSpPr txBox="1"/>
      </xdr:nvSpPr>
      <xdr:spPr>
        <a:xfrm>
          <a:off x="2705744"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122572</xdr:rowOff>
    </xdr:from>
    <xdr:ext cx="405111" cy="259045"/>
    <xdr:sp macro="" textlink="">
      <xdr:nvSpPr>
        <xdr:cNvPr id="203" name="n_3mainValue【体育館・プール】&#10;有形固定資産減価償却率">
          <a:extLst>
            <a:ext uri="{FF2B5EF4-FFF2-40B4-BE49-F238E27FC236}">
              <a16:creationId xmlns:a16="http://schemas.microsoft.com/office/drawing/2014/main" id="{6B24D57B-3890-4304-B0A0-28AAD4D60599}"/>
            </a:ext>
          </a:extLst>
        </xdr:cNvPr>
        <xdr:cNvSpPr txBox="1"/>
      </xdr:nvSpPr>
      <xdr:spPr>
        <a:xfrm>
          <a:off x="1816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84472</xdr:rowOff>
    </xdr:from>
    <xdr:ext cx="405111" cy="259045"/>
    <xdr:sp macro="" textlink="">
      <xdr:nvSpPr>
        <xdr:cNvPr id="204" name="n_4mainValue【体育館・プール】&#10;有形固定資産減価償却率">
          <a:extLst>
            <a:ext uri="{FF2B5EF4-FFF2-40B4-BE49-F238E27FC236}">
              <a16:creationId xmlns:a16="http://schemas.microsoft.com/office/drawing/2014/main" id="{D4A8243F-4C30-4153-9730-A878EAF52D65}"/>
            </a:ext>
          </a:extLst>
        </xdr:cNvPr>
        <xdr:cNvSpPr txBox="1"/>
      </xdr:nvSpPr>
      <xdr:spPr>
        <a:xfrm>
          <a:off x="927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B4044B5-C705-48CA-88D9-A6A6883E99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0278AA8-534A-45E0-A9A9-CFFF0A0BA7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4C1ABF1-79F2-4EE3-8E9F-2D9E900DF4A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F168AC1-95F1-4D2B-8F33-FC8601327D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3AFAF1B-2FF0-46AF-B5D5-87FE8992D7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DA06AAB-1807-4E15-A32F-147EA21A8BE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9A2168B-678F-463C-B49A-2CBB3FCEF8B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AEE44067-329C-4154-83B6-858E37DC176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B7881F2F-4F63-41B7-A6F5-BC6147D5A26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B570990-78CA-4649-B171-50BC25C855F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CEFF721-22F1-471E-9422-CD1681B2359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BF41ED6-B3F1-4E4E-AAC2-0EBCD135E21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0CC2975-1D5E-4CB3-8362-2139D454041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F8388B21-80E6-41C9-94F2-6EF4D941FA5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400A588-6F84-4244-8A66-46EF14BB92F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510FCCED-5B03-40DC-89B2-B5C41F578EE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B77E2C3-964B-4A39-B8B6-4870211DA85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82176F5C-DA69-4217-A577-F0894F84E9F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00E300C-F328-40AD-AE4D-C0FCD44B6C3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E7E458C-1365-4FC9-89F2-C54181F0EC9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9C0B722-6E4A-4674-9A7E-CE344DCD0EF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5944BA8E-D97E-44BE-80BD-6E6F90A2A30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92D37AD-F534-4596-A033-F53491BC959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134804A5-0886-4484-B0EA-2785CAAD2E35}"/>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E9FFABF2-D26C-4982-82EA-05B448384BFB}"/>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38A975E-4455-4505-B6A8-8704D9FDE7B4}"/>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B019D94D-AA8D-40F7-B570-BF4DF4EBA388}"/>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4868B95A-BD3C-410C-A95F-5AD4D9E1DCE1}"/>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B3E7635C-4203-4596-9B1B-A18BD58C81F2}"/>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84A05BCC-7246-4259-8B13-30F85EB80301}"/>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1479BD2F-5FFC-4A50-B6BD-F0AA5BE28E1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9E6682C6-3009-4927-9673-AE35368922DD}"/>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875C24FB-2AC9-4AFD-A01A-DD3291B8487A}"/>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06AD08F7-3927-4003-8636-7469C5DB0AFD}"/>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6FDFAA2-61E1-4CA3-A9C0-60FF6ABF2F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FED58E3-1122-4330-88A3-285F6213898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9A2BF68-F22E-4BE9-8897-4187AA8C393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44A8EC-0AB3-440E-B734-0F44771A14F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FF119FB-251B-4EF2-8071-8458C7416D1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160274</xdr:rowOff>
    </xdr:from>
    <xdr:to>
      <xdr:col>55</xdr:col>
      <xdr:colOff>50800</xdr:colOff>
      <xdr:row>64</xdr:row>
      <xdr:rowOff>90424</xdr:rowOff>
    </xdr:to>
    <xdr:sp macro="" textlink="">
      <xdr:nvSpPr>
        <xdr:cNvPr id="244" name="楕円 243">
          <a:extLst>
            <a:ext uri="{FF2B5EF4-FFF2-40B4-BE49-F238E27FC236}">
              <a16:creationId xmlns:a16="http://schemas.microsoft.com/office/drawing/2014/main" id="{7EC99667-5DDE-4314-84EC-2D25C5166B44}"/>
            </a:ext>
          </a:extLst>
        </xdr:cNvPr>
        <xdr:cNvSpPr/>
      </xdr:nvSpPr>
      <xdr:spPr>
        <a:xfrm>
          <a:off x="10426700" y="1096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75201</xdr:rowOff>
    </xdr:from>
    <xdr:ext cx="469744" cy="259045"/>
    <xdr:sp macro="" textlink="">
      <xdr:nvSpPr>
        <xdr:cNvPr id="245" name="【体育館・プール】&#10;一人当たり面積該当値テキスト">
          <a:extLst>
            <a:ext uri="{FF2B5EF4-FFF2-40B4-BE49-F238E27FC236}">
              <a16:creationId xmlns:a16="http://schemas.microsoft.com/office/drawing/2014/main" id="{D1EFE1BE-7772-4C60-A83B-5970C58CD0D2}"/>
            </a:ext>
          </a:extLst>
        </xdr:cNvPr>
        <xdr:cNvSpPr txBox="1"/>
      </xdr:nvSpPr>
      <xdr:spPr>
        <a:xfrm>
          <a:off x="10515600" y="10876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161036</xdr:rowOff>
    </xdr:from>
    <xdr:to>
      <xdr:col>50</xdr:col>
      <xdr:colOff>165100</xdr:colOff>
      <xdr:row>64</xdr:row>
      <xdr:rowOff>91186</xdr:rowOff>
    </xdr:to>
    <xdr:sp macro="" textlink="">
      <xdr:nvSpPr>
        <xdr:cNvPr id="246" name="楕円 245">
          <a:extLst>
            <a:ext uri="{FF2B5EF4-FFF2-40B4-BE49-F238E27FC236}">
              <a16:creationId xmlns:a16="http://schemas.microsoft.com/office/drawing/2014/main" id="{2D7F6BFE-5662-4E47-B434-33A4A403CEA4}"/>
            </a:ext>
          </a:extLst>
        </xdr:cNvPr>
        <xdr:cNvSpPr/>
      </xdr:nvSpPr>
      <xdr:spPr>
        <a:xfrm>
          <a:off x="9588500" y="1096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39624</xdr:rowOff>
    </xdr:from>
    <xdr:to>
      <xdr:col>55</xdr:col>
      <xdr:colOff>0</xdr:colOff>
      <xdr:row>64</xdr:row>
      <xdr:rowOff>40386</xdr:rowOff>
    </xdr:to>
    <xdr:cxnSp macro="">
      <xdr:nvCxnSpPr>
        <xdr:cNvPr id="247" name="直線コネクタ 246">
          <a:extLst>
            <a:ext uri="{FF2B5EF4-FFF2-40B4-BE49-F238E27FC236}">
              <a16:creationId xmlns:a16="http://schemas.microsoft.com/office/drawing/2014/main" id="{46563A6D-C304-49C2-B3AD-CC39FFEC7C69}"/>
            </a:ext>
          </a:extLst>
        </xdr:cNvPr>
        <xdr:cNvCxnSpPr/>
      </xdr:nvCxnSpPr>
      <xdr:spPr>
        <a:xfrm flipV="1">
          <a:off x="9639300" y="1101242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141986</xdr:rowOff>
    </xdr:from>
    <xdr:to>
      <xdr:col>46</xdr:col>
      <xdr:colOff>38100</xdr:colOff>
      <xdr:row>64</xdr:row>
      <xdr:rowOff>72136</xdr:rowOff>
    </xdr:to>
    <xdr:sp macro="" textlink="">
      <xdr:nvSpPr>
        <xdr:cNvPr id="248" name="楕円 247">
          <a:extLst>
            <a:ext uri="{FF2B5EF4-FFF2-40B4-BE49-F238E27FC236}">
              <a16:creationId xmlns:a16="http://schemas.microsoft.com/office/drawing/2014/main" id="{EC4E9179-F118-47B1-88EA-D22E1C2D21C9}"/>
            </a:ext>
          </a:extLst>
        </xdr:cNvPr>
        <xdr:cNvSpPr/>
      </xdr:nvSpPr>
      <xdr:spPr>
        <a:xfrm>
          <a:off x="8699500" y="1094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21336</xdr:rowOff>
    </xdr:from>
    <xdr:to>
      <xdr:col>50</xdr:col>
      <xdr:colOff>114300</xdr:colOff>
      <xdr:row>64</xdr:row>
      <xdr:rowOff>40386</xdr:rowOff>
    </xdr:to>
    <xdr:cxnSp macro="">
      <xdr:nvCxnSpPr>
        <xdr:cNvPr id="249" name="直線コネクタ 248">
          <a:extLst>
            <a:ext uri="{FF2B5EF4-FFF2-40B4-BE49-F238E27FC236}">
              <a16:creationId xmlns:a16="http://schemas.microsoft.com/office/drawing/2014/main" id="{1AFD9F55-BAF7-4180-ADEA-EDB1BF32194B}"/>
            </a:ext>
          </a:extLst>
        </xdr:cNvPr>
        <xdr:cNvCxnSpPr/>
      </xdr:nvCxnSpPr>
      <xdr:spPr>
        <a:xfrm>
          <a:off x="8750300" y="109941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142367</xdr:rowOff>
    </xdr:from>
    <xdr:to>
      <xdr:col>41</xdr:col>
      <xdr:colOff>101600</xdr:colOff>
      <xdr:row>64</xdr:row>
      <xdr:rowOff>72517</xdr:rowOff>
    </xdr:to>
    <xdr:sp macro="" textlink="">
      <xdr:nvSpPr>
        <xdr:cNvPr id="250" name="楕円 249">
          <a:extLst>
            <a:ext uri="{FF2B5EF4-FFF2-40B4-BE49-F238E27FC236}">
              <a16:creationId xmlns:a16="http://schemas.microsoft.com/office/drawing/2014/main" id="{139BBF4A-CAF4-4BCB-81CC-04791DC1A67C}"/>
            </a:ext>
          </a:extLst>
        </xdr:cNvPr>
        <xdr:cNvSpPr/>
      </xdr:nvSpPr>
      <xdr:spPr>
        <a:xfrm>
          <a:off x="7810500" y="1094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21336</xdr:rowOff>
    </xdr:from>
    <xdr:to>
      <xdr:col>45</xdr:col>
      <xdr:colOff>177800</xdr:colOff>
      <xdr:row>64</xdr:row>
      <xdr:rowOff>21717</xdr:rowOff>
    </xdr:to>
    <xdr:cxnSp macro="">
      <xdr:nvCxnSpPr>
        <xdr:cNvPr id="251" name="直線コネクタ 250">
          <a:extLst>
            <a:ext uri="{FF2B5EF4-FFF2-40B4-BE49-F238E27FC236}">
              <a16:creationId xmlns:a16="http://schemas.microsoft.com/office/drawing/2014/main" id="{B12BB33D-7FDF-49DA-8077-99C6E4D14B4A}"/>
            </a:ext>
          </a:extLst>
        </xdr:cNvPr>
        <xdr:cNvCxnSpPr/>
      </xdr:nvCxnSpPr>
      <xdr:spPr>
        <a:xfrm flipV="1">
          <a:off x="7861300" y="1099413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143510</xdr:rowOff>
    </xdr:from>
    <xdr:to>
      <xdr:col>36</xdr:col>
      <xdr:colOff>165100</xdr:colOff>
      <xdr:row>64</xdr:row>
      <xdr:rowOff>73660</xdr:rowOff>
    </xdr:to>
    <xdr:sp macro="" textlink="">
      <xdr:nvSpPr>
        <xdr:cNvPr id="252" name="楕円 251">
          <a:extLst>
            <a:ext uri="{FF2B5EF4-FFF2-40B4-BE49-F238E27FC236}">
              <a16:creationId xmlns:a16="http://schemas.microsoft.com/office/drawing/2014/main" id="{58F5A856-078E-4992-AE86-80F63C74148F}"/>
            </a:ext>
          </a:extLst>
        </xdr:cNvPr>
        <xdr:cNvSpPr/>
      </xdr:nvSpPr>
      <xdr:spPr>
        <a:xfrm>
          <a:off x="6921500" y="1094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21717</xdr:rowOff>
    </xdr:from>
    <xdr:to>
      <xdr:col>41</xdr:col>
      <xdr:colOff>50800</xdr:colOff>
      <xdr:row>64</xdr:row>
      <xdr:rowOff>22860</xdr:rowOff>
    </xdr:to>
    <xdr:cxnSp macro="">
      <xdr:nvCxnSpPr>
        <xdr:cNvPr id="253" name="直線コネクタ 252">
          <a:extLst>
            <a:ext uri="{FF2B5EF4-FFF2-40B4-BE49-F238E27FC236}">
              <a16:creationId xmlns:a16="http://schemas.microsoft.com/office/drawing/2014/main" id="{2846897A-A767-4867-A714-F9037B13E7E4}"/>
            </a:ext>
          </a:extLst>
        </xdr:cNvPr>
        <xdr:cNvCxnSpPr/>
      </xdr:nvCxnSpPr>
      <xdr:spPr>
        <a:xfrm flipV="1">
          <a:off x="6972300" y="1099451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5937CDA4-210E-4D4A-BEEE-17EC8FEDCFC4}"/>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E36F49FE-E984-4880-8A75-77919D74DFE7}"/>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10DEE973-E6F9-447E-81FA-665F5C1D346F}"/>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62516DA8-13D1-4D08-A4A9-316AEC2DEC1A}"/>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82313</xdr:rowOff>
    </xdr:from>
    <xdr:ext cx="469744" cy="259045"/>
    <xdr:sp macro="" textlink="">
      <xdr:nvSpPr>
        <xdr:cNvPr id="258" name="n_1mainValue【体育館・プール】&#10;一人当たり面積">
          <a:extLst>
            <a:ext uri="{FF2B5EF4-FFF2-40B4-BE49-F238E27FC236}">
              <a16:creationId xmlns:a16="http://schemas.microsoft.com/office/drawing/2014/main" id="{A85BE6EE-D636-41EE-BD34-C040B4E30C92}"/>
            </a:ext>
          </a:extLst>
        </xdr:cNvPr>
        <xdr:cNvSpPr txBox="1"/>
      </xdr:nvSpPr>
      <xdr:spPr>
        <a:xfrm>
          <a:off x="9391727" y="1105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63263</xdr:rowOff>
    </xdr:from>
    <xdr:ext cx="469744" cy="259045"/>
    <xdr:sp macro="" textlink="">
      <xdr:nvSpPr>
        <xdr:cNvPr id="259" name="n_2mainValue【体育館・プール】&#10;一人当たり面積">
          <a:extLst>
            <a:ext uri="{FF2B5EF4-FFF2-40B4-BE49-F238E27FC236}">
              <a16:creationId xmlns:a16="http://schemas.microsoft.com/office/drawing/2014/main" id="{8F0C4296-29EF-46C9-8B75-8B92B16215EE}"/>
            </a:ext>
          </a:extLst>
        </xdr:cNvPr>
        <xdr:cNvSpPr txBox="1"/>
      </xdr:nvSpPr>
      <xdr:spPr>
        <a:xfrm>
          <a:off x="8515427" y="11036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63644</xdr:rowOff>
    </xdr:from>
    <xdr:ext cx="469744" cy="259045"/>
    <xdr:sp macro="" textlink="">
      <xdr:nvSpPr>
        <xdr:cNvPr id="260" name="n_3mainValue【体育館・プール】&#10;一人当たり面積">
          <a:extLst>
            <a:ext uri="{FF2B5EF4-FFF2-40B4-BE49-F238E27FC236}">
              <a16:creationId xmlns:a16="http://schemas.microsoft.com/office/drawing/2014/main" id="{EC43EDC9-8BFF-49AF-B5FF-575004F35E33}"/>
            </a:ext>
          </a:extLst>
        </xdr:cNvPr>
        <xdr:cNvSpPr txBox="1"/>
      </xdr:nvSpPr>
      <xdr:spPr>
        <a:xfrm>
          <a:off x="7626427" y="11036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64787</xdr:rowOff>
    </xdr:from>
    <xdr:ext cx="469744" cy="259045"/>
    <xdr:sp macro="" textlink="">
      <xdr:nvSpPr>
        <xdr:cNvPr id="261" name="n_4mainValue【体育館・プール】&#10;一人当たり面積">
          <a:extLst>
            <a:ext uri="{FF2B5EF4-FFF2-40B4-BE49-F238E27FC236}">
              <a16:creationId xmlns:a16="http://schemas.microsoft.com/office/drawing/2014/main" id="{D8BC0EBB-EE66-48C5-9732-42C90CD13D04}"/>
            </a:ext>
          </a:extLst>
        </xdr:cNvPr>
        <xdr:cNvSpPr txBox="1"/>
      </xdr:nvSpPr>
      <xdr:spPr>
        <a:xfrm>
          <a:off x="6737427"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5700B9E-57BE-4547-AB2E-51C414E6DB4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6FD7996-43FF-47C6-950B-87322E0C2A8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CAFA409-2F60-44DF-BF58-6A7B90E8B65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F9CE028-D890-402B-96C7-96CCA0D48C8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4AB6D4B-C462-429D-93E5-3C4ABA246E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02FDA75-1139-40E1-8831-C533514576A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CCD011C-0D11-4B0C-A0A1-2005AE8ABFD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FD5DEEF-EA50-463F-A5FA-99BF5C1C199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A63E92B-DB4C-4EC4-BBCF-8AB3741108B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5A08139-3F49-44F9-8656-DF08EE70CE1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EDDC065-793C-49D3-838D-4A0D35EFB18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16946DAB-C1CD-4F53-BD8E-49BDC28906B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762A500A-80EC-490B-AD88-3A81EB1EC74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C253EE5-2801-4583-883B-6215C472C7F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427CCF2-B879-48BA-AB48-14A0D6661D9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C757C273-E8D4-40CD-92A2-CAEB33766F19}"/>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3977CBB-45DE-4BA1-A03E-AE2D0FBA684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377852B3-DE3D-4054-B541-4B5D8109291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F5242383-6DC8-4F94-B86C-698DE612D2C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60A8CE9A-762B-49F5-BFC0-E564F0F3E0B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3C1683ED-544C-4426-AEEC-F07BE767E70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D8282058-4796-4110-A7E5-52A40BF96B9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EF9F486-10E2-4DCF-8C7F-7D07F8A1ABD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DCA4D45C-4663-44A4-B824-D941625F233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FE10F1CC-33DF-4A65-9ED7-8DE66ECF21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7460DB2-A4F9-4103-90DD-5D6187925976}"/>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6E6338B-2722-4B88-B4AB-C88CF9F913A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2CBA681-6890-408B-B7BF-7689CC74B306}"/>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E5C86AC-A33F-4C62-BAA4-098B0085B65B}"/>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7810DD41-F80E-4E7B-8DED-F3F7FA3DA1EC}"/>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6373F454-808C-42FF-B059-A6020D2E1FD8}"/>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6EF6DE82-61B5-4779-8D8A-5B2CA3DCDE3B}"/>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B8B18953-157A-4B09-A933-3129A4FC6310}"/>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2C5E84A-B8D8-4861-B787-2CE109BCCBDF}"/>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8714ADDD-BD05-4772-A068-BDA6A1219FD8}"/>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C2EE879F-72FB-493C-8BC1-288066FB3679}"/>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BA14CA1-0F42-4772-B313-4FB88407B79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EAD5569-31E2-4ED4-A074-1D455238AC6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B26C3B9-E91E-49BD-B272-9B2EA99C21B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A4726C8-3F00-4D7C-9EFE-0045A038E73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D427C7F-48BA-4DAD-A945-0848DED8257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60779</xdr:rowOff>
    </xdr:from>
    <xdr:to>
      <xdr:col>24</xdr:col>
      <xdr:colOff>114300</xdr:colOff>
      <xdr:row>80</xdr:row>
      <xdr:rowOff>162379</xdr:rowOff>
    </xdr:to>
    <xdr:sp macro="" textlink="">
      <xdr:nvSpPr>
        <xdr:cNvPr id="303" name="楕円 302">
          <a:extLst>
            <a:ext uri="{FF2B5EF4-FFF2-40B4-BE49-F238E27FC236}">
              <a16:creationId xmlns:a16="http://schemas.microsoft.com/office/drawing/2014/main" id="{F7128388-BCCA-44CF-B497-BBFD03FEB3D2}"/>
            </a:ext>
          </a:extLst>
        </xdr:cNvPr>
        <xdr:cNvSpPr/>
      </xdr:nvSpPr>
      <xdr:spPr>
        <a:xfrm>
          <a:off x="4584700" y="1377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83656</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E8B5BD03-13AE-4395-9466-B55756111F48}"/>
            </a:ext>
          </a:extLst>
        </xdr:cNvPr>
        <xdr:cNvSpPr txBox="1"/>
      </xdr:nvSpPr>
      <xdr:spPr>
        <a:xfrm>
          <a:off x="4673600" y="1362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122827</xdr:rowOff>
    </xdr:from>
    <xdr:to>
      <xdr:col>20</xdr:col>
      <xdr:colOff>38100</xdr:colOff>
      <xdr:row>80</xdr:row>
      <xdr:rowOff>52977</xdr:rowOff>
    </xdr:to>
    <xdr:sp macro="" textlink="">
      <xdr:nvSpPr>
        <xdr:cNvPr id="305" name="楕円 304">
          <a:extLst>
            <a:ext uri="{FF2B5EF4-FFF2-40B4-BE49-F238E27FC236}">
              <a16:creationId xmlns:a16="http://schemas.microsoft.com/office/drawing/2014/main" id="{C06E037A-A335-41F6-B2BE-CFBD0B9D431C}"/>
            </a:ext>
          </a:extLst>
        </xdr:cNvPr>
        <xdr:cNvSpPr/>
      </xdr:nvSpPr>
      <xdr:spPr>
        <a:xfrm>
          <a:off x="3746500" y="1366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2177</xdr:rowOff>
    </xdr:from>
    <xdr:to>
      <xdr:col>24</xdr:col>
      <xdr:colOff>63500</xdr:colOff>
      <xdr:row>80</xdr:row>
      <xdr:rowOff>111579</xdr:rowOff>
    </xdr:to>
    <xdr:cxnSp macro="">
      <xdr:nvCxnSpPr>
        <xdr:cNvPr id="306" name="直線コネクタ 305">
          <a:extLst>
            <a:ext uri="{FF2B5EF4-FFF2-40B4-BE49-F238E27FC236}">
              <a16:creationId xmlns:a16="http://schemas.microsoft.com/office/drawing/2014/main" id="{9471CBF3-8793-46D5-9F7F-F4C436561E11}"/>
            </a:ext>
          </a:extLst>
        </xdr:cNvPr>
        <xdr:cNvCxnSpPr/>
      </xdr:nvCxnSpPr>
      <xdr:spPr>
        <a:xfrm>
          <a:off x="3797300" y="13718177"/>
          <a:ext cx="8382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73842</xdr:rowOff>
    </xdr:from>
    <xdr:to>
      <xdr:col>15</xdr:col>
      <xdr:colOff>101600</xdr:colOff>
      <xdr:row>87</xdr:row>
      <xdr:rowOff>3992</xdr:rowOff>
    </xdr:to>
    <xdr:sp macro="" textlink="">
      <xdr:nvSpPr>
        <xdr:cNvPr id="307" name="楕円 306">
          <a:extLst>
            <a:ext uri="{FF2B5EF4-FFF2-40B4-BE49-F238E27FC236}">
              <a16:creationId xmlns:a16="http://schemas.microsoft.com/office/drawing/2014/main" id="{248A6DED-F983-455A-9FD0-1F484338BA91}"/>
            </a:ext>
          </a:extLst>
        </xdr:cNvPr>
        <xdr:cNvSpPr/>
      </xdr:nvSpPr>
      <xdr:spPr>
        <a:xfrm>
          <a:off x="2857500" y="14818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2177</xdr:rowOff>
    </xdr:from>
    <xdr:to>
      <xdr:col>19</xdr:col>
      <xdr:colOff>177800</xdr:colOff>
      <xdr:row>86</xdr:row>
      <xdr:rowOff>124642</xdr:rowOff>
    </xdr:to>
    <xdr:cxnSp macro="">
      <xdr:nvCxnSpPr>
        <xdr:cNvPr id="308" name="直線コネクタ 307">
          <a:extLst>
            <a:ext uri="{FF2B5EF4-FFF2-40B4-BE49-F238E27FC236}">
              <a16:creationId xmlns:a16="http://schemas.microsoft.com/office/drawing/2014/main" id="{BA0698AA-8780-4FF3-A269-B01EF2132CED}"/>
            </a:ext>
          </a:extLst>
        </xdr:cNvPr>
        <xdr:cNvCxnSpPr/>
      </xdr:nvCxnSpPr>
      <xdr:spPr>
        <a:xfrm flipV="1">
          <a:off x="2908300" y="13718177"/>
          <a:ext cx="889000" cy="115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39551</xdr:rowOff>
    </xdr:from>
    <xdr:to>
      <xdr:col>10</xdr:col>
      <xdr:colOff>165100</xdr:colOff>
      <xdr:row>86</xdr:row>
      <xdr:rowOff>141151</xdr:rowOff>
    </xdr:to>
    <xdr:sp macro="" textlink="">
      <xdr:nvSpPr>
        <xdr:cNvPr id="309" name="楕円 308">
          <a:extLst>
            <a:ext uri="{FF2B5EF4-FFF2-40B4-BE49-F238E27FC236}">
              <a16:creationId xmlns:a16="http://schemas.microsoft.com/office/drawing/2014/main" id="{0A9DB799-B9CF-4956-8E13-26A912F5934D}"/>
            </a:ext>
          </a:extLst>
        </xdr:cNvPr>
        <xdr:cNvSpPr/>
      </xdr:nvSpPr>
      <xdr:spPr>
        <a:xfrm>
          <a:off x="1968500" y="1478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90351</xdr:rowOff>
    </xdr:from>
    <xdr:to>
      <xdr:col>15</xdr:col>
      <xdr:colOff>50800</xdr:colOff>
      <xdr:row>86</xdr:row>
      <xdr:rowOff>124642</xdr:rowOff>
    </xdr:to>
    <xdr:cxnSp macro="">
      <xdr:nvCxnSpPr>
        <xdr:cNvPr id="310" name="直線コネクタ 309">
          <a:extLst>
            <a:ext uri="{FF2B5EF4-FFF2-40B4-BE49-F238E27FC236}">
              <a16:creationId xmlns:a16="http://schemas.microsoft.com/office/drawing/2014/main" id="{8D0A00A7-A0C0-450A-82AC-ED99014981F0}"/>
            </a:ext>
          </a:extLst>
        </xdr:cNvPr>
        <xdr:cNvCxnSpPr/>
      </xdr:nvCxnSpPr>
      <xdr:spPr>
        <a:xfrm>
          <a:off x="2019300" y="1483505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5262</xdr:rowOff>
    </xdr:from>
    <xdr:to>
      <xdr:col>6</xdr:col>
      <xdr:colOff>38100</xdr:colOff>
      <xdr:row>86</xdr:row>
      <xdr:rowOff>106862</xdr:rowOff>
    </xdr:to>
    <xdr:sp macro="" textlink="">
      <xdr:nvSpPr>
        <xdr:cNvPr id="311" name="楕円 310">
          <a:extLst>
            <a:ext uri="{FF2B5EF4-FFF2-40B4-BE49-F238E27FC236}">
              <a16:creationId xmlns:a16="http://schemas.microsoft.com/office/drawing/2014/main" id="{1B8DFCAA-0705-4D92-862F-CB188AAE21F4}"/>
            </a:ext>
          </a:extLst>
        </xdr:cNvPr>
        <xdr:cNvSpPr/>
      </xdr:nvSpPr>
      <xdr:spPr>
        <a:xfrm>
          <a:off x="1079500" y="1474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56062</xdr:rowOff>
    </xdr:from>
    <xdr:to>
      <xdr:col>10</xdr:col>
      <xdr:colOff>114300</xdr:colOff>
      <xdr:row>86</xdr:row>
      <xdr:rowOff>90351</xdr:rowOff>
    </xdr:to>
    <xdr:cxnSp macro="">
      <xdr:nvCxnSpPr>
        <xdr:cNvPr id="312" name="直線コネクタ 311">
          <a:extLst>
            <a:ext uri="{FF2B5EF4-FFF2-40B4-BE49-F238E27FC236}">
              <a16:creationId xmlns:a16="http://schemas.microsoft.com/office/drawing/2014/main" id="{EE19FDE8-2890-469E-AE73-6089EDB73CF9}"/>
            </a:ext>
          </a:extLst>
        </xdr:cNvPr>
        <xdr:cNvCxnSpPr/>
      </xdr:nvCxnSpPr>
      <xdr:spPr>
        <a:xfrm>
          <a:off x="1130300" y="148007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8B813AE0-310C-4606-AE2D-2BA3E31ACB57}"/>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BAEA1813-0A50-4BAF-B241-B91DA96B0DC9}"/>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BC3854FD-3A8E-4DB9-93ED-3E6A76F6368B}"/>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6B9B2530-7D40-492F-9DF3-559F54B2965F}"/>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69504</xdr:rowOff>
    </xdr:from>
    <xdr:ext cx="405111" cy="259045"/>
    <xdr:sp macro="" textlink="">
      <xdr:nvSpPr>
        <xdr:cNvPr id="317" name="n_1mainValue【福祉施設】&#10;有形固定資産減価償却率">
          <a:extLst>
            <a:ext uri="{FF2B5EF4-FFF2-40B4-BE49-F238E27FC236}">
              <a16:creationId xmlns:a16="http://schemas.microsoft.com/office/drawing/2014/main" id="{8280604C-41E9-4D9D-BDCE-F7998725606A}"/>
            </a:ext>
          </a:extLst>
        </xdr:cNvPr>
        <xdr:cNvSpPr txBox="1"/>
      </xdr:nvSpPr>
      <xdr:spPr>
        <a:xfrm>
          <a:off x="3582044" y="13442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166569</xdr:rowOff>
    </xdr:from>
    <xdr:ext cx="405111" cy="259045"/>
    <xdr:sp macro="" textlink="">
      <xdr:nvSpPr>
        <xdr:cNvPr id="318" name="n_2mainValue【福祉施設】&#10;有形固定資産減価償却率">
          <a:extLst>
            <a:ext uri="{FF2B5EF4-FFF2-40B4-BE49-F238E27FC236}">
              <a16:creationId xmlns:a16="http://schemas.microsoft.com/office/drawing/2014/main" id="{0832B337-5BFC-4C1F-A72C-5F5991A15D69}"/>
            </a:ext>
          </a:extLst>
        </xdr:cNvPr>
        <xdr:cNvSpPr txBox="1"/>
      </xdr:nvSpPr>
      <xdr:spPr>
        <a:xfrm>
          <a:off x="2705744" y="1491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132278</xdr:rowOff>
    </xdr:from>
    <xdr:ext cx="405111" cy="259045"/>
    <xdr:sp macro="" textlink="">
      <xdr:nvSpPr>
        <xdr:cNvPr id="319" name="n_3mainValue【福祉施設】&#10;有形固定資産減価償却率">
          <a:extLst>
            <a:ext uri="{FF2B5EF4-FFF2-40B4-BE49-F238E27FC236}">
              <a16:creationId xmlns:a16="http://schemas.microsoft.com/office/drawing/2014/main" id="{0A639461-7D1C-4BEF-9FF0-860C9FEFD594}"/>
            </a:ext>
          </a:extLst>
        </xdr:cNvPr>
        <xdr:cNvSpPr txBox="1"/>
      </xdr:nvSpPr>
      <xdr:spPr>
        <a:xfrm>
          <a:off x="1816744" y="1487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97989</xdr:rowOff>
    </xdr:from>
    <xdr:ext cx="405111" cy="259045"/>
    <xdr:sp macro="" textlink="">
      <xdr:nvSpPr>
        <xdr:cNvPr id="320" name="n_4mainValue【福祉施設】&#10;有形固定資産減価償却率">
          <a:extLst>
            <a:ext uri="{FF2B5EF4-FFF2-40B4-BE49-F238E27FC236}">
              <a16:creationId xmlns:a16="http://schemas.microsoft.com/office/drawing/2014/main" id="{D221B00C-5AE6-45F4-9ED6-53B2187AD2B8}"/>
            </a:ext>
          </a:extLst>
        </xdr:cNvPr>
        <xdr:cNvSpPr txBox="1"/>
      </xdr:nvSpPr>
      <xdr:spPr>
        <a:xfrm>
          <a:off x="927744" y="1484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E12C928-0061-4FD4-AFE1-5A9960EB12B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390A4EEA-F214-44D9-A446-4D310337345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30950C1-83D0-4F1A-A205-39F330BD658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85E6A83-587A-4723-A052-8F667F87DED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BC6B5EA-A86A-4B1B-97A0-D81178921B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AAB21451-724E-4F39-9F67-14464742AAC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FAEAE42-46E0-4631-811A-C625748600E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74EC447B-77C3-487E-9423-40630B063CE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8434CD1-6D6F-4EF2-94ED-E247E3F21A4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21AD312-9DE2-4C52-8D11-9FE555E7017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06565B6-F4D3-4C05-87E1-DC78B2079125}"/>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E263BC7-D7DB-4C13-944A-10C194E3FE3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259E706-C5E3-42F2-BBE0-74C33A97FCC1}"/>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72992804-3642-446A-AC4F-2AC666B1363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922B7C5D-E780-4B31-A729-B6D432303F6A}"/>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08685E3-EF87-41FF-982E-D5AD891751D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F51CCD8-D675-4409-8100-9D3B4BEFA03B}"/>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EE4F29C7-F4B1-4024-9421-9B12245B555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3A7C856-6978-43CC-92E0-F1A65DF2CF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945AE8F-556B-4192-8841-EEAC855C34D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9A301A40-15D5-4C40-AEFE-8A4F1E1246D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FEF53EA-BE1F-4E6A-8815-3BBC1F5A4D18}"/>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C587EB20-58AC-4B2C-9ED9-5B65CC8785BD}"/>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9C4546FA-61BE-493F-A506-F63081FE47BC}"/>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BD6A19C-6F24-48A9-9839-965410CA2CAE}"/>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87BF6B8B-2327-409B-9DA9-E8EFBC801CAE}"/>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62469E98-4799-42FD-91F5-16921FFFB886}"/>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7B53BDBE-164B-4B8D-959A-16222DE3AFB8}"/>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F417350D-04F9-4F18-B93C-4984E57892A2}"/>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5B50EDAB-9FA3-4DF4-AA01-7BCB0ACF7E42}"/>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FB3A9F44-F574-4DAC-A2EA-40897A8C3777}"/>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1A7335B-0DE9-4A6F-9E8E-23F2D87B9484}"/>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C33576A-B719-4671-AC1D-E5B50E56FD0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E713DE8-6965-45AF-BA6B-FCB1F39FFF0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761B9AA-BA4E-4212-9324-00D0E76895C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2212A23-D9C7-4B7F-A6C3-872A015BDD8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1B65EE4-DED4-4BCB-A5A0-A67DF84B2AB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133604</xdr:rowOff>
    </xdr:from>
    <xdr:to>
      <xdr:col>46</xdr:col>
      <xdr:colOff>38100</xdr:colOff>
      <xdr:row>86</xdr:row>
      <xdr:rowOff>63754</xdr:rowOff>
    </xdr:to>
    <xdr:sp macro="" textlink="">
      <xdr:nvSpPr>
        <xdr:cNvPr id="358" name="楕円 357">
          <a:extLst>
            <a:ext uri="{FF2B5EF4-FFF2-40B4-BE49-F238E27FC236}">
              <a16:creationId xmlns:a16="http://schemas.microsoft.com/office/drawing/2014/main" id="{C48945A8-2B6D-41B8-9749-DD69D901DDC3}"/>
            </a:ext>
          </a:extLst>
        </xdr:cNvPr>
        <xdr:cNvSpPr/>
      </xdr:nvSpPr>
      <xdr:spPr>
        <a:xfrm>
          <a:off x="8699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133604</xdr:rowOff>
    </xdr:from>
    <xdr:to>
      <xdr:col>41</xdr:col>
      <xdr:colOff>101600</xdr:colOff>
      <xdr:row>86</xdr:row>
      <xdr:rowOff>63754</xdr:rowOff>
    </xdr:to>
    <xdr:sp macro="" textlink="">
      <xdr:nvSpPr>
        <xdr:cNvPr id="359" name="楕円 358">
          <a:extLst>
            <a:ext uri="{FF2B5EF4-FFF2-40B4-BE49-F238E27FC236}">
              <a16:creationId xmlns:a16="http://schemas.microsoft.com/office/drawing/2014/main" id="{5A4C2410-D5D8-420E-AEE0-2E4D53CC20E2}"/>
            </a:ext>
          </a:extLst>
        </xdr:cNvPr>
        <xdr:cNvSpPr/>
      </xdr:nvSpPr>
      <xdr:spPr>
        <a:xfrm>
          <a:off x="7810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12954</xdr:rowOff>
    </xdr:from>
    <xdr:to>
      <xdr:col>45</xdr:col>
      <xdr:colOff>177800</xdr:colOff>
      <xdr:row>86</xdr:row>
      <xdr:rowOff>12954</xdr:rowOff>
    </xdr:to>
    <xdr:cxnSp macro="">
      <xdr:nvCxnSpPr>
        <xdr:cNvPr id="360" name="直線コネクタ 359">
          <a:extLst>
            <a:ext uri="{FF2B5EF4-FFF2-40B4-BE49-F238E27FC236}">
              <a16:creationId xmlns:a16="http://schemas.microsoft.com/office/drawing/2014/main" id="{9F32333B-99BC-4E3B-BB70-9604489422DB}"/>
            </a:ext>
          </a:extLst>
        </xdr:cNvPr>
        <xdr:cNvCxnSpPr/>
      </xdr:nvCxnSpPr>
      <xdr:spPr>
        <a:xfrm>
          <a:off x="7861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61" name="楕円 360">
          <a:extLst>
            <a:ext uri="{FF2B5EF4-FFF2-40B4-BE49-F238E27FC236}">
              <a16:creationId xmlns:a16="http://schemas.microsoft.com/office/drawing/2014/main" id="{BD4F3B85-C5AA-45FB-98B7-4AFC561A3679}"/>
            </a:ext>
          </a:extLst>
        </xdr:cNvPr>
        <xdr:cNvSpPr/>
      </xdr:nvSpPr>
      <xdr:spPr>
        <a:xfrm>
          <a:off x="6921500" y="147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12954</xdr:rowOff>
    </xdr:from>
    <xdr:to>
      <xdr:col>41</xdr:col>
      <xdr:colOff>50800</xdr:colOff>
      <xdr:row>86</xdr:row>
      <xdr:rowOff>12954</xdr:rowOff>
    </xdr:to>
    <xdr:cxnSp macro="">
      <xdr:nvCxnSpPr>
        <xdr:cNvPr id="362" name="直線コネクタ 361">
          <a:extLst>
            <a:ext uri="{FF2B5EF4-FFF2-40B4-BE49-F238E27FC236}">
              <a16:creationId xmlns:a16="http://schemas.microsoft.com/office/drawing/2014/main" id="{2ED0B653-02B2-4F9C-873B-C0FF5716EB5B}"/>
            </a:ext>
          </a:extLst>
        </xdr:cNvPr>
        <xdr:cNvCxnSpPr/>
      </xdr:nvCxnSpPr>
      <xdr:spPr>
        <a:xfrm>
          <a:off x="6972300" y="147576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3" name="n_1aveValue【福祉施設】&#10;一人当たり面積">
          <a:extLst>
            <a:ext uri="{FF2B5EF4-FFF2-40B4-BE49-F238E27FC236}">
              <a16:creationId xmlns:a16="http://schemas.microsoft.com/office/drawing/2014/main" id="{7AE8B3F6-5828-4C47-9BCC-A2230BAB25E5}"/>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4" name="n_2aveValue【福祉施設】&#10;一人当たり面積">
          <a:extLst>
            <a:ext uri="{FF2B5EF4-FFF2-40B4-BE49-F238E27FC236}">
              <a16:creationId xmlns:a16="http://schemas.microsoft.com/office/drawing/2014/main" id="{52AEA70C-3DFA-4DA4-999A-6C725FF374FC}"/>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65" name="n_3aveValue【福祉施設】&#10;一人当たり面積">
          <a:extLst>
            <a:ext uri="{FF2B5EF4-FFF2-40B4-BE49-F238E27FC236}">
              <a16:creationId xmlns:a16="http://schemas.microsoft.com/office/drawing/2014/main" id="{8D0C0075-BF9C-42B5-AE8F-F2A57056D5B0}"/>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66" name="n_4aveValue【福祉施設】&#10;一人当たり面積">
          <a:extLst>
            <a:ext uri="{FF2B5EF4-FFF2-40B4-BE49-F238E27FC236}">
              <a16:creationId xmlns:a16="http://schemas.microsoft.com/office/drawing/2014/main" id="{32378F73-E554-46FF-B035-B03EB8650062}"/>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54881</xdr:rowOff>
    </xdr:from>
    <xdr:ext cx="469744" cy="259045"/>
    <xdr:sp macro="" textlink="">
      <xdr:nvSpPr>
        <xdr:cNvPr id="367" name="n_2mainValue【福祉施設】&#10;一人当たり面積">
          <a:extLst>
            <a:ext uri="{FF2B5EF4-FFF2-40B4-BE49-F238E27FC236}">
              <a16:creationId xmlns:a16="http://schemas.microsoft.com/office/drawing/2014/main" id="{A8DB1D8F-6399-4CAF-8D0B-A87B0992D720}"/>
            </a:ext>
          </a:extLst>
        </xdr:cNvPr>
        <xdr:cNvSpPr txBox="1"/>
      </xdr:nvSpPr>
      <xdr:spPr>
        <a:xfrm>
          <a:off x="8515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54881</xdr:rowOff>
    </xdr:from>
    <xdr:ext cx="469744" cy="259045"/>
    <xdr:sp macro="" textlink="">
      <xdr:nvSpPr>
        <xdr:cNvPr id="368" name="n_3mainValue【福祉施設】&#10;一人当たり面積">
          <a:extLst>
            <a:ext uri="{FF2B5EF4-FFF2-40B4-BE49-F238E27FC236}">
              <a16:creationId xmlns:a16="http://schemas.microsoft.com/office/drawing/2014/main" id="{61FCBC72-4AD8-44DB-9B88-3161C01CE9C0}"/>
            </a:ext>
          </a:extLst>
        </xdr:cNvPr>
        <xdr:cNvSpPr txBox="1"/>
      </xdr:nvSpPr>
      <xdr:spPr>
        <a:xfrm>
          <a:off x="7626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69" name="n_4mainValue【福祉施設】&#10;一人当たり面積">
          <a:extLst>
            <a:ext uri="{FF2B5EF4-FFF2-40B4-BE49-F238E27FC236}">
              <a16:creationId xmlns:a16="http://schemas.microsoft.com/office/drawing/2014/main" id="{B8F66BBC-8A97-4683-B255-B3B71EAAE500}"/>
            </a:ext>
          </a:extLst>
        </xdr:cNvPr>
        <xdr:cNvSpPr txBox="1"/>
      </xdr:nvSpPr>
      <xdr:spPr>
        <a:xfrm>
          <a:off x="6737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AC2A2C44-A5D1-40A8-A918-CCEE459A95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C9BFE4A1-B91F-4E58-9B06-D0EC1B34CF5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3C823A9D-CC3B-4E5B-886A-4E4D0ECF24E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AF765B20-6212-4EDB-8245-5C7A10CA2ED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2E772AE8-FE21-4F03-AA1B-E672EE6156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648AADE2-B478-418C-9E99-858B210FF29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F14401FB-4675-46E4-BE8C-ABCB4E9CEA2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B86FD1F6-68DE-469B-A5AF-FD6B75DEB49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B0353A80-D2D1-4064-82A8-83BD5183FBE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E011A3BF-FE4E-4C17-BA83-C5458FE825E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2983E932-8DA5-4F05-A2FD-700B825793D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F37C3967-1EAB-4FE7-9132-79B4E536BA2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F4E2AFDE-66FA-4957-91A5-B9403AC5D1B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DB28CFEA-C014-4101-84B3-F2B2CD3488E2}"/>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02F53086-26B2-46F7-A057-27E0BD33687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CCD4AB8F-FCE2-4B04-9A64-FF51FA42DDF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B37219D8-4992-4742-A662-0A6F0B21E02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FA7FD370-1977-4B92-AE08-E8E481741962}"/>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D792F1A4-2A8A-40C9-9449-DC861544280E}"/>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5056C09F-FC75-4A52-8ADB-E0B216E110E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8555C8F2-A7C7-407B-90B5-6E84D4B9048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BC25CD63-FDD8-48B0-BE87-E1E021B8B9E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BDAF3330-7D2D-414D-9A0F-A1E90596FE5E}"/>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D3AFF9D9-9FA5-49C0-8325-F5BA6D3247A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0A8613A6-3B74-40A7-AE86-486C1DA65C2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AEC5699E-2814-4CDE-94B8-D1695D35DFD7}"/>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8BC47A60-62B5-4288-8F06-7D8692E0EB8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1FC5D106-4357-4055-8215-C228AD393DF7}"/>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98" name="【市民会館】&#10;有形固定資産減価償却率最大値テキスト">
          <a:extLst>
            <a:ext uri="{FF2B5EF4-FFF2-40B4-BE49-F238E27FC236}">
              <a16:creationId xmlns:a16="http://schemas.microsoft.com/office/drawing/2014/main" id="{CBBB0646-6EE7-4A2B-8CA8-885BE9CD1DA9}"/>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99" name="直線コネクタ 398">
          <a:extLst>
            <a:ext uri="{FF2B5EF4-FFF2-40B4-BE49-F238E27FC236}">
              <a16:creationId xmlns:a16="http://schemas.microsoft.com/office/drawing/2014/main" id="{30969BDD-F19B-4311-B60C-AB1B7BC875AE}"/>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7BD1567F-5130-4B2E-9098-C79890606E06}"/>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1" name="フローチャート: 判断 400">
          <a:extLst>
            <a:ext uri="{FF2B5EF4-FFF2-40B4-BE49-F238E27FC236}">
              <a16:creationId xmlns:a16="http://schemas.microsoft.com/office/drawing/2014/main" id="{FDC23A7D-0FF2-4B81-99C3-E39E05D95825}"/>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2" name="フローチャート: 判断 401">
          <a:extLst>
            <a:ext uri="{FF2B5EF4-FFF2-40B4-BE49-F238E27FC236}">
              <a16:creationId xmlns:a16="http://schemas.microsoft.com/office/drawing/2014/main" id="{6FF5B7E3-69C3-480F-8681-222E0FF52965}"/>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3" name="フローチャート: 判断 402">
          <a:extLst>
            <a:ext uri="{FF2B5EF4-FFF2-40B4-BE49-F238E27FC236}">
              <a16:creationId xmlns:a16="http://schemas.microsoft.com/office/drawing/2014/main" id="{3C340743-4F97-42E8-8CB5-D660CE2DAD78}"/>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04" name="フローチャート: 判断 403">
          <a:extLst>
            <a:ext uri="{FF2B5EF4-FFF2-40B4-BE49-F238E27FC236}">
              <a16:creationId xmlns:a16="http://schemas.microsoft.com/office/drawing/2014/main" id="{B0B7BE6A-63CD-477A-8521-5631585A23F2}"/>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05" name="フローチャート: 判断 404">
          <a:extLst>
            <a:ext uri="{FF2B5EF4-FFF2-40B4-BE49-F238E27FC236}">
              <a16:creationId xmlns:a16="http://schemas.microsoft.com/office/drawing/2014/main" id="{9DD1008B-BE6B-4494-9D17-C55298E30DBB}"/>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2A69ECE6-DC0C-4BDD-910A-539BFAF504F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554376BC-F4B5-4AEE-ABEB-92F8E77B4E7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126CDDA-1F72-44BC-88E1-850CD26457E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71624EF-A329-47CB-8F3A-81F9DD8519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EA32257-9D48-4C6D-8C82-99D72BDDCE9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11" name="楕円 410">
          <a:extLst>
            <a:ext uri="{FF2B5EF4-FFF2-40B4-BE49-F238E27FC236}">
              <a16:creationId xmlns:a16="http://schemas.microsoft.com/office/drawing/2014/main" id="{315193A6-D99A-4006-AF25-15B1F60FF2DB}"/>
            </a:ext>
          </a:extLst>
        </xdr:cNvPr>
        <xdr:cNvSpPr/>
      </xdr:nvSpPr>
      <xdr:spPr>
        <a:xfrm>
          <a:off x="45847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13625</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CD7A89C0-974A-427F-B246-982F177AEBEF}"/>
            </a:ext>
          </a:extLst>
        </xdr:cNvPr>
        <xdr:cNvSpPr txBox="1"/>
      </xdr:nvSpPr>
      <xdr:spPr>
        <a:xfrm>
          <a:off x="4673600" y="1818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165826</xdr:rowOff>
    </xdr:from>
    <xdr:to>
      <xdr:col>20</xdr:col>
      <xdr:colOff>38100</xdr:colOff>
      <xdr:row>106</xdr:row>
      <xdr:rowOff>95976</xdr:rowOff>
    </xdr:to>
    <xdr:sp macro="" textlink="">
      <xdr:nvSpPr>
        <xdr:cNvPr id="413" name="楕円 412">
          <a:extLst>
            <a:ext uri="{FF2B5EF4-FFF2-40B4-BE49-F238E27FC236}">
              <a16:creationId xmlns:a16="http://schemas.microsoft.com/office/drawing/2014/main" id="{00ABACF9-EC49-4921-97B2-D656311C98DB}"/>
            </a:ext>
          </a:extLst>
        </xdr:cNvPr>
        <xdr:cNvSpPr/>
      </xdr:nvSpPr>
      <xdr:spPr>
        <a:xfrm>
          <a:off x="3746500" y="1816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45176</xdr:rowOff>
    </xdr:from>
    <xdr:to>
      <xdr:col>24</xdr:col>
      <xdr:colOff>63500</xdr:colOff>
      <xdr:row>106</xdr:row>
      <xdr:rowOff>85998</xdr:rowOff>
    </xdr:to>
    <xdr:cxnSp macro="">
      <xdr:nvCxnSpPr>
        <xdr:cNvPr id="414" name="直線コネクタ 413">
          <a:extLst>
            <a:ext uri="{FF2B5EF4-FFF2-40B4-BE49-F238E27FC236}">
              <a16:creationId xmlns:a16="http://schemas.microsoft.com/office/drawing/2014/main" id="{3C2F6143-C70F-4314-B44D-2D9470E011AD}"/>
            </a:ext>
          </a:extLst>
        </xdr:cNvPr>
        <xdr:cNvCxnSpPr/>
      </xdr:nvCxnSpPr>
      <xdr:spPr>
        <a:xfrm>
          <a:off x="3797300" y="18218876"/>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144599</xdr:rowOff>
    </xdr:from>
    <xdr:to>
      <xdr:col>15</xdr:col>
      <xdr:colOff>101600</xdr:colOff>
      <xdr:row>106</xdr:row>
      <xdr:rowOff>74749</xdr:rowOff>
    </xdr:to>
    <xdr:sp macro="" textlink="">
      <xdr:nvSpPr>
        <xdr:cNvPr id="415" name="楕円 414">
          <a:extLst>
            <a:ext uri="{FF2B5EF4-FFF2-40B4-BE49-F238E27FC236}">
              <a16:creationId xmlns:a16="http://schemas.microsoft.com/office/drawing/2014/main" id="{AF9B57F7-3C22-4EC6-AC0C-7FD582D0D08A}"/>
            </a:ext>
          </a:extLst>
        </xdr:cNvPr>
        <xdr:cNvSpPr/>
      </xdr:nvSpPr>
      <xdr:spPr>
        <a:xfrm>
          <a:off x="2857500" y="1814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23949</xdr:rowOff>
    </xdr:from>
    <xdr:to>
      <xdr:col>19</xdr:col>
      <xdr:colOff>177800</xdr:colOff>
      <xdr:row>106</xdr:row>
      <xdr:rowOff>45176</xdr:rowOff>
    </xdr:to>
    <xdr:cxnSp macro="">
      <xdr:nvCxnSpPr>
        <xdr:cNvPr id="416" name="直線コネクタ 415">
          <a:extLst>
            <a:ext uri="{FF2B5EF4-FFF2-40B4-BE49-F238E27FC236}">
              <a16:creationId xmlns:a16="http://schemas.microsoft.com/office/drawing/2014/main" id="{C1E04DFE-B27C-4D02-A12B-2BC3CF13EB20}"/>
            </a:ext>
          </a:extLst>
        </xdr:cNvPr>
        <xdr:cNvCxnSpPr/>
      </xdr:nvCxnSpPr>
      <xdr:spPr>
        <a:xfrm>
          <a:off x="2908300" y="1819764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17" name="楕円 416">
          <a:extLst>
            <a:ext uri="{FF2B5EF4-FFF2-40B4-BE49-F238E27FC236}">
              <a16:creationId xmlns:a16="http://schemas.microsoft.com/office/drawing/2014/main" id="{E70E2CD6-B264-4F53-A9DC-7BB92B6E08D3}"/>
            </a:ext>
          </a:extLst>
        </xdr:cNvPr>
        <xdr:cNvSpPr/>
      </xdr:nvSpPr>
      <xdr:spPr>
        <a:xfrm>
          <a:off x="1968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23949</xdr:rowOff>
    </xdr:to>
    <xdr:cxnSp macro="">
      <xdr:nvCxnSpPr>
        <xdr:cNvPr id="418" name="直線コネクタ 417">
          <a:extLst>
            <a:ext uri="{FF2B5EF4-FFF2-40B4-BE49-F238E27FC236}">
              <a16:creationId xmlns:a16="http://schemas.microsoft.com/office/drawing/2014/main" id="{AA045A19-A34B-4577-B574-B9C2E66420A6}"/>
            </a:ext>
          </a:extLst>
        </xdr:cNvPr>
        <xdr:cNvCxnSpPr/>
      </xdr:nvCxnSpPr>
      <xdr:spPr>
        <a:xfrm>
          <a:off x="2019300" y="1815846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159294</xdr:rowOff>
    </xdr:from>
    <xdr:to>
      <xdr:col>6</xdr:col>
      <xdr:colOff>38100</xdr:colOff>
      <xdr:row>106</xdr:row>
      <xdr:rowOff>89444</xdr:rowOff>
    </xdr:to>
    <xdr:sp macro="" textlink="">
      <xdr:nvSpPr>
        <xdr:cNvPr id="419" name="楕円 418">
          <a:extLst>
            <a:ext uri="{FF2B5EF4-FFF2-40B4-BE49-F238E27FC236}">
              <a16:creationId xmlns:a16="http://schemas.microsoft.com/office/drawing/2014/main" id="{54950820-B4FF-4E57-96E8-AC2647FF2A3B}"/>
            </a:ext>
          </a:extLst>
        </xdr:cNvPr>
        <xdr:cNvSpPr/>
      </xdr:nvSpPr>
      <xdr:spPr>
        <a:xfrm>
          <a:off x="1079500" y="1816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156211</xdr:rowOff>
    </xdr:from>
    <xdr:to>
      <xdr:col>10</xdr:col>
      <xdr:colOff>114300</xdr:colOff>
      <xdr:row>106</xdr:row>
      <xdr:rowOff>38644</xdr:rowOff>
    </xdr:to>
    <xdr:cxnSp macro="">
      <xdr:nvCxnSpPr>
        <xdr:cNvPr id="420" name="直線コネクタ 419">
          <a:extLst>
            <a:ext uri="{FF2B5EF4-FFF2-40B4-BE49-F238E27FC236}">
              <a16:creationId xmlns:a16="http://schemas.microsoft.com/office/drawing/2014/main" id="{CD9BC863-D5E7-40CD-92C8-43B61EA37C83}"/>
            </a:ext>
          </a:extLst>
        </xdr:cNvPr>
        <xdr:cNvCxnSpPr/>
      </xdr:nvCxnSpPr>
      <xdr:spPr>
        <a:xfrm flipV="1">
          <a:off x="1130300" y="18158461"/>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1" name="n_1aveValue【市民会館】&#10;有形固定資産減価償却率">
          <a:extLst>
            <a:ext uri="{FF2B5EF4-FFF2-40B4-BE49-F238E27FC236}">
              <a16:creationId xmlns:a16="http://schemas.microsoft.com/office/drawing/2014/main" id="{D14753A5-DBC0-448A-B3EC-3D66AD3D130A}"/>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2" name="n_2aveValue【市民会館】&#10;有形固定資産減価償却率">
          <a:extLst>
            <a:ext uri="{FF2B5EF4-FFF2-40B4-BE49-F238E27FC236}">
              <a16:creationId xmlns:a16="http://schemas.microsoft.com/office/drawing/2014/main" id="{043608B2-1A1A-4EB3-8E65-4A93D8E5521E}"/>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3" name="n_3aveValue【市民会館】&#10;有形固定資産減価償却率">
          <a:extLst>
            <a:ext uri="{FF2B5EF4-FFF2-40B4-BE49-F238E27FC236}">
              <a16:creationId xmlns:a16="http://schemas.microsoft.com/office/drawing/2014/main" id="{B3016DD1-25D3-457C-992A-98439C4304CE}"/>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24" name="n_4aveValue【市民会館】&#10;有形固定資産減価償却率">
          <a:extLst>
            <a:ext uri="{FF2B5EF4-FFF2-40B4-BE49-F238E27FC236}">
              <a16:creationId xmlns:a16="http://schemas.microsoft.com/office/drawing/2014/main" id="{0551EEE3-A7C8-4DDC-8D78-BEBC07E377F9}"/>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87103</xdr:rowOff>
    </xdr:from>
    <xdr:ext cx="405111" cy="259045"/>
    <xdr:sp macro="" textlink="">
      <xdr:nvSpPr>
        <xdr:cNvPr id="425" name="n_1mainValue【市民会館】&#10;有形固定資産減価償却率">
          <a:extLst>
            <a:ext uri="{FF2B5EF4-FFF2-40B4-BE49-F238E27FC236}">
              <a16:creationId xmlns:a16="http://schemas.microsoft.com/office/drawing/2014/main" id="{606D2DAB-BAC8-4DA3-93E4-3DDBCCCE8A37}"/>
            </a:ext>
          </a:extLst>
        </xdr:cNvPr>
        <xdr:cNvSpPr txBox="1"/>
      </xdr:nvSpPr>
      <xdr:spPr>
        <a:xfrm>
          <a:off x="3582044" y="1826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65876</xdr:rowOff>
    </xdr:from>
    <xdr:ext cx="405111" cy="259045"/>
    <xdr:sp macro="" textlink="">
      <xdr:nvSpPr>
        <xdr:cNvPr id="426" name="n_2mainValue【市民会館】&#10;有形固定資産減価償却率">
          <a:extLst>
            <a:ext uri="{FF2B5EF4-FFF2-40B4-BE49-F238E27FC236}">
              <a16:creationId xmlns:a16="http://schemas.microsoft.com/office/drawing/2014/main" id="{4DC0493F-A7F9-4DB2-B1CD-8B30036F2326}"/>
            </a:ext>
          </a:extLst>
        </xdr:cNvPr>
        <xdr:cNvSpPr txBox="1"/>
      </xdr:nvSpPr>
      <xdr:spPr>
        <a:xfrm>
          <a:off x="27057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27" name="n_3mainValue【市民会館】&#10;有形固定資産減価償却率">
          <a:extLst>
            <a:ext uri="{FF2B5EF4-FFF2-40B4-BE49-F238E27FC236}">
              <a16:creationId xmlns:a16="http://schemas.microsoft.com/office/drawing/2014/main" id="{DF0AB424-CAD5-4C07-BE0C-DC1BCAD083A8}"/>
            </a:ext>
          </a:extLst>
        </xdr:cNvPr>
        <xdr:cNvSpPr txBox="1"/>
      </xdr:nvSpPr>
      <xdr:spPr>
        <a:xfrm>
          <a:off x="1816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80571</xdr:rowOff>
    </xdr:from>
    <xdr:ext cx="405111" cy="259045"/>
    <xdr:sp macro="" textlink="">
      <xdr:nvSpPr>
        <xdr:cNvPr id="428" name="n_4mainValue【市民会館】&#10;有形固定資産減価償却率">
          <a:extLst>
            <a:ext uri="{FF2B5EF4-FFF2-40B4-BE49-F238E27FC236}">
              <a16:creationId xmlns:a16="http://schemas.microsoft.com/office/drawing/2014/main" id="{50BAD992-F298-4CCA-9BEC-2FA5D405F505}"/>
            </a:ext>
          </a:extLst>
        </xdr:cNvPr>
        <xdr:cNvSpPr txBox="1"/>
      </xdr:nvSpPr>
      <xdr:spPr>
        <a:xfrm>
          <a:off x="927744"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9475E390-AB05-4344-9B6E-7D0E4BDDF5C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688542DE-6F7C-4CA0-9462-12DF4090E66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8E6ACAE3-3FF4-4F19-A92B-72C0CB0236A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2CF9F5F3-ECCD-4F88-82E7-90D2B27527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3C4F1CFE-DF16-49B3-923E-A428FF90A6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1BB1C756-D00B-4D39-A076-11B00E3284B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88A23BD6-D644-4D6F-92CC-095E7E6F8A4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B0208976-6BCF-4C91-BFFC-3C01FD054CD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1113E77D-DC4B-4611-AC4B-DB38BAFCB1D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8B94102B-E5FF-47CA-A504-11DA5B5D8B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9DFDF742-02D7-488F-9A8A-6E58982D3DD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BB8C1442-D54E-4303-91E4-9DAA7D4AB49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77C2CF24-B428-49EC-9F56-7D79EB9BBC1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0ED2C51A-7896-4735-8337-70ECB94810F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2AF3CD89-7B42-4B55-B3A3-5DC181A7BA7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BD97BCD6-0104-4EDC-A7E3-5BC7F33BD98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E1203B20-2044-49AE-9381-8982BCE5A591}"/>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E9CE9632-DFB1-4FA2-BA2D-80863ED8C8B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3CE9926E-0643-44F4-885E-778D771C462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43E707B9-4E78-42F9-AB33-4F59EFC0D49A}"/>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7CE01936-2121-447C-9151-FC7CA987B49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21DBFD0E-7F08-4F89-99FC-1D92529A3B6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BDFF8C0A-189B-4150-AC3C-C7182565CEA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2" name="直線コネクタ 451">
          <a:extLst>
            <a:ext uri="{FF2B5EF4-FFF2-40B4-BE49-F238E27FC236}">
              <a16:creationId xmlns:a16="http://schemas.microsoft.com/office/drawing/2014/main" id="{15568B97-E396-4DB0-80D8-7A275ADD163C}"/>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3" name="【市民会館】&#10;一人当たり面積最小値テキスト">
          <a:extLst>
            <a:ext uri="{FF2B5EF4-FFF2-40B4-BE49-F238E27FC236}">
              <a16:creationId xmlns:a16="http://schemas.microsoft.com/office/drawing/2014/main" id="{D6A5C311-070A-40DF-9073-5912C8651E3D}"/>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54" name="直線コネクタ 453">
          <a:extLst>
            <a:ext uri="{FF2B5EF4-FFF2-40B4-BE49-F238E27FC236}">
              <a16:creationId xmlns:a16="http://schemas.microsoft.com/office/drawing/2014/main" id="{7BDD75DC-6FA0-4A48-BA87-583581F755F2}"/>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55" name="【市民会館】&#10;一人当たり面積最大値テキスト">
          <a:extLst>
            <a:ext uri="{FF2B5EF4-FFF2-40B4-BE49-F238E27FC236}">
              <a16:creationId xmlns:a16="http://schemas.microsoft.com/office/drawing/2014/main" id="{8AFB9DC3-B1F0-41B6-BF51-1A6C8210D3B5}"/>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56" name="直線コネクタ 455">
          <a:extLst>
            <a:ext uri="{FF2B5EF4-FFF2-40B4-BE49-F238E27FC236}">
              <a16:creationId xmlns:a16="http://schemas.microsoft.com/office/drawing/2014/main" id="{8EFAC46C-D614-4097-86EC-C830177180DD}"/>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57" name="【市民会館】&#10;一人当たり面積平均値テキスト">
          <a:extLst>
            <a:ext uri="{FF2B5EF4-FFF2-40B4-BE49-F238E27FC236}">
              <a16:creationId xmlns:a16="http://schemas.microsoft.com/office/drawing/2014/main" id="{ADA7EB0B-75AE-4342-B9A0-0A0B2133BC6E}"/>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58" name="フローチャート: 判断 457">
          <a:extLst>
            <a:ext uri="{FF2B5EF4-FFF2-40B4-BE49-F238E27FC236}">
              <a16:creationId xmlns:a16="http://schemas.microsoft.com/office/drawing/2014/main" id="{E8115721-AB43-421B-AA08-9C3C159B61E8}"/>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59" name="フローチャート: 判断 458">
          <a:extLst>
            <a:ext uri="{FF2B5EF4-FFF2-40B4-BE49-F238E27FC236}">
              <a16:creationId xmlns:a16="http://schemas.microsoft.com/office/drawing/2014/main" id="{44311063-2DFF-4319-987F-A8E20437A054}"/>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0" name="フローチャート: 判断 459">
          <a:extLst>
            <a:ext uri="{FF2B5EF4-FFF2-40B4-BE49-F238E27FC236}">
              <a16:creationId xmlns:a16="http://schemas.microsoft.com/office/drawing/2014/main" id="{349C2A37-4922-49C8-984E-C0A882966BA1}"/>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1" name="フローチャート: 判断 460">
          <a:extLst>
            <a:ext uri="{FF2B5EF4-FFF2-40B4-BE49-F238E27FC236}">
              <a16:creationId xmlns:a16="http://schemas.microsoft.com/office/drawing/2014/main" id="{090B2EFE-E927-4170-880A-7BB24E12B4C3}"/>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2" name="フローチャート: 判断 461">
          <a:extLst>
            <a:ext uri="{FF2B5EF4-FFF2-40B4-BE49-F238E27FC236}">
              <a16:creationId xmlns:a16="http://schemas.microsoft.com/office/drawing/2014/main" id="{8A422F76-92B2-4553-935E-2B9EA770A293}"/>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1BD6D1EE-C154-47F5-A47F-1A3B901B313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552C8FAE-D783-48B6-91EE-B11FEF20CB5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B6C38491-B103-4572-BE71-C27741D7014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3B0F9BF2-0539-4567-AA32-6739EF94DB9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84BDAA9-470F-41F8-91E9-837165D76A1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67311</xdr:rowOff>
    </xdr:from>
    <xdr:to>
      <xdr:col>55</xdr:col>
      <xdr:colOff>50800</xdr:colOff>
      <xdr:row>107</xdr:row>
      <xdr:rowOff>168911</xdr:rowOff>
    </xdr:to>
    <xdr:sp macro="" textlink="">
      <xdr:nvSpPr>
        <xdr:cNvPr id="468" name="楕円 467">
          <a:extLst>
            <a:ext uri="{FF2B5EF4-FFF2-40B4-BE49-F238E27FC236}">
              <a16:creationId xmlns:a16="http://schemas.microsoft.com/office/drawing/2014/main" id="{B257625A-CAC7-4C0C-B658-E03F9A9EDDC2}"/>
            </a:ext>
          </a:extLst>
        </xdr:cNvPr>
        <xdr:cNvSpPr/>
      </xdr:nvSpPr>
      <xdr:spPr>
        <a:xfrm>
          <a:off x="104267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45738</xdr:rowOff>
    </xdr:from>
    <xdr:ext cx="469744" cy="259045"/>
    <xdr:sp macro="" textlink="">
      <xdr:nvSpPr>
        <xdr:cNvPr id="469" name="【市民会館】&#10;一人当たり面積該当値テキスト">
          <a:extLst>
            <a:ext uri="{FF2B5EF4-FFF2-40B4-BE49-F238E27FC236}">
              <a16:creationId xmlns:a16="http://schemas.microsoft.com/office/drawing/2014/main" id="{BF14A8FA-75D9-44A2-93C6-26DD2C92B394}"/>
            </a:ext>
          </a:extLst>
        </xdr:cNvPr>
        <xdr:cNvSpPr txBox="1"/>
      </xdr:nvSpPr>
      <xdr:spPr>
        <a:xfrm>
          <a:off x="10515600"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71120</xdr:rowOff>
    </xdr:from>
    <xdr:to>
      <xdr:col>50</xdr:col>
      <xdr:colOff>165100</xdr:colOff>
      <xdr:row>108</xdr:row>
      <xdr:rowOff>1270</xdr:rowOff>
    </xdr:to>
    <xdr:sp macro="" textlink="">
      <xdr:nvSpPr>
        <xdr:cNvPr id="470" name="楕円 469">
          <a:extLst>
            <a:ext uri="{FF2B5EF4-FFF2-40B4-BE49-F238E27FC236}">
              <a16:creationId xmlns:a16="http://schemas.microsoft.com/office/drawing/2014/main" id="{B5688993-1161-41E5-8E99-3A9052798C94}"/>
            </a:ext>
          </a:extLst>
        </xdr:cNvPr>
        <xdr:cNvSpPr/>
      </xdr:nvSpPr>
      <xdr:spPr>
        <a:xfrm>
          <a:off x="9588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118111</xdr:rowOff>
    </xdr:from>
    <xdr:to>
      <xdr:col>55</xdr:col>
      <xdr:colOff>0</xdr:colOff>
      <xdr:row>107</xdr:row>
      <xdr:rowOff>121920</xdr:rowOff>
    </xdr:to>
    <xdr:cxnSp macro="">
      <xdr:nvCxnSpPr>
        <xdr:cNvPr id="471" name="直線コネクタ 470">
          <a:extLst>
            <a:ext uri="{FF2B5EF4-FFF2-40B4-BE49-F238E27FC236}">
              <a16:creationId xmlns:a16="http://schemas.microsoft.com/office/drawing/2014/main" id="{960A2D6F-D05B-4BDF-A3D2-688193ACAE73}"/>
            </a:ext>
          </a:extLst>
        </xdr:cNvPr>
        <xdr:cNvCxnSpPr/>
      </xdr:nvCxnSpPr>
      <xdr:spPr>
        <a:xfrm flipV="1">
          <a:off x="9639300" y="184632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74930</xdr:rowOff>
    </xdr:from>
    <xdr:to>
      <xdr:col>46</xdr:col>
      <xdr:colOff>38100</xdr:colOff>
      <xdr:row>108</xdr:row>
      <xdr:rowOff>5080</xdr:rowOff>
    </xdr:to>
    <xdr:sp macro="" textlink="">
      <xdr:nvSpPr>
        <xdr:cNvPr id="472" name="楕円 471">
          <a:extLst>
            <a:ext uri="{FF2B5EF4-FFF2-40B4-BE49-F238E27FC236}">
              <a16:creationId xmlns:a16="http://schemas.microsoft.com/office/drawing/2014/main" id="{B39FDACB-2CEC-4B3B-99C3-6EFEC93F9271}"/>
            </a:ext>
          </a:extLst>
        </xdr:cNvPr>
        <xdr:cNvSpPr/>
      </xdr:nvSpPr>
      <xdr:spPr>
        <a:xfrm>
          <a:off x="8699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121920</xdr:rowOff>
    </xdr:from>
    <xdr:to>
      <xdr:col>50</xdr:col>
      <xdr:colOff>114300</xdr:colOff>
      <xdr:row>107</xdr:row>
      <xdr:rowOff>125730</xdr:rowOff>
    </xdr:to>
    <xdr:cxnSp macro="">
      <xdr:nvCxnSpPr>
        <xdr:cNvPr id="473" name="直線コネクタ 472">
          <a:extLst>
            <a:ext uri="{FF2B5EF4-FFF2-40B4-BE49-F238E27FC236}">
              <a16:creationId xmlns:a16="http://schemas.microsoft.com/office/drawing/2014/main" id="{C62E5EC1-682C-46FB-9B14-B16E3DC5B57F}"/>
            </a:ext>
          </a:extLst>
        </xdr:cNvPr>
        <xdr:cNvCxnSpPr/>
      </xdr:nvCxnSpPr>
      <xdr:spPr>
        <a:xfrm flipV="1">
          <a:off x="8750300" y="1846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78739</xdr:rowOff>
    </xdr:from>
    <xdr:to>
      <xdr:col>41</xdr:col>
      <xdr:colOff>101600</xdr:colOff>
      <xdr:row>108</xdr:row>
      <xdr:rowOff>8889</xdr:rowOff>
    </xdr:to>
    <xdr:sp macro="" textlink="">
      <xdr:nvSpPr>
        <xdr:cNvPr id="474" name="楕円 473">
          <a:extLst>
            <a:ext uri="{FF2B5EF4-FFF2-40B4-BE49-F238E27FC236}">
              <a16:creationId xmlns:a16="http://schemas.microsoft.com/office/drawing/2014/main" id="{29B29BAD-EF6A-49DD-B422-8568C3C1A4D5}"/>
            </a:ext>
          </a:extLst>
        </xdr:cNvPr>
        <xdr:cNvSpPr/>
      </xdr:nvSpPr>
      <xdr:spPr>
        <a:xfrm>
          <a:off x="7810500" y="1842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125730</xdr:rowOff>
    </xdr:from>
    <xdr:to>
      <xdr:col>45</xdr:col>
      <xdr:colOff>177800</xdr:colOff>
      <xdr:row>107</xdr:row>
      <xdr:rowOff>129539</xdr:rowOff>
    </xdr:to>
    <xdr:cxnSp macro="">
      <xdr:nvCxnSpPr>
        <xdr:cNvPr id="475" name="直線コネクタ 474">
          <a:extLst>
            <a:ext uri="{FF2B5EF4-FFF2-40B4-BE49-F238E27FC236}">
              <a16:creationId xmlns:a16="http://schemas.microsoft.com/office/drawing/2014/main" id="{90ADEB45-223D-4B37-8481-0DB8DF129A4A}"/>
            </a:ext>
          </a:extLst>
        </xdr:cNvPr>
        <xdr:cNvCxnSpPr/>
      </xdr:nvCxnSpPr>
      <xdr:spPr>
        <a:xfrm flipV="1">
          <a:off x="7861300" y="184708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84455</xdr:rowOff>
    </xdr:from>
    <xdr:to>
      <xdr:col>36</xdr:col>
      <xdr:colOff>165100</xdr:colOff>
      <xdr:row>108</xdr:row>
      <xdr:rowOff>14605</xdr:rowOff>
    </xdr:to>
    <xdr:sp macro="" textlink="">
      <xdr:nvSpPr>
        <xdr:cNvPr id="476" name="楕円 475">
          <a:extLst>
            <a:ext uri="{FF2B5EF4-FFF2-40B4-BE49-F238E27FC236}">
              <a16:creationId xmlns:a16="http://schemas.microsoft.com/office/drawing/2014/main" id="{0F693C7E-92E0-4AAB-967D-57141BD5F759}"/>
            </a:ext>
          </a:extLst>
        </xdr:cNvPr>
        <xdr:cNvSpPr/>
      </xdr:nvSpPr>
      <xdr:spPr>
        <a:xfrm>
          <a:off x="6921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129539</xdr:rowOff>
    </xdr:from>
    <xdr:to>
      <xdr:col>41</xdr:col>
      <xdr:colOff>50800</xdr:colOff>
      <xdr:row>107</xdr:row>
      <xdr:rowOff>135255</xdr:rowOff>
    </xdr:to>
    <xdr:cxnSp macro="">
      <xdr:nvCxnSpPr>
        <xdr:cNvPr id="477" name="直線コネクタ 476">
          <a:extLst>
            <a:ext uri="{FF2B5EF4-FFF2-40B4-BE49-F238E27FC236}">
              <a16:creationId xmlns:a16="http://schemas.microsoft.com/office/drawing/2014/main" id="{FC9B6FC5-D3F1-4B82-8492-4251440E5E21}"/>
            </a:ext>
          </a:extLst>
        </xdr:cNvPr>
        <xdr:cNvCxnSpPr/>
      </xdr:nvCxnSpPr>
      <xdr:spPr>
        <a:xfrm flipV="1">
          <a:off x="6972300" y="184746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78" name="n_1aveValue【市民会館】&#10;一人当たり面積">
          <a:extLst>
            <a:ext uri="{FF2B5EF4-FFF2-40B4-BE49-F238E27FC236}">
              <a16:creationId xmlns:a16="http://schemas.microsoft.com/office/drawing/2014/main" id="{4E00F126-4029-4CB8-8E3F-F8F85561C91F}"/>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79" name="n_2aveValue【市民会館】&#10;一人当たり面積">
          <a:extLst>
            <a:ext uri="{FF2B5EF4-FFF2-40B4-BE49-F238E27FC236}">
              <a16:creationId xmlns:a16="http://schemas.microsoft.com/office/drawing/2014/main" id="{CC6A60BF-735D-43C0-8D7D-A4D263A7108D}"/>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0" name="n_3aveValue【市民会館】&#10;一人当たり面積">
          <a:extLst>
            <a:ext uri="{FF2B5EF4-FFF2-40B4-BE49-F238E27FC236}">
              <a16:creationId xmlns:a16="http://schemas.microsoft.com/office/drawing/2014/main" id="{89785037-7565-401B-9BFF-8A030C717BD9}"/>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1" name="n_4aveValue【市民会館】&#10;一人当たり面積">
          <a:extLst>
            <a:ext uri="{FF2B5EF4-FFF2-40B4-BE49-F238E27FC236}">
              <a16:creationId xmlns:a16="http://schemas.microsoft.com/office/drawing/2014/main" id="{416848C3-8770-443F-90A1-A134CD56AB4F}"/>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163847</xdr:rowOff>
    </xdr:from>
    <xdr:ext cx="469744" cy="259045"/>
    <xdr:sp macro="" textlink="">
      <xdr:nvSpPr>
        <xdr:cNvPr id="482" name="n_1mainValue【市民会館】&#10;一人当たり面積">
          <a:extLst>
            <a:ext uri="{FF2B5EF4-FFF2-40B4-BE49-F238E27FC236}">
              <a16:creationId xmlns:a16="http://schemas.microsoft.com/office/drawing/2014/main" id="{A475A5E1-D868-49D9-8A3A-D4C6B65EFA8B}"/>
            </a:ext>
          </a:extLst>
        </xdr:cNvPr>
        <xdr:cNvSpPr txBox="1"/>
      </xdr:nvSpPr>
      <xdr:spPr>
        <a:xfrm>
          <a:off x="93917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167657</xdr:rowOff>
    </xdr:from>
    <xdr:ext cx="469744" cy="259045"/>
    <xdr:sp macro="" textlink="">
      <xdr:nvSpPr>
        <xdr:cNvPr id="483" name="n_2mainValue【市民会館】&#10;一人当たり面積">
          <a:extLst>
            <a:ext uri="{FF2B5EF4-FFF2-40B4-BE49-F238E27FC236}">
              <a16:creationId xmlns:a16="http://schemas.microsoft.com/office/drawing/2014/main" id="{06DF5C66-81BF-487A-8750-B9E1C23E0AC9}"/>
            </a:ext>
          </a:extLst>
        </xdr:cNvPr>
        <xdr:cNvSpPr txBox="1"/>
      </xdr:nvSpPr>
      <xdr:spPr>
        <a:xfrm>
          <a:off x="8515427"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xdr:rowOff>
    </xdr:from>
    <xdr:ext cx="469744" cy="259045"/>
    <xdr:sp macro="" textlink="">
      <xdr:nvSpPr>
        <xdr:cNvPr id="484" name="n_3mainValue【市民会館】&#10;一人当たり面積">
          <a:extLst>
            <a:ext uri="{FF2B5EF4-FFF2-40B4-BE49-F238E27FC236}">
              <a16:creationId xmlns:a16="http://schemas.microsoft.com/office/drawing/2014/main" id="{D4E8178B-0493-4AC7-86B4-AD83AC6FCA90}"/>
            </a:ext>
          </a:extLst>
        </xdr:cNvPr>
        <xdr:cNvSpPr txBox="1"/>
      </xdr:nvSpPr>
      <xdr:spPr>
        <a:xfrm>
          <a:off x="7626427"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5732</xdr:rowOff>
    </xdr:from>
    <xdr:ext cx="469744" cy="259045"/>
    <xdr:sp macro="" textlink="">
      <xdr:nvSpPr>
        <xdr:cNvPr id="485" name="n_4mainValue【市民会館】&#10;一人当たり面積">
          <a:extLst>
            <a:ext uri="{FF2B5EF4-FFF2-40B4-BE49-F238E27FC236}">
              <a16:creationId xmlns:a16="http://schemas.microsoft.com/office/drawing/2014/main" id="{F2EB4803-5CB2-43C3-9BBB-626ADE276415}"/>
            </a:ext>
          </a:extLst>
        </xdr:cNvPr>
        <xdr:cNvSpPr txBox="1"/>
      </xdr:nvSpPr>
      <xdr:spPr>
        <a:xfrm>
          <a:off x="6737427" y="1852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395958A8-E5FF-40CD-A3C8-132E689248A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787A3673-BCD0-456E-BFFF-7D27C8777F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F1ECF8B5-BD72-4F51-AE1C-DCACABD7126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E82286CB-5A4D-4DB7-8D81-DD7046CA53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DA0340B5-3499-43A1-835D-CB97B710F11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0222EC7A-8EC0-430A-83A9-B9E84E3FE79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D257CC31-A63D-40C2-8AD4-47C42919C45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34B05557-7440-4211-9106-FBF5D4FB897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2F0E67F3-CAA3-4987-BEF7-D5EA2B95573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AB74FEF2-6CEB-4A02-A64D-D26002E3719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2C7F8C8E-499A-48A0-AD1C-73E414F0FBF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86F789B1-0053-4692-BF00-F43119D9606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1806DE8C-107F-4C20-81C2-74AEEBDB0ED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0D2E5C31-4151-49D3-A9C6-3014F708832F}"/>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D3E69DB5-E9E1-435F-BAF1-1CCC2F8EA6D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575847C8-7036-4DAF-BB2C-8AC574F1D6B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82E92222-DF86-48F2-BEFA-1675B7C8483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6FA190FD-DACC-4091-940D-7E79C7AD645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48C3BF67-BFF0-4A3E-A5E0-2DABF12239D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29BF1A71-BC51-4E59-B6FA-0ADCA39D7EC8}"/>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6" name="テキスト ボックス 505">
          <a:extLst>
            <a:ext uri="{FF2B5EF4-FFF2-40B4-BE49-F238E27FC236}">
              <a16:creationId xmlns:a16="http://schemas.microsoft.com/office/drawing/2014/main" id="{BE45D9A6-7E6E-4CE8-8344-09CC81CA696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0FAA5639-616A-407D-B2AC-A915F76D475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8" name="テキスト ボックス 507">
          <a:extLst>
            <a:ext uri="{FF2B5EF4-FFF2-40B4-BE49-F238E27FC236}">
              <a16:creationId xmlns:a16="http://schemas.microsoft.com/office/drawing/2014/main" id="{C731ED4E-4F3D-4D99-8A1D-6F46C7BA1B2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7D741012-F990-4744-8F71-EC752D58194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0" name="直線コネクタ 509">
          <a:extLst>
            <a:ext uri="{FF2B5EF4-FFF2-40B4-BE49-F238E27FC236}">
              <a16:creationId xmlns:a16="http://schemas.microsoft.com/office/drawing/2014/main" id="{162492D7-D729-4F2B-8417-41233BEC5966}"/>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4CD22CFC-28E8-4018-83FD-F2410E2DEF29}"/>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2" name="直線コネクタ 511">
          <a:extLst>
            <a:ext uri="{FF2B5EF4-FFF2-40B4-BE49-F238E27FC236}">
              <a16:creationId xmlns:a16="http://schemas.microsoft.com/office/drawing/2014/main" id="{46049ACD-0536-4E5F-9BBA-7F0CAF1D616F}"/>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20AFCFC9-3450-4ED6-8371-E4B8F650F0A1}"/>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14" name="直線コネクタ 513">
          <a:extLst>
            <a:ext uri="{FF2B5EF4-FFF2-40B4-BE49-F238E27FC236}">
              <a16:creationId xmlns:a16="http://schemas.microsoft.com/office/drawing/2014/main" id="{59238549-30FE-4B41-83EE-7CEA489CB90A}"/>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E25D226B-F683-48AB-BE3C-054545FFDD2E}"/>
            </a:ext>
          </a:extLst>
        </xdr:cNvPr>
        <xdr:cNvSpPr txBox="1"/>
      </xdr:nvSpPr>
      <xdr:spPr>
        <a:xfrm>
          <a:off x="16357600" y="629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16" name="フローチャート: 判断 515">
          <a:extLst>
            <a:ext uri="{FF2B5EF4-FFF2-40B4-BE49-F238E27FC236}">
              <a16:creationId xmlns:a16="http://schemas.microsoft.com/office/drawing/2014/main" id="{C28EACD9-A40E-43D8-AD90-FA0EE11588B4}"/>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17" name="フローチャート: 判断 516">
          <a:extLst>
            <a:ext uri="{FF2B5EF4-FFF2-40B4-BE49-F238E27FC236}">
              <a16:creationId xmlns:a16="http://schemas.microsoft.com/office/drawing/2014/main" id="{EC410C7F-126E-4133-AD06-8F0370CB5A1F}"/>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18" name="フローチャート: 判断 517">
          <a:extLst>
            <a:ext uri="{FF2B5EF4-FFF2-40B4-BE49-F238E27FC236}">
              <a16:creationId xmlns:a16="http://schemas.microsoft.com/office/drawing/2014/main" id="{03FD7FE0-64F4-4195-BC9A-3C2779392685}"/>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19" name="フローチャート: 判断 518">
          <a:extLst>
            <a:ext uri="{FF2B5EF4-FFF2-40B4-BE49-F238E27FC236}">
              <a16:creationId xmlns:a16="http://schemas.microsoft.com/office/drawing/2014/main" id="{205CEE0A-9ED3-4C27-8E13-65E58723D754}"/>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0" name="フローチャート: 判断 519">
          <a:extLst>
            <a:ext uri="{FF2B5EF4-FFF2-40B4-BE49-F238E27FC236}">
              <a16:creationId xmlns:a16="http://schemas.microsoft.com/office/drawing/2014/main" id="{C0CCE0D3-D5B0-45E9-92D0-9883E6B0927E}"/>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FF23F619-44B1-4629-A9F7-BAC9AFDDFAD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784F445-00D3-49C8-93F4-74282910CF9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E6BEF7A1-D6BB-4583-85A2-B100006F81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AF9E094-E2ED-4F88-966A-79922A75BFA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BD5EEF3-4C0C-47A8-985C-ECBB71979B3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101600</xdr:rowOff>
    </xdr:from>
    <xdr:to>
      <xdr:col>85</xdr:col>
      <xdr:colOff>177800</xdr:colOff>
      <xdr:row>38</xdr:row>
      <xdr:rowOff>31750</xdr:rowOff>
    </xdr:to>
    <xdr:sp macro="" textlink="">
      <xdr:nvSpPr>
        <xdr:cNvPr id="526" name="楕円 525">
          <a:extLst>
            <a:ext uri="{FF2B5EF4-FFF2-40B4-BE49-F238E27FC236}">
              <a16:creationId xmlns:a16="http://schemas.microsoft.com/office/drawing/2014/main" id="{B8518166-ABF7-4CCE-A9D1-B58C891BD759}"/>
            </a:ext>
          </a:extLst>
        </xdr:cNvPr>
        <xdr:cNvSpPr/>
      </xdr:nvSpPr>
      <xdr:spPr>
        <a:xfrm>
          <a:off x="162687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80027</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2FCE54A7-062B-4B40-8F3E-305F97D5CC11}"/>
            </a:ext>
          </a:extLst>
        </xdr:cNvPr>
        <xdr:cNvSpPr txBox="1"/>
      </xdr:nvSpPr>
      <xdr:spPr>
        <a:xfrm>
          <a:off x="16357600"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48260</xdr:rowOff>
    </xdr:from>
    <xdr:to>
      <xdr:col>81</xdr:col>
      <xdr:colOff>101600</xdr:colOff>
      <xdr:row>37</xdr:row>
      <xdr:rowOff>149860</xdr:rowOff>
    </xdr:to>
    <xdr:sp macro="" textlink="">
      <xdr:nvSpPr>
        <xdr:cNvPr id="528" name="楕円 527">
          <a:extLst>
            <a:ext uri="{FF2B5EF4-FFF2-40B4-BE49-F238E27FC236}">
              <a16:creationId xmlns:a16="http://schemas.microsoft.com/office/drawing/2014/main" id="{B4B71E4A-0A07-4E60-8CFE-D179A6AEF3C9}"/>
            </a:ext>
          </a:extLst>
        </xdr:cNvPr>
        <xdr:cNvSpPr/>
      </xdr:nvSpPr>
      <xdr:spPr>
        <a:xfrm>
          <a:off x="15430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99060</xdr:rowOff>
    </xdr:from>
    <xdr:to>
      <xdr:col>85</xdr:col>
      <xdr:colOff>127000</xdr:colOff>
      <xdr:row>37</xdr:row>
      <xdr:rowOff>152400</xdr:rowOff>
    </xdr:to>
    <xdr:cxnSp macro="">
      <xdr:nvCxnSpPr>
        <xdr:cNvPr id="529" name="直線コネクタ 528">
          <a:extLst>
            <a:ext uri="{FF2B5EF4-FFF2-40B4-BE49-F238E27FC236}">
              <a16:creationId xmlns:a16="http://schemas.microsoft.com/office/drawing/2014/main" id="{7C6880B0-C167-4EE7-B9A0-A254D00E39B3}"/>
            </a:ext>
          </a:extLst>
        </xdr:cNvPr>
        <xdr:cNvCxnSpPr/>
      </xdr:nvCxnSpPr>
      <xdr:spPr>
        <a:xfrm>
          <a:off x="15481300" y="644271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168275</xdr:rowOff>
    </xdr:from>
    <xdr:to>
      <xdr:col>76</xdr:col>
      <xdr:colOff>165100</xdr:colOff>
      <xdr:row>37</xdr:row>
      <xdr:rowOff>98425</xdr:rowOff>
    </xdr:to>
    <xdr:sp macro="" textlink="">
      <xdr:nvSpPr>
        <xdr:cNvPr id="530" name="楕円 529">
          <a:extLst>
            <a:ext uri="{FF2B5EF4-FFF2-40B4-BE49-F238E27FC236}">
              <a16:creationId xmlns:a16="http://schemas.microsoft.com/office/drawing/2014/main" id="{132931F7-F2FB-4206-B458-8D2B94B32334}"/>
            </a:ext>
          </a:extLst>
        </xdr:cNvPr>
        <xdr:cNvSpPr/>
      </xdr:nvSpPr>
      <xdr:spPr>
        <a:xfrm>
          <a:off x="14541500" y="634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47625</xdr:rowOff>
    </xdr:from>
    <xdr:to>
      <xdr:col>81</xdr:col>
      <xdr:colOff>50800</xdr:colOff>
      <xdr:row>37</xdr:row>
      <xdr:rowOff>99060</xdr:rowOff>
    </xdr:to>
    <xdr:cxnSp macro="">
      <xdr:nvCxnSpPr>
        <xdr:cNvPr id="531" name="直線コネクタ 530">
          <a:extLst>
            <a:ext uri="{FF2B5EF4-FFF2-40B4-BE49-F238E27FC236}">
              <a16:creationId xmlns:a16="http://schemas.microsoft.com/office/drawing/2014/main" id="{DAE8EAE8-BBC2-4364-AA13-636AC796E26D}"/>
            </a:ext>
          </a:extLst>
        </xdr:cNvPr>
        <xdr:cNvCxnSpPr/>
      </xdr:nvCxnSpPr>
      <xdr:spPr>
        <a:xfrm>
          <a:off x="14592300" y="63912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116840</xdr:rowOff>
    </xdr:from>
    <xdr:to>
      <xdr:col>72</xdr:col>
      <xdr:colOff>38100</xdr:colOff>
      <xdr:row>37</xdr:row>
      <xdr:rowOff>46990</xdr:rowOff>
    </xdr:to>
    <xdr:sp macro="" textlink="">
      <xdr:nvSpPr>
        <xdr:cNvPr id="532" name="楕円 531">
          <a:extLst>
            <a:ext uri="{FF2B5EF4-FFF2-40B4-BE49-F238E27FC236}">
              <a16:creationId xmlns:a16="http://schemas.microsoft.com/office/drawing/2014/main" id="{3555B23A-1131-460A-BE9E-8569C496BF06}"/>
            </a:ext>
          </a:extLst>
        </xdr:cNvPr>
        <xdr:cNvSpPr/>
      </xdr:nvSpPr>
      <xdr:spPr>
        <a:xfrm>
          <a:off x="13652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167640</xdr:rowOff>
    </xdr:from>
    <xdr:to>
      <xdr:col>76</xdr:col>
      <xdr:colOff>114300</xdr:colOff>
      <xdr:row>37</xdr:row>
      <xdr:rowOff>47625</xdr:rowOff>
    </xdr:to>
    <xdr:cxnSp macro="">
      <xdr:nvCxnSpPr>
        <xdr:cNvPr id="533" name="直線コネクタ 532">
          <a:extLst>
            <a:ext uri="{FF2B5EF4-FFF2-40B4-BE49-F238E27FC236}">
              <a16:creationId xmlns:a16="http://schemas.microsoft.com/office/drawing/2014/main" id="{AC196D8C-DEED-4D1B-9C7D-24F0A0614C6E}"/>
            </a:ext>
          </a:extLst>
        </xdr:cNvPr>
        <xdr:cNvCxnSpPr/>
      </xdr:nvCxnSpPr>
      <xdr:spPr>
        <a:xfrm>
          <a:off x="13703300" y="633984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65405</xdr:rowOff>
    </xdr:from>
    <xdr:to>
      <xdr:col>67</xdr:col>
      <xdr:colOff>101600</xdr:colOff>
      <xdr:row>36</xdr:row>
      <xdr:rowOff>167005</xdr:rowOff>
    </xdr:to>
    <xdr:sp macro="" textlink="">
      <xdr:nvSpPr>
        <xdr:cNvPr id="534" name="楕円 533">
          <a:extLst>
            <a:ext uri="{FF2B5EF4-FFF2-40B4-BE49-F238E27FC236}">
              <a16:creationId xmlns:a16="http://schemas.microsoft.com/office/drawing/2014/main" id="{1FBE8AF3-EE94-4B3F-849E-6CAFA445987C}"/>
            </a:ext>
          </a:extLst>
        </xdr:cNvPr>
        <xdr:cNvSpPr/>
      </xdr:nvSpPr>
      <xdr:spPr>
        <a:xfrm>
          <a:off x="12763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116205</xdr:rowOff>
    </xdr:from>
    <xdr:to>
      <xdr:col>71</xdr:col>
      <xdr:colOff>177800</xdr:colOff>
      <xdr:row>36</xdr:row>
      <xdr:rowOff>167640</xdr:rowOff>
    </xdr:to>
    <xdr:cxnSp macro="">
      <xdr:nvCxnSpPr>
        <xdr:cNvPr id="535" name="直線コネクタ 534">
          <a:extLst>
            <a:ext uri="{FF2B5EF4-FFF2-40B4-BE49-F238E27FC236}">
              <a16:creationId xmlns:a16="http://schemas.microsoft.com/office/drawing/2014/main" id="{C015722F-FA30-4388-8A9D-363EDEF589B3}"/>
            </a:ext>
          </a:extLst>
        </xdr:cNvPr>
        <xdr:cNvCxnSpPr/>
      </xdr:nvCxnSpPr>
      <xdr:spPr>
        <a:xfrm>
          <a:off x="12814300" y="628840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F1064709-7074-4DCF-8A00-7BCE27FAF853}"/>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7B2726D3-6FBA-480F-A057-2C33EEF902C2}"/>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3D872B91-83E8-43F3-9C89-28178E04FC75}"/>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9DB562DB-D34F-4597-8F61-947D484BD24F}"/>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166387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070F396-B7F7-490E-A940-E17C6BB6B75F}"/>
            </a:ext>
          </a:extLst>
        </xdr:cNvPr>
        <xdr:cNvSpPr txBox="1"/>
      </xdr:nvSpPr>
      <xdr:spPr>
        <a:xfrm>
          <a:off x="1526604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672357DA-D965-4BA8-92F7-99D372D396CD}"/>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63517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165BD30F-9534-4CAF-8C82-81E6AFF3B98E}"/>
            </a:ext>
          </a:extLst>
        </xdr:cNvPr>
        <xdr:cNvSpPr txBox="1"/>
      </xdr:nvSpPr>
      <xdr:spPr>
        <a:xfrm>
          <a:off x="135007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12082</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8767EDAE-83F0-4074-B25F-E838F519ECFB}"/>
            </a:ext>
          </a:extLst>
        </xdr:cNvPr>
        <xdr:cNvSpPr txBox="1"/>
      </xdr:nvSpPr>
      <xdr:spPr>
        <a:xfrm>
          <a:off x="12611744"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72ECB711-277B-4F66-AC31-4CE64C4B39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84C10D27-08C1-4ACB-86DC-2A54A2DA416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ED55286D-99B7-4577-961A-D3CE998D7D0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AB1327A-C65C-4DBA-AC01-A7B260AD92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8BA62686-AFA9-4453-A257-3E361219530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67B20E27-87B4-48BB-A6BA-7EB3F4DA92B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3ADFED6E-802D-497F-BF74-16FB43DB93D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D1C46E29-BF6E-4820-9A7A-B02CE2F565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DB42172-7FD6-4674-8928-487AC15BE28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7593E815-CD08-4F77-BFD4-04DF169203A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4" name="直線コネクタ 553">
          <a:extLst>
            <a:ext uri="{FF2B5EF4-FFF2-40B4-BE49-F238E27FC236}">
              <a16:creationId xmlns:a16="http://schemas.microsoft.com/office/drawing/2014/main" id="{D15614FA-2780-4AF0-A13A-0B4CDB119A5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5" name="テキスト ボックス 554">
          <a:extLst>
            <a:ext uri="{FF2B5EF4-FFF2-40B4-BE49-F238E27FC236}">
              <a16:creationId xmlns:a16="http://schemas.microsoft.com/office/drawing/2014/main" id="{FA932CA3-2AC7-40AB-82F5-9D8DA2D68AE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6" name="直線コネクタ 555">
          <a:extLst>
            <a:ext uri="{FF2B5EF4-FFF2-40B4-BE49-F238E27FC236}">
              <a16:creationId xmlns:a16="http://schemas.microsoft.com/office/drawing/2014/main" id="{3BC9E6BC-9D7C-4B89-A8AC-9C36E102D23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57" name="テキスト ボックス 556">
          <a:extLst>
            <a:ext uri="{FF2B5EF4-FFF2-40B4-BE49-F238E27FC236}">
              <a16:creationId xmlns:a16="http://schemas.microsoft.com/office/drawing/2014/main" id="{977AA8EB-86A2-46BC-A261-785BA9D962A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8" name="直線コネクタ 557">
          <a:extLst>
            <a:ext uri="{FF2B5EF4-FFF2-40B4-BE49-F238E27FC236}">
              <a16:creationId xmlns:a16="http://schemas.microsoft.com/office/drawing/2014/main" id="{F2196557-FC92-47FE-A4A3-85E00A3E3F0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9" name="テキスト ボックス 558">
          <a:extLst>
            <a:ext uri="{FF2B5EF4-FFF2-40B4-BE49-F238E27FC236}">
              <a16:creationId xmlns:a16="http://schemas.microsoft.com/office/drawing/2014/main" id="{ACA22734-4E89-40FA-BACE-14F0C4BBA70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0" name="直線コネクタ 559">
          <a:extLst>
            <a:ext uri="{FF2B5EF4-FFF2-40B4-BE49-F238E27FC236}">
              <a16:creationId xmlns:a16="http://schemas.microsoft.com/office/drawing/2014/main" id="{C010B6F7-2382-48FD-B446-8008D127DF0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1" name="テキスト ボックス 560">
          <a:extLst>
            <a:ext uri="{FF2B5EF4-FFF2-40B4-BE49-F238E27FC236}">
              <a16:creationId xmlns:a16="http://schemas.microsoft.com/office/drawing/2014/main" id="{52A33278-1314-4E3C-A132-CC6E0983382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2" name="直線コネクタ 561">
          <a:extLst>
            <a:ext uri="{FF2B5EF4-FFF2-40B4-BE49-F238E27FC236}">
              <a16:creationId xmlns:a16="http://schemas.microsoft.com/office/drawing/2014/main" id="{ABF0FF0E-3385-499E-A05A-FEBE21A660F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3" name="テキスト ボックス 562">
          <a:extLst>
            <a:ext uri="{FF2B5EF4-FFF2-40B4-BE49-F238E27FC236}">
              <a16:creationId xmlns:a16="http://schemas.microsoft.com/office/drawing/2014/main" id="{8CBD4EDF-4EA6-4E02-B7EB-EA1C50F3065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AE7D239E-F90F-4342-8274-09858BAA413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15A3CE0C-6A5E-42E4-A8DF-32C2A9998F1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6838C1DB-363E-4847-B703-C5ED63C69B8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67" name="直線コネクタ 566">
          <a:extLst>
            <a:ext uri="{FF2B5EF4-FFF2-40B4-BE49-F238E27FC236}">
              <a16:creationId xmlns:a16="http://schemas.microsoft.com/office/drawing/2014/main" id="{63147856-BBE9-4BFE-9972-70E0F5F1088E}"/>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68" name="【一般廃棄物処理施設】&#10;一人当たり有形固定資産（償却資産）額最小値テキスト">
          <a:extLst>
            <a:ext uri="{FF2B5EF4-FFF2-40B4-BE49-F238E27FC236}">
              <a16:creationId xmlns:a16="http://schemas.microsoft.com/office/drawing/2014/main" id="{735A20F2-9F3A-419A-8313-623C318A97E8}"/>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69" name="直線コネクタ 568">
          <a:extLst>
            <a:ext uri="{FF2B5EF4-FFF2-40B4-BE49-F238E27FC236}">
              <a16:creationId xmlns:a16="http://schemas.microsoft.com/office/drawing/2014/main" id="{0C3023E3-81CB-42B0-97E7-FEF4257039E2}"/>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163623A9-AE61-4079-A7E6-1E113BA1F217}"/>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1" name="直線コネクタ 570">
          <a:extLst>
            <a:ext uri="{FF2B5EF4-FFF2-40B4-BE49-F238E27FC236}">
              <a16:creationId xmlns:a16="http://schemas.microsoft.com/office/drawing/2014/main" id="{E155D832-70FA-47B9-BF56-C0B6678C4656}"/>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5BD97389-C793-4151-80AD-0674FCBF02D1}"/>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3" name="フローチャート: 判断 572">
          <a:extLst>
            <a:ext uri="{FF2B5EF4-FFF2-40B4-BE49-F238E27FC236}">
              <a16:creationId xmlns:a16="http://schemas.microsoft.com/office/drawing/2014/main" id="{2BD825EC-A86C-47BF-9664-2111A70323F9}"/>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74" name="フローチャート: 判断 573">
          <a:extLst>
            <a:ext uri="{FF2B5EF4-FFF2-40B4-BE49-F238E27FC236}">
              <a16:creationId xmlns:a16="http://schemas.microsoft.com/office/drawing/2014/main" id="{CA275A52-DE7D-4464-A52A-25662B348BD7}"/>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75" name="フローチャート: 判断 574">
          <a:extLst>
            <a:ext uri="{FF2B5EF4-FFF2-40B4-BE49-F238E27FC236}">
              <a16:creationId xmlns:a16="http://schemas.microsoft.com/office/drawing/2014/main" id="{1B2C1781-E64D-45CB-967A-EEA7C73EE6A7}"/>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76" name="フローチャート: 判断 575">
          <a:extLst>
            <a:ext uri="{FF2B5EF4-FFF2-40B4-BE49-F238E27FC236}">
              <a16:creationId xmlns:a16="http://schemas.microsoft.com/office/drawing/2014/main" id="{CCCDC3D0-8ECD-4647-826E-08C4FC734DC1}"/>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77" name="フローチャート: 判断 576">
          <a:extLst>
            <a:ext uri="{FF2B5EF4-FFF2-40B4-BE49-F238E27FC236}">
              <a16:creationId xmlns:a16="http://schemas.microsoft.com/office/drawing/2014/main" id="{12ACFCF9-4415-492D-BE58-49D4665160EB}"/>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E6CF9F8C-F32C-47D6-9952-9BC0F3B2D3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9EFDD8D1-980C-4B89-8701-D01AE8B72CB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C636F74E-F7D7-4C28-B7B3-00A8149FB55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763941F4-0417-4ACA-AE5E-B9A926E39A5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7A72BAD-202D-4751-B709-C6F42BE0DEC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84352</xdr:rowOff>
    </xdr:from>
    <xdr:to>
      <xdr:col>116</xdr:col>
      <xdr:colOff>114300</xdr:colOff>
      <xdr:row>38</xdr:row>
      <xdr:rowOff>14502</xdr:rowOff>
    </xdr:to>
    <xdr:sp macro="" textlink="">
      <xdr:nvSpPr>
        <xdr:cNvPr id="583" name="楕円 582">
          <a:extLst>
            <a:ext uri="{FF2B5EF4-FFF2-40B4-BE49-F238E27FC236}">
              <a16:creationId xmlns:a16="http://schemas.microsoft.com/office/drawing/2014/main" id="{06459F12-11E2-40FD-9D7D-5AEDF79DBF7D}"/>
            </a:ext>
          </a:extLst>
        </xdr:cNvPr>
        <xdr:cNvSpPr/>
      </xdr:nvSpPr>
      <xdr:spPr>
        <a:xfrm>
          <a:off x="22110700" y="642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107229</xdr:rowOff>
    </xdr:from>
    <xdr:ext cx="599010" cy="259045"/>
    <xdr:sp macro="" textlink="">
      <xdr:nvSpPr>
        <xdr:cNvPr id="584" name="【一般廃棄物処理施設】&#10;一人当たり有形固定資産（償却資産）額該当値テキスト">
          <a:extLst>
            <a:ext uri="{FF2B5EF4-FFF2-40B4-BE49-F238E27FC236}">
              <a16:creationId xmlns:a16="http://schemas.microsoft.com/office/drawing/2014/main" id="{78832991-E4C3-452A-B1AA-81B52E93A20D}"/>
            </a:ext>
          </a:extLst>
        </xdr:cNvPr>
        <xdr:cNvSpPr txBox="1"/>
      </xdr:nvSpPr>
      <xdr:spPr>
        <a:xfrm>
          <a:off x="22199600" y="6279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99577</xdr:rowOff>
    </xdr:from>
    <xdr:to>
      <xdr:col>112</xdr:col>
      <xdr:colOff>38100</xdr:colOff>
      <xdr:row>38</xdr:row>
      <xdr:rowOff>29727</xdr:rowOff>
    </xdr:to>
    <xdr:sp macro="" textlink="">
      <xdr:nvSpPr>
        <xdr:cNvPr id="585" name="楕円 584">
          <a:extLst>
            <a:ext uri="{FF2B5EF4-FFF2-40B4-BE49-F238E27FC236}">
              <a16:creationId xmlns:a16="http://schemas.microsoft.com/office/drawing/2014/main" id="{1FC9E8A0-C0CC-4A13-9074-93AB028E5377}"/>
            </a:ext>
          </a:extLst>
        </xdr:cNvPr>
        <xdr:cNvSpPr/>
      </xdr:nvSpPr>
      <xdr:spPr>
        <a:xfrm>
          <a:off x="21272500" y="644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135152</xdr:rowOff>
    </xdr:from>
    <xdr:to>
      <xdr:col>116</xdr:col>
      <xdr:colOff>63500</xdr:colOff>
      <xdr:row>37</xdr:row>
      <xdr:rowOff>150377</xdr:rowOff>
    </xdr:to>
    <xdr:cxnSp macro="">
      <xdr:nvCxnSpPr>
        <xdr:cNvPr id="586" name="直線コネクタ 585">
          <a:extLst>
            <a:ext uri="{FF2B5EF4-FFF2-40B4-BE49-F238E27FC236}">
              <a16:creationId xmlns:a16="http://schemas.microsoft.com/office/drawing/2014/main" id="{BD2E019B-C8FE-4D72-804D-5EFFC1D58F0B}"/>
            </a:ext>
          </a:extLst>
        </xdr:cNvPr>
        <xdr:cNvCxnSpPr/>
      </xdr:nvCxnSpPr>
      <xdr:spPr>
        <a:xfrm flipV="1">
          <a:off x="21323300" y="6478802"/>
          <a:ext cx="838200" cy="15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113300</xdr:rowOff>
    </xdr:from>
    <xdr:to>
      <xdr:col>107</xdr:col>
      <xdr:colOff>101600</xdr:colOff>
      <xdr:row>38</xdr:row>
      <xdr:rowOff>43450</xdr:rowOff>
    </xdr:to>
    <xdr:sp macro="" textlink="">
      <xdr:nvSpPr>
        <xdr:cNvPr id="587" name="楕円 586">
          <a:extLst>
            <a:ext uri="{FF2B5EF4-FFF2-40B4-BE49-F238E27FC236}">
              <a16:creationId xmlns:a16="http://schemas.microsoft.com/office/drawing/2014/main" id="{6FD79D80-481A-4ED4-AA7D-FE3814C9CBE6}"/>
            </a:ext>
          </a:extLst>
        </xdr:cNvPr>
        <xdr:cNvSpPr/>
      </xdr:nvSpPr>
      <xdr:spPr>
        <a:xfrm>
          <a:off x="20383500" y="645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150377</xdr:rowOff>
    </xdr:from>
    <xdr:to>
      <xdr:col>111</xdr:col>
      <xdr:colOff>177800</xdr:colOff>
      <xdr:row>37</xdr:row>
      <xdr:rowOff>164101</xdr:rowOff>
    </xdr:to>
    <xdr:cxnSp macro="">
      <xdr:nvCxnSpPr>
        <xdr:cNvPr id="588" name="直線コネクタ 587">
          <a:extLst>
            <a:ext uri="{FF2B5EF4-FFF2-40B4-BE49-F238E27FC236}">
              <a16:creationId xmlns:a16="http://schemas.microsoft.com/office/drawing/2014/main" id="{C09DA504-5BC0-4993-968F-7167AE33C6DB}"/>
            </a:ext>
          </a:extLst>
        </xdr:cNvPr>
        <xdr:cNvCxnSpPr/>
      </xdr:nvCxnSpPr>
      <xdr:spPr>
        <a:xfrm flipV="1">
          <a:off x="20434300" y="6494027"/>
          <a:ext cx="889000" cy="1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128834</xdr:rowOff>
    </xdr:from>
    <xdr:to>
      <xdr:col>102</xdr:col>
      <xdr:colOff>165100</xdr:colOff>
      <xdr:row>38</xdr:row>
      <xdr:rowOff>58984</xdr:rowOff>
    </xdr:to>
    <xdr:sp macro="" textlink="">
      <xdr:nvSpPr>
        <xdr:cNvPr id="589" name="楕円 588">
          <a:extLst>
            <a:ext uri="{FF2B5EF4-FFF2-40B4-BE49-F238E27FC236}">
              <a16:creationId xmlns:a16="http://schemas.microsoft.com/office/drawing/2014/main" id="{5CFB53F0-7AFB-4CA3-8D05-0B0BB0B61DCB}"/>
            </a:ext>
          </a:extLst>
        </xdr:cNvPr>
        <xdr:cNvSpPr/>
      </xdr:nvSpPr>
      <xdr:spPr>
        <a:xfrm>
          <a:off x="19494500" y="647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164101</xdr:rowOff>
    </xdr:from>
    <xdr:to>
      <xdr:col>107</xdr:col>
      <xdr:colOff>50800</xdr:colOff>
      <xdr:row>38</xdr:row>
      <xdr:rowOff>8184</xdr:rowOff>
    </xdr:to>
    <xdr:cxnSp macro="">
      <xdr:nvCxnSpPr>
        <xdr:cNvPr id="590" name="直線コネクタ 589">
          <a:extLst>
            <a:ext uri="{FF2B5EF4-FFF2-40B4-BE49-F238E27FC236}">
              <a16:creationId xmlns:a16="http://schemas.microsoft.com/office/drawing/2014/main" id="{32A5B5A8-BF47-4953-9CC0-843F5791889E}"/>
            </a:ext>
          </a:extLst>
        </xdr:cNvPr>
        <xdr:cNvCxnSpPr/>
      </xdr:nvCxnSpPr>
      <xdr:spPr>
        <a:xfrm flipV="1">
          <a:off x="19545300" y="6507751"/>
          <a:ext cx="889000" cy="1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143666</xdr:rowOff>
    </xdr:from>
    <xdr:to>
      <xdr:col>98</xdr:col>
      <xdr:colOff>38100</xdr:colOff>
      <xdr:row>38</xdr:row>
      <xdr:rowOff>73816</xdr:rowOff>
    </xdr:to>
    <xdr:sp macro="" textlink="">
      <xdr:nvSpPr>
        <xdr:cNvPr id="591" name="楕円 590">
          <a:extLst>
            <a:ext uri="{FF2B5EF4-FFF2-40B4-BE49-F238E27FC236}">
              <a16:creationId xmlns:a16="http://schemas.microsoft.com/office/drawing/2014/main" id="{49EDF8A0-B1E7-47FC-906D-5552C0B7F1EC}"/>
            </a:ext>
          </a:extLst>
        </xdr:cNvPr>
        <xdr:cNvSpPr/>
      </xdr:nvSpPr>
      <xdr:spPr>
        <a:xfrm>
          <a:off x="18605500" y="648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8184</xdr:rowOff>
    </xdr:from>
    <xdr:to>
      <xdr:col>102</xdr:col>
      <xdr:colOff>114300</xdr:colOff>
      <xdr:row>38</xdr:row>
      <xdr:rowOff>23016</xdr:rowOff>
    </xdr:to>
    <xdr:cxnSp macro="">
      <xdr:nvCxnSpPr>
        <xdr:cNvPr id="592" name="直線コネクタ 591">
          <a:extLst>
            <a:ext uri="{FF2B5EF4-FFF2-40B4-BE49-F238E27FC236}">
              <a16:creationId xmlns:a16="http://schemas.microsoft.com/office/drawing/2014/main" id="{80DE8030-599A-4B8F-A561-14C43A9788D1}"/>
            </a:ext>
          </a:extLst>
        </xdr:cNvPr>
        <xdr:cNvCxnSpPr/>
      </xdr:nvCxnSpPr>
      <xdr:spPr>
        <a:xfrm flipV="1">
          <a:off x="18656300" y="6523284"/>
          <a:ext cx="889000" cy="1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2D42D366-80AA-451B-90C1-4C29BDB172D6}"/>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8E81479C-1D4E-49E9-B172-522CEDB0BD7C}"/>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00B89BBC-6165-43D0-ADF5-9EDF85E980FD}"/>
            </a:ext>
          </a:extLst>
        </xdr:cNvPr>
        <xdr:cNvSpPr txBox="1"/>
      </xdr:nvSpPr>
      <xdr:spPr>
        <a:xfrm>
          <a:off x="19245795" y="6844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161931</xdr:rowOff>
    </xdr:from>
    <xdr:ext cx="599010" cy="259045"/>
    <xdr:sp macro="" textlink="">
      <xdr:nvSpPr>
        <xdr:cNvPr id="596" name="n_4aveValue【一般廃棄物処理施設】&#10;一人当たり有形固定資産（償却資産）額">
          <a:extLst>
            <a:ext uri="{FF2B5EF4-FFF2-40B4-BE49-F238E27FC236}">
              <a16:creationId xmlns:a16="http://schemas.microsoft.com/office/drawing/2014/main" id="{8EDEA601-DD19-48B9-A5A2-69D2B4B08163}"/>
            </a:ext>
          </a:extLst>
        </xdr:cNvPr>
        <xdr:cNvSpPr txBox="1"/>
      </xdr:nvSpPr>
      <xdr:spPr>
        <a:xfrm>
          <a:off x="18356795" y="6848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46254</xdr:rowOff>
    </xdr:from>
    <xdr:ext cx="599010" cy="259045"/>
    <xdr:sp macro="" textlink="">
      <xdr:nvSpPr>
        <xdr:cNvPr id="597" name="n_1mainValue【一般廃棄物処理施設】&#10;一人当たり有形固定資産（償却資産）額">
          <a:extLst>
            <a:ext uri="{FF2B5EF4-FFF2-40B4-BE49-F238E27FC236}">
              <a16:creationId xmlns:a16="http://schemas.microsoft.com/office/drawing/2014/main" id="{C7AA7447-587D-43DA-8A4B-726F7BB6A335}"/>
            </a:ext>
          </a:extLst>
        </xdr:cNvPr>
        <xdr:cNvSpPr txBox="1"/>
      </xdr:nvSpPr>
      <xdr:spPr>
        <a:xfrm>
          <a:off x="21011095" y="621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59977</xdr:rowOff>
    </xdr:from>
    <xdr:ext cx="599010" cy="259045"/>
    <xdr:sp macro="" textlink="">
      <xdr:nvSpPr>
        <xdr:cNvPr id="598" name="n_2mainValue【一般廃棄物処理施設】&#10;一人当たり有形固定資産（償却資産）額">
          <a:extLst>
            <a:ext uri="{FF2B5EF4-FFF2-40B4-BE49-F238E27FC236}">
              <a16:creationId xmlns:a16="http://schemas.microsoft.com/office/drawing/2014/main" id="{B9ACF7B3-ABAE-4976-BD01-6C0F20187BE7}"/>
            </a:ext>
          </a:extLst>
        </xdr:cNvPr>
        <xdr:cNvSpPr txBox="1"/>
      </xdr:nvSpPr>
      <xdr:spPr>
        <a:xfrm>
          <a:off x="20134795" y="6232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75511</xdr:rowOff>
    </xdr:from>
    <xdr:ext cx="599010" cy="259045"/>
    <xdr:sp macro="" textlink="">
      <xdr:nvSpPr>
        <xdr:cNvPr id="599" name="n_3mainValue【一般廃棄物処理施設】&#10;一人当たり有形固定資産（償却資産）額">
          <a:extLst>
            <a:ext uri="{FF2B5EF4-FFF2-40B4-BE49-F238E27FC236}">
              <a16:creationId xmlns:a16="http://schemas.microsoft.com/office/drawing/2014/main" id="{8E57AE25-C85D-402F-A46A-C7212004A4A1}"/>
            </a:ext>
          </a:extLst>
        </xdr:cNvPr>
        <xdr:cNvSpPr txBox="1"/>
      </xdr:nvSpPr>
      <xdr:spPr>
        <a:xfrm>
          <a:off x="19245795" y="624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90343</xdr:rowOff>
    </xdr:from>
    <xdr:ext cx="599010" cy="259045"/>
    <xdr:sp macro="" textlink="">
      <xdr:nvSpPr>
        <xdr:cNvPr id="600" name="n_4mainValue【一般廃棄物処理施設】&#10;一人当たり有形固定資産（償却資産）額">
          <a:extLst>
            <a:ext uri="{FF2B5EF4-FFF2-40B4-BE49-F238E27FC236}">
              <a16:creationId xmlns:a16="http://schemas.microsoft.com/office/drawing/2014/main" id="{471D0EF2-0FCB-42DA-B4A6-3C7AF8C550B1}"/>
            </a:ext>
          </a:extLst>
        </xdr:cNvPr>
        <xdr:cNvSpPr txBox="1"/>
      </xdr:nvSpPr>
      <xdr:spPr>
        <a:xfrm>
          <a:off x="18356795" y="626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A9C11CFB-2227-45D4-8B56-CDA0C794E7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0ABBB957-B484-4F86-A3BE-275E1E032F0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755C46A3-C5E2-4EE3-93D2-F5DB6636DBF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DAF16811-3B4F-404D-B057-48A86F537DD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E66DE80D-2CB1-4392-9149-A89ED12FCB3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0524BEC0-60AC-4E34-B9F0-3B81E395A30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6AF052C2-F08D-4B20-9420-3DD6102F3E4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BE1391AB-CB9B-48F3-A5B2-7B4D46F9477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9D1C5FB1-884A-4815-9081-F0676B672BA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17C00169-8EDC-4DE6-B19B-6E6B1B7397A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5BD6FD38-CFB5-4134-B4F4-AF7E6DA5971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2409097E-595C-4E43-8941-EF624349B74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E1F7EA04-CAE4-462F-ACF7-373D7BFDDBD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0526CF7E-25AD-426C-8AF4-12C4E42DB32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60F1D5C4-98AF-4096-8F89-C5CD5C4BEC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C7FDC0EC-4C68-4694-A012-47D0D81A256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364C04CA-D5E3-4CFB-8B9A-6FDEF01C45C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7F73D8EA-41BF-4739-A817-C4D44A9BB75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555DFE6E-8B63-48CB-8CB8-BD7EC6696FF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4F41B568-A0D5-4061-9D90-E2BA8DBE24C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3F530F5B-9ECC-4A24-ACB7-54D9E2B2224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727F05A2-A0B1-48F2-8331-0EE733FD111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15767D03-8A75-489B-85F6-DF1F339EF65A}"/>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F8B4F024-1473-4C98-B2CA-82A97FAC7E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25" name="直線コネクタ 624">
          <a:extLst>
            <a:ext uri="{FF2B5EF4-FFF2-40B4-BE49-F238E27FC236}">
              <a16:creationId xmlns:a16="http://schemas.microsoft.com/office/drawing/2014/main" id="{9FC94386-9AF5-49B3-AD3F-CD3C995DC222}"/>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6" name="【保健センター・保健所】&#10;有形固定資産減価償却率最小値テキスト">
          <a:extLst>
            <a:ext uri="{FF2B5EF4-FFF2-40B4-BE49-F238E27FC236}">
              <a16:creationId xmlns:a16="http://schemas.microsoft.com/office/drawing/2014/main" id="{F8FB2A84-BCAC-496C-84F2-E59C4CEB010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27" name="直線コネクタ 626">
          <a:extLst>
            <a:ext uri="{FF2B5EF4-FFF2-40B4-BE49-F238E27FC236}">
              <a16:creationId xmlns:a16="http://schemas.microsoft.com/office/drawing/2014/main" id="{162AEA21-A06F-4B05-AF43-6CB700C0027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EE312FB4-1F28-4F5D-9B4F-5D32E34D5579}"/>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29" name="直線コネクタ 628">
          <a:extLst>
            <a:ext uri="{FF2B5EF4-FFF2-40B4-BE49-F238E27FC236}">
              <a16:creationId xmlns:a16="http://schemas.microsoft.com/office/drawing/2014/main" id="{09157C7D-9E54-4C1D-A53D-7F9135E14805}"/>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2A18327B-3A9E-429E-8EA7-71698E543B00}"/>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1" name="フローチャート: 判断 630">
          <a:extLst>
            <a:ext uri="{FF2B5EF4-FFF2-40B4-BE49-F238E27FC236}">
              <a16:creationId xmlns:a16="http://schemas.microsoft.com/office/drawing/2014/main" id="{570E2BC2-3DD4-4B25-BEC6-8920DFD1C5BD}"/>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2" name="フローチャート: 判断 631">
          <a:extLst>
            <a:ext uri="{FF2B5EF4-FFF2-40B4-BE49-F238E27FC236}">
              <a16:creationId xmlns:a16="http://schemas.microsoft.com/office/drawing/2014/main" id="{44228043-F4D7-439F-AA00-58E1430F0425}"/>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3" name="フローチャート: 判断 632">
          <a:extLst>
            <a:ext uri="{FF2B5EF4-FFF2-40B4-BE49-F238E27FC236}">
              <a16:creationId xmlns:a16="http://schemas.microsoft.com/office/drawing/2014/main" id="{8FCCE7A7-2A54-4EF9-8C44-E43C7E26B3D5}"/>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34" name="フローチャート: 判断 633">
          <a:extLst>
            <a:ext uri="{FF2B5EF4-FFF2-40B4-BE49-F238E27FC236}">
              <a16:creationId xmlns:a16="http://schemas.microsoft.com/office/drawing/2014/main" id="{6F2508ED-39AA-4C58-9A9C-2016ED604720}"/>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35" name="フローチャート: 判断 634">
          <a:extLst>
            <a:ext uri="{FF2B5EF4-FFF2-40B4-BE49-F238E27FC236}">
              <a16:creationId xmlns:a16="http://schemas.microsoft.com/office/drawing/2014/main" id="{94124C1F-A0B0-41E2-8EA3-37557EDC5B14}"/>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8FBB3B6-F389-44AD-BB37-856B2A68697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34B90A6F-9249-4489-B8D3-BD78AD21927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4677C7F9-985B-42B9-9AEB-3D66B941640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2C387CE5-A16F-4482-A8F6-BDB4A24FCF0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EDE48B2C-A398-412C-9A38-17BBE3DFB62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126365</xdr:rowOff>
    </xdr:from>
    <xdr:to>
      <xdr:col>85</xdr:col>
      <xdr:colOff>177800</xdr:colOff>
      <xdr:row>64</xdr:row>
      <xdr:rowOff>56515</xdr:rowOff>
    </xdr:to>
    <xdr:sp macro="" textlink="">
      <xdr:nvSpPr>
        <xdr:cNvPr id="641" name="楕円 640">
          <a:extLst>
            <a:ext uri="{FF2B5EF4-FFF2-40B4-BE49-F238E27FC236}">
              <a16:creationId xmlns:a16="http://schemas.microsoft.com/office/drawing/2014/main" id="{9EB354E8-E078-4CCB-9D03-779221F80B9A}"/>
            </a:ext>
          </a:extLst>
        </xdr:cNvPr>
        <xdr:cNvSpPr/>
      </xdr:nvSpPr>
      <xdr:spPr>
        <a:xfrm>
          <a:off x="16268700" y="1092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41292</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E7363622-A636-4116-9F3D-F696B8A44CEA}"/>
            </a:ext>
          </a:extLst>
        </xdr:cNvPr>
        <xdr:cNvSpPr txBox="1"/>
      </xdr:nvSpPr>
      <xdr:spPr>
        <a:xfrm>
          <a:off x="16357600" y="1084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93980</xdr:rowOff>
    </xdr:from>
    <xdr:to>
      <xdr:col>81</xdr:col>
      <xdr:colOff>101600</xdr:colOff>
      <xdr:row>64</xdr:row>
      <xdr:rowOff>24130</xdr:rowOff>
    </xdr:to>
    <xdr:sp macro="" textlink="">
      <xdr:nvSpPr>
        <xdr:cNvPr id="643" name="楕円 642">
          <a:extLst>
            <a:ext uri="{FF2B5EF4-FFF2-40B4-BE49-F238E27FC236}">
              <a16:creationId xmlns:a16="http://schemas.microsoft.com/office/drawing/2014/main" id="{7128AA83-BF12-4C1B-9B40-8E7E8E063B4B}"/>
            </a:ext>
          </a:extLst>
        </xdr:cNvPr>
        <xdr:cNvSpPr/>
      </xdr:nvSpPr>
      <xdr:spPr>
        <a:xfrm>
          <a:off x="154305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144780</xdr:rowOff>
    </xdr:from>
    <xdr:to>
      <xdr:col>85</xdr:col>
      <xdr:colOff>127000</xdr:colOff>
      <xdr:row>64</xdr:row>
      <xdr:rowOff>5715</xdr:rowOff>
    </xdr:to>
    <xdr:cxnSp macro="">
      <xdr:nvCxnSpPr>
        <xdr:cNvPr id="644" name="直線コネクタ 643">
          <a:extLst>
            <a:ext uri="{FF2B5EF4-FFF2-40B4-BE49-F238E27FC236}">
              <a16:creationId xmlns:a16="http://schemas.microsoft.com/office/drawing/2014/main" id="{5B1D15F9-FC19-4CE1-81A1-6BFFC7AEF4C0}"/>
            </a:ext>
          </a:extLst>
        </xdr:cNvPr>
        <xdr:cNvCxnSpPr/>
      </xdr:nvCxnSpPr>
      <xdr:spPr>
        <a:xfrm>
          <a:off x="15481300" y="1094613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52070</xdr:rowOff>
    </xdr:from>
    <xdr:to>
      <xdr:col>76</xdr:col>
      <xdr:colOff>165100</xdr:colOff>
      <xdr:row>63</xdr:row>
      <xdr:rowOff>153670</xdr:rowOff>
    </xdr:to>
    <xdr:sp macro="" textlink="">
      <xdr:nvSpPr>
        <xdr:cNvPr id="645" name="楕円 644">
          <a:extLst>
            <a:ext uri="{FF2B5EF4-FFF2-40B4-BE49-F238E27FC236}">
              <a16:creationId xmlns:a16="http://schemas.microsoft.com/office/drawing/2014/main" id="{059C956B-7566-42AD-B34A-D70B00CB219C}"/>
            </a:ext>
          </a:extLst>
        </xdr:cNvPr>
        <xdr:cNvSpPr/>
      </xdr:nvSpPr>
      <xdr:spPr>
        <a:xfrm>
          <a:off x="14541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102870</xdr:rowOff>
    </xdr:from>
    <xdr:to>
      <xdr:col>81</xdr:col>
      <xdr:colOff>50800</xdr:colOff>
      <xdr:row>63</xdr:row>
      <xdr:rowOff>144780</xdr:rowOff>
    </xdr:to>
    <xdr:cxnSp macro="">
      <xdr:nvCxnSpPr>
        <xdr:cNvPr id="646" name="直線コネクタ 645">
          <a:extLst>
            <a:ext uri="{FF2B5EF4-FFF2-40B4-BE49-F238E27FC236}">
              <a16:creationId xmlns:a16="http://schemas.microsoft.com/office/drawing/2014/main" id="{DB97D807-47FA-4B63-80A9-539674547EDC}"/>
            </a:ext>
          </a:extLst>
        </xdr:cNvPr>
        <xdr:cNvCxnSpPr/>
      </xdr:nvCxnSpPr>
      <xdr:spPr>
        <a:xfrm>
          <a:off x="14592300" y="109042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143510</xdr:rowOff>
    </xdr:from>
    <xdr:to>
      <xdr:col>72</xdr:col>
      <xdr:colOff>38100</xdr:colOff>
      <xdr:row>63</xdr:row>
      <xdr:rowOff>73660</xdr:rowOff>
    </xdr:to>
    <xdr:sp macro="" textlink="">
      <xdr:nvSpPr>
        <xdr:cNvPr id="647" name="楕円 646">
          <a:extLst>
            <a:ext uri="{FF2B5EF4-FFF2-40B4-BE49-F238E27FC236}">
              <a16:creationId xmlns:a16="http://schemas.microsoft.com/office/drawing/2014/main" id="{FDD00537-CFA8-45E9-9F23-67C59E2D20D2}"/>
            </a:ext>
          </a:extLst>
        </xdr:cNvPr>
        <xdr:cNvSpPr/>
      </xdr:nvSpPr>
      <xdr:spPr>
        <a:xfrm>
          <a:off x="1365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22860</xdr:rowOff>
    </xdr:from>
    <xdr:to>
      <xdr:col>76</xdr:col>
      <xdr:colOff>114300</xdr:colOff>
      <xdr:row>63</xdr:row>
      <xdr:rowOff>102870</xdr:rowOff>
    </xdr:to>
    <xdr:cxnSp macro="">
      <xdr:nvCxnSpPr>
        <xdr:cNvPr id="648" name="直線コネクタ 647">
          <a:extLst>
            <a:ext uri="{FF2B5EF4-FFF2-40B4-BE49-F238E27FC236}">
              <a16:creationId xmlns:a16="http://schemas.microsoft.com/office/drawing/2014/main" id="{A6C7A401-8B74-425E-881C-B371C9B29619}"/>
            </a:ext>
          </a:extLst>
        </xdr:cNvPr>
        <xdr:cNvCxnSpPr/>
      </xdr:nvCxnSpPr>
      <xdr:spPr>
        <a:xfrm>
          <a:off x="13703300" y="1082421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63500</xdr:rowOff>
    </xdr:from>
    <xdr:to>
      <xdr:col>67</xdr:col>
      <xdr:colOff>101600</xdr:colOff>
      <xdr:row>62</xdr:row>
      <xdr:rowOff>165100</xdr:rowOff>
    </xdr:to>
    <xdr:sp macro="" textlink="">
      <xdr:nvSpPr>
        <xdr:cNvPr id="649" name="楕円 648">
          <a:extLst>
            <a:ext uri="{FF2B5EF4-FFF2-40B4-BE49-F238E27FC236}">
              <a16:creationId xmlns:a16="http://schemas.microsoft.com/office/drawing/2014/main" id="{39182902-00A7-42D6-8B6E-8E3C10CDEF31}"/>
            </a:ext>
          </a:extLst>
        </xdr:cNvPr>
        <xdr:cNvSpPr/>
      </xdr:nvSpPr>
      <xdr:spPr>
        <a:xfrm>
          <a:off x="1276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114300</xdr:rowOff>
    </xdr:from>
    <xdr:to>
      <xdr:col>71</xdr:col>
      <xdr:colOff>177800</xdr:colOff>
      <xdr:row>63</xdr:row>
      <xdr:rowOff>22860</xdr:rowOff>
    </xdr:to>
    <xdr:cxnSp macro="">
      <xdr:nvCxnSpPr>
        <xdr:cNvPr id="650" name="直線コネクタ 649">
          <a:extLst>
            <a:ext uri="{FF2B5EF4-FFF2-40B4-BE49-F238E27FC236}">
              <a16:creationId xmlns:a16="http://schemas.microsoft.com/office/drawing/2014/main" id="{62E9EFDE-804A-434C-8654-F920A7910E4E}"/>
            </a:ext>
          </a:extLst>
        </xdr:cNvPr>
        <xdr:cNvCxnSpPr/>
      </xdr:nvCxnSpPr>
      <xdr:spPr>
        <a:xfrm>
          <a:off x="12814300" y="1074420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67FD4387-0749-4E67-AD0B-CBD760457C0E}"/>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CB0DC39C-F637-4052-B782-F9F03D03F25F}"/>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F26F1069-8378-4619-A141-4D9D3E042317}"/>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2F8C4D01-A9FC-4175-AF38-601D14A4F177}"/>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15257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C120CFB5-4A44-40F9-878E-EE129F1301B8}"/>
            </a:ext>
          </a:extLst>
        </xdr:cNvPr>
        <xdr:cNvSpPr txBox="1"/>
      </xdr:nvSpPr>
      <xdr:spPr>
        <a:xfrm>
          <a:off x="15266044"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144797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713A08E3-FE95-4656-9CE8-CBBC41634196}"/>
            </a:ext>
          </a:extLst>
        </xdr:cNvPr>
        <xdr:cNvSpPr txBox="1"/>
      </xdr:nvSpPr>
      <xdr:spPr>
        <a:xfrm>
          <a:off x="14389744"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64787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FBE0EBFD-FF53-4F97-8366-0A07E0864C6C}"/>
            </a:ext>
          </a:extLst>
        </xdr:cNvPr>
        <xdr:cNvSpPr txBox="1"/>
      </xdr:nvSpPr>
      <xdr:spPr>
        <a:xfrm>
          <a:off x="13500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156227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C30F76C5-0655-47A7-883C-2AEFE6393CF9}"/>
            </a:ext>
          </a:extLst>
        </xdr:cNvPr>
        <xdr:cNvSpPr txBox="1"/>
      </xdr:nvSpPr>
      <xdr:spPr>
        <a:xfrm>
          <a:off x="12611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36BD1BF6-C698-449D-8C0B-B1841143DA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63FB31B9-E36D-4EC6-B21B-49E7FB6AD0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AC0F8763-F46B-4D2C-9FD3-3D066A101F2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993165F9-0EEB-4D25-8F6D-BD566600460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89D71419-8794-4F93-9E08-639536C3A04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C646439E-B368-4C45-BB2A-FDD0E1773FC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F45A068D-4D74-4D07-968F-F3E7C4B682E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B60D5B4A-E4BA-465A-93DB-7955250FF3F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92FB4704-68EA-4073-A5CF-159E8370BC9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C97CD8DC-9E01-49BF-96EB-0E144E675A4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a:extLst>
            <a:ext uri="{FF2B5EF4-FFF2-40B4-BE49-F238E27FC236}">
              <a16:creationId xmlns:a16="http://schemas.microsoft.com/office/drawing/2014/main" id="{A022692D-F1F9-4E51-862D-28F5B87F5CC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a:extLst>
            <a:ext uri="{FF2B5EF4-FFF2-40B4-BE49-F238E27FC236}">
              <a16:creationId xmlns:a16="http://schemas.microsoft.com/office/drawing/2014/main" id="{1798B39C-A863-4C7F-9DE3-27370FFB0C2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a:extLst>
            <a:ext uri="{FF2B5EF4-FFF2-40B4-BE49-F238E27FC236}">
              <a16:creationId xmlns:a16="http://schemas.microsoft.com/office/drawing/2014/main" id="{FE00B133-CED7-427A-9E14-BE8CC85140E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a:extLst>
            <a:ext uri="{FF2B5EF4-FFF2-40B4-BE49-F238E27FC236}">
              <a16:creationId xmlns:a16="http://schemas.microsoft.com/office/drawing/2014/main" id="{B90A1E9F-E40A-4272-947B-72D8C49E913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a:extLst>
            <a:ext uri="{FF2B5EF4-FFF2-40B4-BE49-F238E27FC236}">
              <a16:creationId xmlns:a16="http://schemas.microsoft.com/office/drawing/2014/main" id="{414E9207-34FC-4AEA-A424-C3D37DE5390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a:extLst>
            <a:ext uri="{FF2B5EF4-FFF2-40B4-BE49-F238E27FC236}">
              <a16:creationId xmlns:a16="http://schemas.microsoft.com/office/drawing/2014/main" id="{BBEEADEF-E8BB-49F1-A207-D4E708EDF62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a:extLst>
            <a:ext uri="{FF2B5EF4-FFF2-40B4-BE49-F238E27FC236}">
              <a16:creationId xmlns:a16="http://schemas.microsoft.com/office/drawing/2014/main" id="{85580F19-6F3D-4ED2-861D-F2D86C5C2E64}"/>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a:extLst>
            <a:ext uri="{FF2B5EF4-FFF2-40B4-BE49-F238E27FC236}">
              <a16:creationId xmlns:a16="http://schemas.microsoft.com/office/drawing/2014/main" id="{202C7575-E44B-4CEF-8B2F-E3A4EDBDD76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a:extLst>
            <a:ext uri="{FF2B5EF4-FFF2-40B4-BE49-F238E27FC236}">
              <a16:creationId xmlns:a16="http://schemas.microsoft.com/office/drawing/2014/main" id="{B177F20A-6AB2-4C9B-BA2E-857677D97FE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a:extLst>
            <a:ext uri="{FF2B5EF4-FFF2-40B4-BE49-F238E27FC236}">
              <a16:creationId xmlns:a16="http://schemas.microsoft.com/office/drawing/2014/main" id="{E4726888-0B2B-41F9-80D2-AAB8253A2C1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a:extLst>
            <a:ext uri="{FF2B5EF4-FFF2-40B4-BE49-F238E27FC236}">
              <a16:creationId xmlns:a16="http://schemas.microsoft.com/office/drawing/2014/main" id="{C5A37881-B583-4F25-BF8A-1E321D40F9B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a:extLst>
            <a:ext uri="{FF2B5EF4-FFF2-40B4-BE49-F238E27FC236}">
              <a16:creationId xmlns:a16="http://schemas.microsoft.com/office/drawing/2014/main" id="{753EFDAD-0656-40AC-A9D8-5D94EF92ADC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7F254FA7-B331-448A-89C5-AC12BA51A57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0F7CE21C-14DA-4E95-BD20-9042BC0B55B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a:extLst>
            <a:ext uri="{FF2B5EF4-FFF2-40B4-BE49-F238E27FC236}">
              <a16:creationId xmlns:a16="http://schemas.microsoft.com/office/drawing/2014/main" id="{F5E81621-215A-4DE6-A4D4-3064B484675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84" name="直線コネクタ 683">
          <a:extLst>
            <a:ext uri="{FF2B5EF4-FFF2-40B4-BE49-F238E27FC236}">
              <a16:creationId xmlns:a16="http://schemas.microsoft.com/office/drawing/2014/main" id="{6E7DBC72-1965-41DC-AF10-D11CA10BAD1C}"/>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85" name="【保健センター・保健所】&#10;一人当たり面積最小値テキスト">
          <a:extLst>
            <a:ext uri="{FF2B5EF4-FFF2-40B4-BE49-F238E27FC236}">
              <a16:creationId xmlns:a16="http://schemas.microsoft.com/office/drawing/2014/main" id="{E5E1FEA2-E559-4857-84F7-39F634D4B621}"/>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86" name="直線コネクタ 685">
          <a:extLst>
            <a:ext uri="{FF2B5EF4-FFF2-40B4-BE49-F238E27FC236}">
              <a16:creationId xmlns:a16="http://schemas.microsoft.com/office/drawing/2014/main" id="{FACC3D9A-C595-4D22-9997-0CC5C5C53CF7}"/>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87" name="【保健センター・保健所】&#10;一人当たり面積最大値テキスト">
          <a:extLst>
            <a:ext uri="{FF2B5EF4-FFF2-40B4-BE49-F238E27FC236}">
              <a16:creationId xmlns:a16="http://schemas.microsoft.com/office/drawing/2014/main" id="{5FC96C83-705B-470C-BDEB-0B07C2180FD7}"/>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88" name="直線コネクタ 687">
          <a:extLst>
            <a:ext uri="{FF2B5EF4-FFF2-40B4-BE49-F238E27FC236}">
              <a16:creationId xmlns:a16="http://schemas.microsoft.com/office/drawing/2014/main" id="{8E907D09-D061-4B0D-B025-45B6A5F8F368}"/>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89" name="【保健センター・保健所】&#10;一人当たり面積平均値テキスト">
          <a:extLst>
            <a:ext uri="{FF2B5EF4-FFF2-40B4-BE49-F238E27FC236}">
              <a16:creationId xmlns:a16="http://schemas.microsoft.com/office/drawing/2014/main" id="{3AF3A558-014C-4791-845A-B41281DE8E37}"/>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0" name="フローチャート: 判断 689">
          <a:extLst>
            <a:ext uri="{FF2B5EF4-FFF2-40B4-BE49-F238E27FC236}">
              <a16:creationId xmlns:a16="http://schemas.microsoft.com/office/drawing/2014/main" id="{765F7466-83A2-4227-90F0-0763DE1F1D66}"/>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1" name="フローチャート: 判断 690">
          <a:extLst>
            <a:ext uri="{FF2B5EF4-FFF2-40B4-BE49-F238E27FC236}">
              <a16:creationId xmlns:a16="http://schemas.microsoft.com/office/drawing/2014/main" id="{A0CFF317-9959-419C-8985-468264A36D70}"/>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2" name="フローチャート: 判断 691">
          <a:extLst>
            <a:ext uri="{FF2B5EF4-FFF2-40B4-BE49-F238E27FC236}">
              <a16:creationId xmlns:a16="http://schemas.microsoft.com/office/drawing/2014/main" id="{E99CCBA0-209C-4774-82CF-46C78C530B76}"/>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3" name="フローチャート: 判断 692">
          <a:extLst>
            <a:ext uri="{FF2B5EF4-FFF2-40B4-BE49-F238E27FC236}">
              <a16:creationId xmlns:a16="http://schemas.microsoft.com/office/drawing/2014/main" id="{1189CEE4-77DC-4355-9740-21AEE9CA6556}"/>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94" name="フローチャート: 判断 693">
          <a:extLst>
            <a:ext uri="{FF2B5EF4-FFF2-40B4-BE49-F238E27FC236}">
              <a16:creationId xmlns:a16="http://schemas.microsoft.com/office/drawing/2014/main" id="{0EDB2B58-8D2E-4B2B-ACFA-27F1A1CFC008}"/>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36858C4E-9C45-4659-AF3A-3E826CE1504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3676515-0C35-4221-9298-4DE29AF07EB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E44CBD1D-D693-41D7-8738-5AC76F84F9E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DC843CD8-CE72-46D7-929A-CD6958F405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9C5EC5E-AA70-4568-84CC-FA77D867DE6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83094</xdr:rowOff>
    </xdr:from>
    <xdr:to>
      <xdr:col>116</xdr:col>
      <xdr:colOff>114300</xdr:colOff>
      <xdr:row>63</xdr:row>
      <xdr:rowOff>13244</xdr:rowOff>
    </xdr:to>
    <xdr:sp macro="" textlink="">
      <xdr:nvSpPr>
        <xdr:cNvPr id="700" name="楕円 699">
          <a:extLst>
            <a:ext uri="{FF2B5EF4-FFF2-40B4-BE49-F238E27FC236}">
              <a16:creationId xmlns:a16="http://schemas.microsoft.com/office/drawing/2014/main" id="{9A3217F4-A21D-41C3-84E3-4D66C02B820A}"/>
            </a:ext>
          </a:extLst>
        </xdr:cNvPr>
        <xdr:cNvSpPr/>
      </xdr:nvSpPr>
      <xdr:spPr>
        <a:xfrm>
          <a:off x="221107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105971</xdr:rowOff>
    </xdr:from>
    <xdr:ext cx="469744" cy="259045"/>
    <xdr:sp macro="" textlink="">
      <xdr:nvSpPr>
        <xdr:cNvPr id="701" name="【保健センター・保健所】&#10;一人当たり面積該当値テキスト">
          <a:extLst>
            <a:ext uri="{FF2B5EF4-FFF2-40B4-BE49-F238E27FC236}">
              <a16:creationId xmlns:a16="http://schemas.microsoft.com/office/drawing/2014/main" id="{B672E858-5030-436E-AE27-10C245F4F1C2}"/>
            </a:ext>
          </a:extLst>
        </xdr:cNvPr>
        <xdr:cNvSpPr txBox="1"/>
      </xdr:nvSpPr>
      <xdr:spPr>
        <a:xfrm>
          <a:off x="22199600" y="10564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83094</xdr:rowOff>
    </xdr:from>
    <xdr:to>
      <xdr:col>112</xdr:col>
      <xdr:colOff>38100</xdr:colOff>
      <xdr:row>63</xdr:row>
      <xdr:rowOff>13244</xdr:rowOff>
    </xdr:to>
    <xdr:sp macro="" textlink="">
      <xdr:nvSpPr>
        <xdr:cNvPr id="702" name="楕円 701">
          <a:extLst>
            <a:ext uri="{FF2B5EF4-FFF2-40B4-BE49-F238E27FC236}">
              <a16:creationId xmlns:a16="http://schemas.microsoft.com/office/drawing/2014/main" id="{9F43741C-CADD-44CB-BDBD-F95831B7FD0D}"/>
            </a:ext>
          </a:extLst>
        </xdr:cNvPr>
        <xdr:cNvSpPr/>
      </xdr:nvSpPr>
      <xdr:spPr>
        <a:xfrm>
          <a:off x="21272500" y="1071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133894</xdr:rowOff>
    </xdr:from>
    <xdr:to>
      <xdr:col>116</xdr:col>
      <xdr:colOff>63500</xdr:colOff>
      <xdr:row>62</xdr:row>
      <xdr:rowOff>133894</xdr:rowOff>
    </xdr:to>
    <xdr:cxnSp macro="">
      <xdr:nvCxnSpPr>
        <xdr:cNvPr id="703" name="直線コネクタ 702">
          <a:extLst>
            <a:ext uri="{FF2B5EF4-FFF2-40B4-BE49-F238E27FC236}">
              <a16:creationId xmlns:a16="http://schemas.microsoft.com/office/drawing/2014/main" id="{8482A778-4589-4D26-9BB2-A9DDEA62421B}"/>
            </a:ext>
          </a:extLst>
        </xdr:cNvPr>
        <xdr:cNvCxnSpPr/>
      </xdr:nvCxnSpPr>
      <xdr:spPr>
        <a:xfrm>
          <a:off x="21323300" y="1076379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96157</xdr:rowOff>
    </xdr:from>
    <xdr:to>
      <xdr:col>107</xdr:col>
      <xdr:colOff>101600</xdr:colOff>
      <xdr:row>63</xdr:row>
      <xdr:rowOff>26307</xdr:rowOff>
    </xdr:to>
    <xdr:sp macro="" textlink="">
      <xdr:nvSpPr>
        <xdr:cNvPr id="704" name="楕円 703">
          <a:extLst>
            <a:ext uri="{FF2B5EF4-FFF2-40B4-BE49-F238E27FC236}">
              <a16:creationId xmlns:a16="http://schemas.microsoft.com/office/drawing/2014/main" id="{D8FA0A4B-3EA0-4E89-8AA3-D59117D3CA51}"/>
            </a:ext>
          </a:extLst>
        </xdr:cNvPr>
        <xdr:cNvSpPr/>
      </xdr:nvSpPr>
      <xdr:spPr>
        <a:xfrm>
          <a:off x="20383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133894</xdr:rowOff>
    </xdr:from>
    <xdr:to>
      <xdr:col>111</xdr:col>
      <xdr:colOff>177800</xdr:colOff>
      <xdr:row>62</xdr:row>
      <xdr:rowOff>146957</xdr:rowOff>
    </xdr:to>
    <xdr:cxnSp macro="">
      <xdr:nvCxnSpPr>
        <xdr:cNvPr id="705" name="直線コネクタ 704">
          <a:extLst>
            <a:ext uri="{FF2B5EF4-FFF2-40B4-BE49-F238E27FC236}">
              <a16:creationId xmlns:a16="http://schemas.microsoft.com/office/drawing/2014/main" id="{CE96AC9B-842E-4FDE-9763-18E82112687E}"/>
            </a:ext>
          </a:extLst>
        </xdr:cNvPr>
        <xdr:cNvCxnSpPr/>
      </xdr:nvCxnSpPr>
      <xdr:spPr>
        <a:xfrm flipV="1">
          <a:off x="20434300" y="1076379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102688</xdr:rowOff>
    </xdr:from>
    <xdr:to>
      <xdr:col>102</xdr:col>
      <xdr:colOff>165100</xdr:colOff>
      <xdr:row>63</xdr:row>
      <xdr:rowOff>32838</xdr:rowOff>
    </xdr:to>
    <xdr:sp macro="" textlink="">
      <xdr:nvSpPr>
        <xdr:cNvPr id="706" name="楕円 705">
          <a:extLst>
            <a:ext uri="{FF2B5EF4-FFF2-40B4-BE49-F238E27FC236}">
              <a16:creationId xmlns:a16="http://schemas.microsoft.com/office/drawing/2014/main" id="{A21C2BC1-FE32-40A4-9EA1-95DEE0380903}"/>
            </a:ext>
          </a:extLst>
        </xdr:cNvPr>
        <xdr:cNvSpPr/>
      </xdr:nvSpPr>
      <xdr:spPr>
        <a:xfrm>
          <a:off x="194945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146957</xdr:rowOff>
    </xdr:from>
    <xdr:to>
      <xdr:col>107</xdr:col>
      <xdr:colOff>50800</xdr:colOff>
      <xdr:row>62</xdr:row>
      <xdr:rowOff>153488</xdr:rowOff>
    </xdr:to>
    <xdr:cxnSp macro="">
      <xdr:nvCxnSpPr>
        <xdr:cNvPr id="707" name="直線コネクタ 706">
          <a:extLst>
            <a:ext uri="{FF2B5EF4-FFF2-40B4-BE49-F238E27FC236}">
              <a16:creationId xmlns:a16="http://schemas.microsoft.com/office/drawing/2014/main" id="{B4D75094-48DE-4B6D-AD9B-AE3D6E6DC81B}"/>
            </a:ext>
          </a:extLst>
        </xdr:cNvPr>
        <xdr:cNvCxnSpPr/>
      </xdr:nvCxnSpPr>
      <xdr:spPr>
        <a:xfrm flipV="1">
          <a:off x="19545300" y="10776857"/>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109220</xdr:rowOff>
    </xdr:from>
    <xdr:to>
      <xdr:col>98</xdr:col>
      <xdr:colOff>38100</xdr:colOff>
      <xdr:row>63</xdr:row>
      <xdr:rowOff>39370</xdr:rowOff>
    </xdr:to>
    <xdr:sp macro="" textlink="">
      <xdr:nvSpPr>
        <xdr:cNvPr id="708" name="楕円 707">
          <a:extLst>
            <a:ext uri="{FF2B5EF4-FFF2-40B4-BE49-F238E27FC236}">
              <a16:creationId xmlns:a16="http://schemas.microsoft.com/office/drawing/2014/main" id="{230971FC-C772-4677-8123-9B9B934928D8}"/>
            </a:ext>
          </a:extLst>
        </xdr:cNvPr>
        <xdr:cNvSpPr/>
      </xdr:nvSpPr>
      <xdr:spPr>
        <a:xfrm>
          <a:off x="18605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153488</xdr:rowOff>
    </xdr:from>
    <xdr:to>
      <xdr:col>102</xdr:col>
      <xdr:colOff>114300</xdr:colOff>
      <xdr:row>62</xdr:row>
      <xdr:rowOff>160020</xdr:rowOff>
    </xdr:to>
    <xdr:cxnSp macro="">
      <xdr:nvCxnSpPr>
        <xdr:cNvPr id="709" name="直線コネクタ 708">
          <a:extLst>
            <a:ext uri="{FF2B5EF4-FFF2-40B4-BE49-F238E27FC236}">
              <a16:creationId xmlns:a16="http://schemas.microsoft.com/office/drawing/2014/main" id="{AA86A1C1-B5A9-455E-9377-266689ED8F75}"/>
            </a:ext>
          </a:extLst>
        </xdr:cNvPr>
        <xdr:cNvCxnSpPr/>
      </xdr:nvCxnSpPr>
      <xdr:spPr>
        <a:xfrm flipV="1">
          <a:off x="18656300" y="10783388"/>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0" name="n_1aveValue【保健センター・保健所】&#10;一人当たり面積">
          <a:extLst>
            <a:ext uri="{FF2B5EF4-FFF2-40B4-BE49-F238E27FC236}">
              <a16:creationId xmlns:a16="http://schemas.microsoft.com/office/drawing/2014/main" id="{62206D3E-E8E6-4EB4-AD87-D5005F53DE98}"/>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1" name="n_2aveValue【保健センター・保健所】&#10;一人当たり面積">
          <a:extLst>
            <a:ext uri="{FF2B5EF4-FFF2-40B4-BE49-F238E27FC236}">
              <a16:creationId xmlns:a16="http://schemas.microsoft.com/office/drawing/2014/main" id="{A2BAF0DC-7E0E-4422-8758-3EE4D4CD8B62}"/>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2" name="n_3aveValue【保健センター・保健所】&#10;一人当たり面積">
          <a:extLst>
            <a:ext uri="{FF2B5EF4-FFF2-40B4-BE49-F238E27FC236}">
              <a16:creationId xmlns:a16="http://schemas.microsoft.com/office/drawing/2014/main" id="{0031138F-A6C3-4B76-AFDF-5CD03C967A3D}"/>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92546</xdr:rowOff>
    </xdr:from>
    <xdr:ext cx="469744" cy="259045"/>
    <xdr:sp macro="" textlink="">
      <xdr:nvSpPr>
        <xdr:cNvPr id="713" name="n_4aveValue【保健センター・保健所】&#10;一人当たり面積">
          <a:extLst>
            <a:ext uri="{FF2B5EF4-FFF2-40B4-BE49-F238E27FC236}">
              <a16:creationId xmlns:a16="http://schemas.microsoft.com/office/drawing/2014/main" id="{B903AEF3-346F-4268-8D10-E25F0E3B2899}"/>
            </a:ext>
          </a:extLst>
        </xdr:cNvPr>
        <xdr:cNvSpPr txBox="1"/>
      </xdr:nvSpPr>
      <xdr:spPr>
        <a:xfrm>
          <a:off x="18421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29771</xdr:rowOff>
    </xdr:from>
    <xdr:ext cx="469744" cy="259045"/>
    <xdr:sp macro="" textlink="">
      <xdr:nvSpPr>
        <xdr:cNvPr id="714" name="n_1mainValue【保健センター・保健所】&#10;一人当たり面積">
          <a:extLst>
            <a:ext uri="{FF2B5EF4-FFF2-40B4-BE49-F238E27FC236}">
              <a16:creationId xmlns:a16="http://schemas.microsoft.com/office/drawing/2014/main" id="{8A742619-FBAB-4530-8418-7BDFC2C8F965}"/>
            </a:ext>
          </a:extLst>
        </xdr:cNvPr>
        <xdr:cNvSpPr txBox="1"/>
      </xdr:nvSpPr>
      <xdr:spPr>
        <a:xfrm>
          <a:off x="21075727" y="1048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42834</xdr:rowOff>
    </xdr:from>
    <xdr:ext cx="469744" cy="259045"/>
    <xdr:sp macro="" textlink="">
      <xdr:nvSpPr>
        <xdr:cNvPr id="715" name="n_2mainValue【保健センター・保健所】&#10;一人当たり面積">
          <a:extLst>
            <a:ext uri="{FF2B5EF4-FFF2-40B4-BE49-F238E27FC236}">
              <a16:creationId xmlns:a16="http://schemas.microsoft.com/office/drawing/2014/main" id="{3BA5F9E2-BC65-4690-AA69-81D6E7AAD1B5}"/>
            </a:ext>
          </a:extLst>
        </xdr:cNvPr>
        <xdr:cNvSpPr txBox="1"/>
      </xdr:nvSpPr>
      <xdr:spPr>
        <a:xfrm>
          <a:off x="20199427" y="1050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49365</xdr:rowOff>
    </xdr:from>
    <xdr:ext cx="469744" cy="259045"/>
    <xdr:sp macro="" textlink="">
      <xdr:nvSpPr>
        <xdr:cNvPr id="716" name="n_3mainValue【保健センター・保健所】&#10;一人当たり面積">
          <a:extLst>
            <a:ext uri="{FF2B5EF4-FFF2-40B4-BE49-F238E27FC236}">
              <a16:creationId xmlns:a16="http://schemas.microsoft.com/office/drawing/2014/main" id="{60709AB1-3248-4AF9-9BDE-10D078B05AF7}"/>
            </a:ext>
          </a:extLst>
        </xdr:cNvPr>
        <xdr:cNvSpPr txBox="1"/>
      </xdr:nvSpPr>
      <xdr:spPr>
        <a:xfrm>
          <a:off x="19310427" y="1050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55897</xdr:rowOff>
    </xdr:from>
    <xdr:ext cx="469744" cy="259045"/>
    <xdr:sp macro="" textlink="">
      <xdr:nvSpPr>
        <xdr:cNvPr id="717" name="n_4mainValue【保健センター・保健所】&#10;一人当たり面積">
          <a:extLst>
            <a:ext uri="{FF2B5EF4-FFF2-40B4-BE49-F238E27FC236}">
              <a16:creationId xmlns:a16="http://schemas.microsoft.com/office/drawing/2014/main" id="{A2B90953-901A-4ADF-B4FE-8771DB26460F}"/>
            </a:ext>
          </a:extLst>
        </xdr:cNvPr>
        <xdr:cNvSpPr txBox="1"/>
      </xdr:nvSpPr>
      <xdr:spPr>
        <a:xfrm>
          <a:off x="18421427" y="1051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BFC28F94-67EE-4944-B4EF-AFB89DB06AA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31A31FE5-AFA9-47A0-8B42-8D6B891A34D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FD530FFB-02FA-42EF-B3BC-34674E52661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5A553988-6010-46DE-8535-D43E569FCE5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AEC9C6DF-6573-40A8-A8F7-2433920CBC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E391A79C-6A4F-4426-94DB-FFF7035B895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CAC7E74-308E-4BF3-B835-C649076136F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B1DAEE07-07FB-4EF6-983B-520646B6773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478098E5-0D9A-457F-B16A-633CE8E8CEB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4542CD76-1D50-4CC4-B6E5-D26E7003EF9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A2E84277-F540-4956-97F7-B419A2D591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9" name="直線コネクタ 728">
          <a:extLst>
            <a:ext uri="{FF2B5EF4-FFF2-40B4-BE49-F238E27FC236}">
              <a16:creationId xmlns:a16="http://schemas.microsoft.com/office/drawing/2014/main" id="{97D469FB-2367-42DA-8960-D7056730A57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0" name="テキスト ボックス 729">
          <a:extLst>
            <a:ext uri="{FF2B5EF4-FFF2-40B4-BE49-F238E27FC236}">
              <a16:creationId xmlns:a16="http://schemas.microsoft.com/office/drawing/2014/main" id="{CE6F5C75-A9DB-411B-9A62-3C9FC9F516D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1" name="直線コネクタ 730">
          <a:extLst>
            <a:ext uri="{FF2B5EF4-FFF2-40B4-BE49-F238E27FC236}">
              <a16:creationId xmlns:a16="http://schemas.microsoft.com/office/drawing/2014/main" id="{AEC3A7AA-129A-408C-AAD2-FDC1EABCF75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2" name="テキスト ボックス 731">
          <a:extLst>
            <a:ext uri="{FF2B5EF4-FFF2-40B4-BE49-F238E27FC236}">
              <a16:creationId xmlns:a16="http://schemas.microsoft.com/office/drawing/2014/main" id="{46DC9381-EC32-4F92-98B5-F49ED59AC95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3" name="直線コネクタ 732">
          <a:extLst>
            <a:ext uri="{FF2B5EF4-FFF2-40B4-BE49-F238E27FC236}">
              <a16:creationId xmlns:a16="http://schemas.microsoft.com/office/drawing/2014/main" id="{0C52C662-E182-44D7-B1CB-5498D6BD374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4" name="テキスト ボックス 733">
          <a:extLst>
            <a:ext uri="{FF2B5EF4-FFF2-40B4-BE49-F238E27FC236}">
              <a16:creationId xmlns:a16="http://schemas.microsoft.com/office/drawing/2014/main" id="{5CD462A0-B060-4395-899F-8C4A24E5C96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5" name="直線コネクタ 734">
          <a:extLst>
            <a:ext uri="{FF2B5EF4-FFF2-40B4-BE49-F238E27FC236}">
              <a16:creationId xmlns:a16="http://schemas.microsoft.com/office/drawing/2014/main" id="{96C3DE20-E5C3-47BD-8147-0F74360D932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6" name="テキスト ボックス 735">
          <a:extLst>
            <a:ext uri="{FF2B5EF4-FFF2-40B4-BE49-F238E27FC236}">
              <a16:creationId xmlns:a16="http://schemas.microsoft.com/office/drawing/2014/main" id="{47B8BA5D-504D-4D65-A530-1BBCA0713C3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7" name="直線コネクタ 736">
          <a:extLst>
            <a:ext uri="{FF2B5EF4-FFF2-40B4-BE49-F238E27FC236}">
              <a16:creationId xmlns:a16="http://schemas.microsoft.com/office/drawing/2014/main" id="{004E0A53-1250-42FA-A114-1F0CC28619E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8" name="テキスト ボックス 737">
          <a:extLst>
            <a:ext uri="{FF2B5EF4-FFF2-40B4-BE49-F238E27FC236}">
              <a16:creationId xmlns:a16="http://schemas.microsoft.com/office/drawing/2014/main" id="{BD24D9D0-1B2A-4ACB-9B33-9C0FCF4F69F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9" name="直線コネクタ 738">
          <a:extLst>
            <a:ext uri="{FF2B5EF4-FFF2-40B4-BE49-F238E27FC236}">
              <a16:creationId xmlns:a16="http://schemas.microsoft.com/office/drawing/2014/main" id="{12437E6B-80F0-4644-A815-4791E8CBA21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0" name="テキスト ボックス 739">
          <a:extLst>
            <a:ext uri="{FF2B5EF4-FFF2-40B4-BE49-F238E27FC236}">
              <a16:creationId xmlns:a16="http://schemas.microsoft.com/office/drawing/2014/main" id="{87BEB650-D9BD-43AB-AADE-264BE826BE1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1" name="【消防施設】&#10;有形固定資産減価償却率グラフ枠">
          <a:extLst>
            <a:ext uri="{FF2B5EF4-FFF2-40B4-BE49-F238E27FC236}">
              <a16:creationId xmlns:a16="http://schemas.microsoft.com/office/drawing/2014/main" id="{17660BF1-F8E5-4D1D-BB29-BFDF510DAB8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2" name="直線コネクタ 741">
          <a:extLst>
            <a:ext uri="{FF2B5EF4-FFF2-40B4-BE49-F238E27FC236}">
              <a16:creationId xmlns:a16="http://schemas.microsoft.com/office/drawing/2014/main" id="{DE9D1FA6-EB15-472D-9909-1AA40C9D01FB}"/>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3" name="【消防施設】&#10;有形固定資産減価償却率最小値テキスト">
          <a:extLst>
            <a:ext uri="{FF2B5EF4-FFF2-40B4-BE49-F238E27FC236}">
              <a16:creationId xmlns:a16="http://schemas.microsoft.com/office/drawing/2014/main" id="{6AFD3D0E-F115-4518-9AF2-584FE734296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4" name="直線コネクタ 743">
          <a:extLst>
            <a:ext uri="{FF2B5EF4-FFF2-40B4-BE49-F238E27FC236}">
              <a16:creationId xmlns:a16="http://schemas.microsoft.com/office/drawing/2014/main" id="{EBE3A5B5-8D02-492B-A7DE-4523084F356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45" name="【消防施設】&#10;有形固定資産減価償却率最大値テキスト">
          <a:extLst>
            <a:ext uri="{FF2B5EF4-FFF2-40B4-BE49-F238E27FC236}">
              <a16:creationId xmlns:a16="http://schemas.microsoft.com/office/drawing/2014/main" id="{1F7D7CA9-A81C-461D-9798-7A924CF31033}"/>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46" name="直線コネクタ 745">
          <a:extLst>
            <a:ext uri="{FF2B5EF4-FFF2-40B4-BE49-F238E27FC236}">
              <a16:creationId xmlns:a16="http://schemas.microsoft.com/office/drawing/2014/main" id="{7240AD3B-A5A6-4155-B30F-614E719FDE96}"/>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47" name="【消防施設】&#10;有形固定資産減価償却率平均値テキスト">
          <a:extLst>
            <a:ext uri="{FF2B5EF4-FFF2-40B4-BE49-F238E27FC236}">
              <a16:creationId xmlns:a16="http://schemas.microsoft.com/office/drawing/2014/main" id="{528B9CE1-7E78-45B1-BAF4-A3F04ECAA815}"/>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48" name="フローチャート: 判断 747">
          <a:extLst>
            <a:ext uri="{FF2B5EF4-FFF2-40B4-BE49-F238E27FC236}">
              <a16:creationId xmlns:a16="http://schemas.microsoft.com/office/drawing/2014/main" id="{22279F77-46BD-44A1-B663-C938D25C8009}"/>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49" name="フローチャート: 判断 748">
          <a:extLst>
            <a:ext uri="{FF2B5EF4-FFF2-40B4-BE49-F238E27FC236}">
              <a16:creationId xmlns:a16="http://schemas.microsoft.com/office/drawing/2014/main" id="{3FCF6EA3-7EFB-437F-9235-D46B2CC706B3}"/>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0" name="フローチャート: 判断 749">
          <a:extLst>
            <a:ext uri="{FF2B5EF4-FFF2-40B4-BE49-F238E27FC236}">
              <a16:creationId xmlns:a16="http://schemas.microsoft.com/office/drawing/2014/main" id="{5580EA2D-11E0-4953-99BC-9DB070780B99}"/>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1" name="フローチャート: 判断 750">
          <a:extLst>
            <a:ext uri="{FF2B5EF4-FFF2-40B4-BE49-F238E27FC236}">
              <a16:creationId xmlns:a16="http://schemas.microsoft.com/office/drawing/2014/main" id="{B878019F-DA64-42F3-88B5-734E2A0D8F0A}"/>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2" name="フローチャート: 判断 751">
          <a:extLst>
            <a:ext uri="{FF2B5EF4-FFF2-40B4-BE49-F238E27FC236}">
              <a16:creationId xmlns:a16="http://schemas.microsoft.com/office/drawing/2014/main" id="{D457B1FA-38E7-4837-8B49-56CBF6EB5F97}"/>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3523ADF6-228C-4184-833D-8E9FFDB5FA2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1A74F68C-B1ED-4EEB-B9D3-42491E6103D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1FA0988-2066-4F6E-A5A6-E751EB2001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DBAC580D-7C5D-4BC2-A056-B697A091933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3F991A7C-C1B5-41C8-A1B3-DA9ACD2F782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758" name="楕円 757">
          <a:extLst>
            <a:ext uri="{FF2B5EF4-FFF2-40B4-BE49-F238E27FC236}">
              <a16:creationId xmlns:a16="http://schemas.microsoft.com/office/drawing/2014/main" id="{5CFD986F-68EF-46FE-A314-F68665E2B71C}"/>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26688</xdr:rowOff>
    </xdr:from>
    <xdr:ext cx="405111" cy="259045"/>
    <xdr:sp macro="" textlink="">
      <xdr:nvSpPr>
        <xdr:cNvPr id="759" name="【消防施設】&#10;有形固定資産減価償却率該当値テキスト">
          <a:extLst>
            <a:ext uri="{FF2B5EF4-FFF2-40B4-BE49-F238E27FC236}">
              <a16:creationId xmlns:a16="http://schemas.microsoft.com/office/drawing/2014/main" id="{641DF794-236C-40B4-8E25-524AA8002776}"/>
            </a:ext>
          </a:extLst>
        </xdr:cNvPr>
        <xdr:cNvSpPr txBox="1"/>
      </xdr:nvSpPr>
      <xdr:spPr>
        <a:xfrm>
          <a:off x="16357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27305</xdr:rowOff>
    </xdr:from>
    <xdr:to>
      <xdr:col>81</xdr:col>
      <xdr:colOff>101600</xdr:colOff>
      <xdr:row>84</xdr:row>
      <xdr:rowOff>128905</xdr:rowOff>
    </xdr:to>
    <xdr:sp macro="" textlink="">
      <xdr:nvSpPr>
        <xdr:cNvPr id="760" name="楕円 759">
          <a:extLst>
            <a:ext uri="{FF2B5EF4-FFF2-40B4-BE49-F238E27FC236}">
              <a16:creationId xmlns:a16="http://schemas.microsoft.com/office/drawing/2014/main" id="{614A1F84-4FFD-4247-836E-ADE795C74D6B}"/>
            </a:ext>
          </a:extLst>
        </xdr:cNvPr>
        <xdr:cNvSpPr/>
      </xdr:nvSpPr>
      <xdr:spPr>
        <a:xfrm>
          <a:off x="15430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78105</xdr:rowOff>
    </xdr:from>
    <xdr:to>
      <xdr:col>85</xdr:col>
      <xdr:colOff>127000</xdr:colOff>
      <xdr:row>84</xdr:row>
      <xdr:rowOff>99061</xdr:rowOff>
    </xdr:to>
    <xdr:cxnSp macro="">
      <xdr:nvCxnSpPr>
        <xdr:cNvPr id="761" name="直線コネクタ 760">
          <a:extLst>
            <a:ext uri="{FF2B5EF4-FFF2-40B4-BE49-F238E27FC236}">
              <a16:creationId xmlns:a16="http://schemas.microsoft.com/office/drawing/2014/main" id="{41BEF6DE-3783-49AB-BD46-79B1149EF412}"/>
            </a:ext>
          </a:extLst>
        </xdr:cNvPr>
        <xdr:cNvCxnSpPr/>
      </xdr:nvCxnSpPr>
      <xdr:spPr>
        <a:xfrm>
          <a:off x="15481300" y="144799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13970</xdr:rowOff>
    </xdr:from>
    <xdr:to>
      <xdr:col>76</xdr:col>
      <xdr:colOff>165100</xdr:colOff>
      <xdr:row>84</xdr:row>
      <xdr:rowOff>115570</xdr:rowOff>
    </xdr:to>
    <xdr:sp macro="" textlink="">
      <xdr:nvSpPr>
        <xdr:cNvPr id="762" name="楕円 761">
          <a:extLst>
            <a:ext uri="{FF2B5EF4-FFF2-40B4-BE49-F238E27FC236}">
              <a16:creationId xmlns:a16="http://schemas.microsoft.com/office/drawing/2014/main" id="{1F321CA5-6AF6-47DD-B32F-5D15700CDF27}"/>
            </a:ext>
          </a:extLst>
        </xdr:cNvPr>
        <xdr:cNvSpPr/>
      </xdr:nvSpPr>
      <xdr:spPr>
        <a:xfrm>
          <a:off x="14541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64770</xdr:rowOff>
    </xdr:from>
    <xdr:to>
      <xdr:col>81</xdr:col>
      <xdr:colOff>50800</xdr:colOff>
      <xdr:row>84</xdr:row>
      <xdr:rowOff>78105</xdr:rowOff>
    </xdr:to>
    <xdr:cxnSp macro="">
      <xdr:nvCxnSpPr>
        <xdr:cNvPr id="763" name="直線コネクタ 762">
          <a:extLst>
            <a:ext uri="{FF2B5EF4-FFF2-40B4-BE49-F238E27FC236}">
              <a16:creationId xmlns:a16="http://schemas.microsoft.com/office/drawing/2014/main" id="{57E7BB11-884E-41F2-87E4-FA7B873E04D8}"/>
            </a:ext>
          </a:extLst>
        </xdr:cNvPr>
        <xdr:cNvCxnSpPr/>
      </xdr:nvCxnSpPr>
      <xdr:spPr>
        <a:xfrm>
          <a:off x="14592300" y="144665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156845</xdr:rowOff>
    </xdr:from>
    <xdr:to>
      <xdr:col>72</xdr:col>
      <xdr:colOff>38100</xdr:colOff>
      <xdr:row>84</xdr:row>
      <xdr:rowOff>86995</xdr:rowOff>
    </xdr:to>
    <xdr:sp macro="" textlink="">
      <xdr:nvSpPr>
        <xdr:cNvPr id="764" name="楕円 763">
          <a:extLst>
            <a:ext uri="{FF2B5EF4-FFF2-40B4-BE49-F238E27FC236}">
              <a16:creationId xmlns:a16="http://schemas.microsoft.com/office/drawing/2014/main" id="{17CC1A86-66AA-4A87-9EF9-467D965F8F83}"/>
            </a:ext>
          </a:extLst>
        </xdr:cNvPr>
        <xdr:cNvSpPr/>
      </xdr:nvSpPr>
      <xdr:spPr>
        <a:xfrm>
          <a:off x="13652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36195</xdr:rowOff>
    </xdr:from>
    <xdr:to>
      <xdr:col>76</xdr:col>
      <xdr:colOff>114300</xdr:colOff>
      <xdr:row>84</xdr:row>
      <xdr:rowOff>64770</xdr:rowOff>
    </xdr:to>
    <xdr:cxnSp macro="">
      <xdr:nvCxnSpPr>
        <xdr:cNvPr id="765" name="直線コネクタ 764">
          <a:extLst>
            <a:ext uri="{FF2B5EF4-FFF2-40B4-BE49-F238E27FC236}">
              <a16:creationId xmlns:a16="http://schemas.microsoft.com/office/drawing/2014/main" id="{5FA344CC-9697-42B2-BD68-9AD4F46A5A0F}"/>
            </a:ext>
          </a:extLst>
        </xdr:cNvPr>
        <xdr:cNvCxnSpPr/>
      </xdr:nvCxnSpPr>
      <xdr:spPr>
        <a:xfrm>
          <a:off x="13703300" y="144379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139700</xdr:rowOff>
    </xdr:from>
    <xdr:to>
      <xdr:col>67</xdr:col>
      <xdr:colOff>101600</xdr:colOff>
      <xdr:row>84</xdr:row>
      <xdr:rowOff>69850</xdr:rowOff>
    </xdr:to>
    <xdr:sp macro="" textlink="">
      <xdr:nvSpPr>
        <xdr:cNvPr id="766" name="楕円 765">
          <a:extLst>
            <a:ext uri="{FF2B5EF4-FFF2-40B4-BE49-F238E27FC236}">
              <a16:creationId xmlns:a16="http://schemas.microsoft.com/office/drawing/2014/main" id="{2ECD9B53-BC08-49CC-AE9A-28D39D96D7E7}"/>
            </a:ext>
          </a:extLst>
        </xdr:cNvPr>
        <xdr:cNvSpPr/>
      </xdr:nvSpPr>
      <xdr:spPr>
        <a:xfrm>
          <a:off x="12763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19050</xdr:rowOff>
    </xdr:from>
    <xdr:to>
      <xdr:col>71</xdr:col>
      <xdr:colOff>177800</xdr:colOff>
      <xdr:row>84</xdr:row>
      <xdr:rowOff>36195</xdr:rowOff>
    </xdr:to>
    <xdr:cxnSp macro="">
      <xdr:nvCxnSpPr>
        <xdr:cNvPr id="767" name="直線コネクタ 766">
          <a:extLst>
            <a:ext uri="{FF2B5EF4-FFF2-40B4-BE49-F238E27FC236}">
              <a16:creationId xmlns:a16="http://schemas.microsoft.com/office/drawing/2014/main" id="{4D3F1E61-C478-4EA3-82A6-19D3CE44DB98}"/>
            </a:ext>
          </a:extLst>
        </xdr:cNvPr>
        <xdr:cNvCxnSpPr/>
      </xdr:nvCxnSpPr>
      <xdr:spPr>
        <a:xfrm>
          <a:off x="12814300" y="144208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68" name="n_1aveValue【消防施設】&#10;有形固定資産減価償却率">
          <a:extLst>
            <a:ext uri="{FF2B5EF4-FFF2-40B4-BE49-F238E27FC236}">
              <a16:creationId xmlns:a16="http://schemas.microsoft.com/office/drawing/2014/main" id="{B2F58A5A-6510-4CBF-B5E5-63CF3481403E}"/>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69" name="n_2aveValue【消防施設】&#10;有形固定資産減価償却率">
          <a:extLst>
            <a:ext uri="{FF2B5EF4-FFF2-40B4-BE49-F238E27FC236}">
              <a16:creationId xmlns:a16="http://schemas.microsoft.com/office/drawing/2014/main" id="{425B6F6E-1886-4D67-B951-B63F45D003BD}"/>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70" name="n_3aveValue【消防施設】&#10;有形固定資産減価償却率">
          <a:extLst>
            <a:ext uri="{FF2B5EF4-FFF2-40B4-BE49-F238E27FC236}">
              <a16:creationId xmlns:a16="http://schemas.microsoft.com/office/drawing/2014/main" id="{48FE4427-97FB-44E4-9A2F-5EF3C11281F6}"/>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71" name="n_4aveValue【消防施設】&#10;有形固定資産減価償却率">
          <a:extLst>
            <a:ext uri="{FF2B5EF4-FFF2-40B4-BE49-F238E27FC236}">
              <a16:creationId xmlns:a16="http://schemas.microsoft.com/office/drawing/2014/main" id="{44E76218-9BF2-4DAB-8EB0-7D7EFACC7A32}"/>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120032</xdr:rowOff>
    </xdr:from>
    <xdr:ext cx="405111" cy="259045"/>
    <xdr:sp macro="" textlink="">
      <xdr:nvSpPr>
        <xdr:cNvPr id="772" name="n_1mainValue【消防施設】&#10;有形固定資産減価償却率">
          <a:extLst>
            <a:ext uri="{FF2B5EF4-FFF2-40B4-BE49-F238E27FC236}">
              <a16:creationId xmlns:a16="http://schemas.microsoft.com/office/drawing/2014/main" id="{3E176C3F-64D2-4EA6-B0A4-29BB68B59CE2}"/>
            </a:ext>
          </a:extLst>
        </xdr:cNvPr>
        <xdr:cNvSpPr txBox="1"/>
      </xdr:nvSpPr>
      <xdr:spPr>
        <a:xfrm>
          <a:off x="15266044"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106697</xdr:rowOff>
    </xdr:from>
    <xdr:ext cx="405111" cy="259045"/>
    <xdr:sp macro="" textlink="">
      <xdr:nvSpPr>
        <xdr:cNvPr id="773" name="n_2mainValue【消防施設】&#10;有形固定資産減価償却率">
          <a:extLst>
            <a:ext uri="{FF2B5EF4-FFF2-40B4-BE49-F238E27FC236}">
              <a16:creationId xmlns:a16="http://schemas.microsoft.com/office/drawing/2014/main" id="{D739DDC9-DC41-4B7A-838E-B187459E4921}"/>
            </a:ext>
          </a:extLst>
        </xdr:cNvPr>
        <xdr:cNvSpPr txBox="1"/>
      </xdr:nvSpPr>
      <xdr:spPr>
        <a:xfrm>
          <a:off x="14389744" y="1450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78122</xdr:rowOff>
    </xdr:from>
    <xdr:ext cx="405111" cy="259045"/>
    <xdr:sp macro="" textlink="">
      <xdr:nvSpPr>
        <xdr:cNvPr id="774" name="n_3mainValue【消防施設】&#10;有形固定資産減価償却率">
          <a:extLst>
            <a:ext uri="{FF2B5EF4-FFF2-40B4-BE49-F238E27FC236}">
              <a16:creationId xmlns:a16="http://schemas.microsoft.com/office/drawing/2014/main" id="{2AC454A7-C48C-4EA9-834A-F675EB3A39B6}"/>
            </a:ext>
          </a:extLst>
        </xdr:cNvPr>
        <xdr:cNvSpPr txBox="1"/>
      </xdr:nvSpPr>
      <xdr:spPr>
        <a:xfrm>
          <a:off x="13500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60977</xdr:rowOff>
    </xdr:from>
    <xdr:ext cx="405111" cy="259045"/>
    <xdr:sp macro="" textlink="">
      <xdr:nvSpPr>
        <xdr:cNvPr id="775" name="n_4mainValue【消防施設】&#10;有形固定資産減価償却率">
          <a:extLst>
            <a:ext uri="{FF2B5EF4-FFF2-40B4-BE49-F238E27FC236}">
              <a16:creationId xmlns:a16="http://schemas.microsoft.com/office/drawing/2014/main" id="{5160EBC1-881C-464E-9C3C-A72B53BDF919}"/>
            </a:ext>
          </a:extLst>
        </xdr:cNvPr>
        <xdr:cNvSpPr txBox="1"/>
      </xdr:nvSpPr>
      <xdr:spPr>
        <a:xfrm>
          <a:off x="12611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6" name="正方形/長方形 775">
          <a:extLst>
            <a:ext uri="{FF2B5EF4-FFF2-40B4-BE49-F238E27FC236}">
              <a16:creationId xmlns:a16="http://schemas.microsoft.com/office/drawing/2014/main" id="{BDECEB54-9F43-4B42-93A5-392345ABC9C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7" name="正方形/長方形 776">
          <a:extLst>
            <a:ext uri="{FF2B5EF4-FFF2-40B4-BE49-F238E27FC236}">
              <a16:creationId xmlns:a16="http://schemas.microsoft.com/office/drawing/2014/main" id="{DA650101-73D9-41B6-8F59-CF4626F4F9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8" name="正方形/長方形 777">
          <a:extLst>
            <a:ext uri="{FF2B5EF4-FFF2-40B4-BE49-F238E27FC236}">
              <a16:creationId xmlns:a16="http://schemas.microsoft.com/office/drawing/2014/main" id="{EC1DB7B9-2C85-42E0-BB11-206E81755BE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9" name="正方形/長方形 778">
          <a:extLst>
            <a:ext uri="{FF2B5EF4-FFF2-40B4-BE49-F238E27FC236}">
              <a16:creationId xmlns:a16="http://schemas.microsoft.com/office/drawing/2014/main" id="{DE389DD4-432C-47E0-9C24-98E6376FDC9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0" name="正方形/長方形 779">
          <a:extLst>
            <a:ext uri="{FF2B5EF4-FFF2-40B4-BE49-F238E27FC236}">
              <a16:creationId xmlns:a16="http://schemas.microsoft.com/office/drawing/2014/main" id="{3363276B-2DD9-438A-9C84-A6A1DAE58A1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1" name="正方形/長方形 780">
          <a:extLst>
            <a:ext uri="{FF2B5EF4-FFF2-40B4-BE49-F238E27FC236}">
              <a16:creationId xmlns:a16="http://schemas.microsoft.com/office/drawing/2014/main" id="{0A61FD53-A8E0-4555-AEA4-EA82819F343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2" name="正方形/長方形 781">
          <a:extLst>
            <a:ext uri="{FF2B5EF4-FFF2-40B4-BE49-F238E27FC236}">
              <a16:creationId xmlns:a16="http://schemas.microsoft.com/office/drawing/2014/main" id="{BF6A5E74-BC70-45B2-A735-AB3E1835765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3" name="正方形/長方形 782">
          <a:extLst>
            <a:ext uri="{FF2B5EF4-FFF2-40B4-BE49-F238E27FC236}">
              <a16:creationId xmlns:a16="http://schemas.microsoft.com/office/drawing/2014/main" id="{6EECE470-4BB0-4F7C-A844-ACBCFBE79DA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4" name="テキスト ボックス 783">
          <a:extLst>
            <a:ext uri="{FF2B5EF4-FFF2-40B4-BE49-F238E27FC236}">
              <a16:creationId xmlns:a16="http://schemas.microsoft.com/office/drawing/2014/main" id="{24BBF16A-4E2E-4F3D-8D5F-50F804F4570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5" name="直線コネクタ 784">
          <a:extLst>
            <a:ext uri="{FF2B5EF4-FFF2-40B4-BE49-F238E27FC236}">
              <a16:creationId xmlns:a16="http://schemas.microsoft.com/office/drawing/2014/main" id="{7E2F77BA-3F00-4884-ACD7-7C2FF9805EC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6" name="直線コネクタ 785">
          <a:extLst>
            <a:ext uri="{FF2B5EF4-FFF2-40B4-BE49-F238E27FC236}">
              <a16:creationId xmlns:a16="http://schemas.microsoft.com/office/drawing/2014/main" id="{6E5F4FEE-1770-4536-8B1B-73B88D61211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7" name="テキスト ボックス 786">
          <a:extLst>
            <a:ext uri="{FF2B5EF4-FFF2-40B4-BE49-F238E27FC236}">
              <a16:creationId xmlns:a16="http://schemas.microsoft.com/office/drawing/2014/main" id="{D0E2B340-AA8B-436F-9C9C-F97B3EDD7BAE}"/>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8" name="直線コネクタ 787">
          <a:extLst>
            <a:ext uri="{FF2B5EF4-FFF2-40B4-BE49-F238E27FC236}">
              <a16:creationId xmlns:a16="http://schemas.microsoft.com/office/drawing/2014/main" id="{7C3D1F8C-BB68-47A4-84BA-A034F406669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9" name="テキスト ボックス 788">
          <a:extLst>
            <a:ext uri="{FF2B5EF4-FFF2-40B4-BE49-F238E27FC236}">
              <a16:creationId xmlns:a16="http://schemas.microsoft.com/office/drawing/2014/main" id="{828ED2E4-45D0-48C9-BEAF-5D6A9C80DF9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0" name="直線コネクタ 789">
          <a:extLst>
            <a:ext uri="{FF2B5EF4-FFF2-40B4-BE49-F238E27FC236}">
              <a16:creationId xmlns:a16="http://schemas.microsoft.com/office/drawing/2014/main" id="{A5712827-7F78-42A5-9594-9E1C9056C84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1" name="テキスト ボックス 790">
          <a:extLst>
            <a:ext uri="{FF2B5EF4-FFF2-40B4-BE49-F238E27FC236}">
              <a16:creationId xmlns:a16="http://schemas.microsoft.com/office/drawing/2014/main" id="{B6E071BF-2D9A-4913-9E34-0C9C47268CC5}"/>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2" name="直線コネクタ 791">
          <a:extLst>
            <a:ext uri="{FF2B5EF4-FFF2-40B4-BE49-F238E27FC236}">
              <a16:creationId xmlns:a16="http://schemas.microsoft.com/office/drawing/2014/main" id="{2CDF6BF8-7D27-4649-B873-CABB15A2507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3" name="テキスト ボックス 792">
          <a:extLst>
            <a:ext uri="{FF2B5EF4-FFF2-40B4-BE49-F238E27FC236}">
              <a16:creationId xmlns:a16="http://schemas.microsoft.com/office/drawing/2014/main" id="{3DFC0BCE-7E6A-4F52-B53F-DBC3EDAD305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4" name="直線コネクタ 793">
          <a:extLst>
            <a:ext uri="{FF2B5EF4-FFF2-40B4-BE49-F238E27FC236}">
              <a16:creationId xmlns:a16="http://schemas.microsoft.com/office/drawing/2014/main" id="{F426B1B0-0282-4BFD-BD09-D59D08E33C6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5" name="テキスト ボックス 794">
          <a:extLst>
            <a:ext uri="{FF2B5EF4-FFF2-40B4-BE49-F238E27FC236}">
              <a16:creationId xmlns:a16="http://schemas.microsoft.com/office/drawing/2014/main" id="{B7A2E80E-1D4E-4E90-B792-F933C6DA42E2}"/>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6" name="直線コネクタ 795">
          <a:extLst>
            <a:ext uri="{FF2B5EF4-FFF2-40B4-BE49-F238E27FC236}">
              <a16:creationId xmlns:a16="http://schemas.microsoft.com/office/drawing/2014/main" id="{C3D85AC2-F592-41BF-8A7F-96D6EA3A517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7" name="テキスト ボックス 796">
          <a:extLst>
            <a:ext uri="{FF2B5EF4-FFF2-40B4-BE49-F238E27FC236}">
              <a16:creationId xmlns:a16="http://schemas.microsoft.com/office/drawing/2014/main" id="{4C062860-22A6-4937-9BAB-15C79C1C7DA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8" name="直線コネクタ 797">
          <a:extLst>
            <a:ext uri="{FF2B5EF4-FFF2-40B4-BE49-F238E27FC236}">
              <a16:creationId xmlns:a16="http://schemas.microsoft.com/office/drawing/2014/main" id="{94602FC6-5C63-4197-B9D0-2BF65B0DC27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9" name="テキスト ボックス 798">
          <a:extLst>
            <a:ext uri="{FF2B5EF4-FFF2-40B4-BE49-F238E27FC236}">
              <a16:creationId xmlns:a16="http://schemas.microsoft.com/office/drawing/2014/main" id="{AF061202-5B93-4580-9ACB-37811848D0D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0" name="【消防施設】&#10;一人当たり面積グラフ枠">
          <a:extLst>
            <a:ext uri="{FF2B5EF4-FFF2-40B4-BE49-F238E27FC236}">
              <a16:creationId xmlns:a16="http://schemas.microsoft.com/office/drawing/2014/main" id="{7EF71ACD-6F22-4804-96C5-F7CD7C83F44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1" name="直線コネクタ 800">
          <a:extLst>
            <a:ext uri="{FF2B5EF4-FFF2-40B4-BE49-F238E27FC236}">
              <a16:creationId xmlns:a16="http://schemas.microsoft.com/office/drawing/2014/main" id="{5CBE3382-AFD2-4F13-8251-B50D00F81AE5}"/>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2" name="【消防施設】&#10;一人当たり面積最小値テキスト">
          <a:extLst>
            <a:ext uri="{FF2B5EF4-FFF2-40B4-BE49-F238E27FC236}">
              <a16:creationId xmlns:a16="http://schemas.microsoft.com/office/drawing/2014/main" id="{967A3F62-0847-4017-BDD9-EA97BD61ECDA}"/>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3" name="直線コネクタ 802">
          <a:extLst>
            <a:ext uri="{FF2B5EF4-FFF2-40B4-BE49-F238E27FC236}">
              <a16:creationId xmlns:a16="http://schemas.microsoft.com/office/drawing/2014/main" id="{E8C29219-D154-4D9D-934E-E05426E0AE92}"/>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04" name="【消防施設】&#10;一人当たり面積最大値テキスト">
          <a:extLst>
            <a:ext uri="{FF2B5EF4-FFF2-40B4-BE49-F238E27FC236}">
              <a16:creationId xmlns:a16="http://schemas.microsoft.com/office/drawing/2014/main" id="{B0C42DF4-E5C9-4664-9D6F-BBB9CF73553C}"/>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05" name="直線コネクタ 804">
          <a:extLst>
            <a:ext uri="{FF2B5EF4-FFF2-40B4-BE49-F238E27FC236}">
              <a16:creationId xmlns:a16="http://schemas.microsoft.com/office/drawing/2014/main" id="{B29E1A04-E5CB-4F1A-85AB-3E0107B354A9}"/>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06" name="【消防施設】&#10;一人当たり面積平均値テキスト">
          <a:extLst>
            <a:ext uri="{FF2B5EF4-FFF2-40B4-BE49-F238E27FC236}">
              <a16:creationId xmlns:a16="http://schemas.microsoft.com/office/drawing/2014/main" id="{4596977E-8161-4CD9-BC32-E2F40C21FD73}"/>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07" name="フローチャート: 判断 806">
          <a:extLst>
            <a:ext uri="{FF2B5EF4-FFF2-40B4-BE49-F238E27FC236}">
              <a16:creationId xmlns:a16="http://schemas.microsoft.com/office/drawing/2014/main" id="{F2D4ADB7-F311-418B-9A3F-D2B3D82F0D42}"/>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08" name="フローチャート: 判断 807">
          <a:extLst>
            <a:ext uri="{FF2B5EF4-FFF2-40B4-BE49-F238E27FC236}">
              <a16:creationId xmlns:a16="http://schemas.microsoft.com/office/drawing/2014/main" id="{DA135305-3CFF-4D59-800D-3C1FD19B02CC}"/>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09" name="フローチャート: 判断 808">
          <a:extLst>
            <a:ext uri="{FF2B5EF4-FFF2-40B4-BE49-F238E27FC236}">
              <a16:creationId xmlns:a16="http://schemas.microsoft.com/office/drawing/2014/main" id="{76733DC1-ECFE-4660-8839-1DE2692EAD7A}"/>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0" name="フローチャート: 判断 809">
          <a:extLst>
            <a:ext uri="{FF2B5EF4-FFF2-40B4-BE49-F238E27FC236}">
              <a16:creationId xmlns:a16="http://schemas.microsoft.com/office/drawing/2014/main" id="{D09FF862-8CD7-40E0-BC42-CF5F14DC4F9A}"/>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1" name="フローチャート: 判断 810">
          <a:extLst>
            <a:ext uri="{FF2B5EF4-FFF2-40B4-BE49-F238E27FC236}">
              <a16:creationId xmlns:a16="http://schemas.microsoft.com/office/drawing/2014/main" id="{92DBFAAB-BE85-4841-ABA1-D0C6F3B31B6A}"/>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743E92A2-F30C-4DFC-820B-0D5AA7DC9E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2D3F2919-36D9-4292-A598-C88A05DC65B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60B6C762-986A-4840-BFD5-4A2286365C9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6E51A330-B530-48F8-A59B-20F0D1E4D4D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C9F2C1F-25F9-4C4E-B7E2-86FC013F7FC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52614</xdr:rowOff>
    </xdr:from>
    <xdr:to>
      <xdr:col>116</xdr:col>
      <xdr:colOff>114300</xdr:colOff>
      <xdr:row>85</xdr:row>
      <xdr:rowOff>154214</xdr:rowOff>
    </xdr:to>
    <xdr:sp macro="" textlink="">
      <xdr:nvSpPr>
        <xdr:cNvPr id="817" name="楕円 816">
          <a:extLst>
            <a:ext uri="{FF2B5EF4-FFF2-40B4-BE49-F238E27FC236}">
              <a16:creationId xmlns:a16="http://schemas.microsoft.com/office/drawing/2014/main" id="{2472D11B-D32E-4A93-9C75-59B886414421}"/>
            </a:ext>
          </a:extLst>
        </xdr:cNvPr>
        <xdr:cNvSpPr/>
      </xdr:nvSpPr>
      <xdr:spPr>
        <a:xfrm>
          <a:off x="22110700" y="1462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31041</xdr:rowOff>
    </xdr:from>
    <xdr:ext cx="469744" cy="259045"/>
    <xdr:sp macro="" textlink="">
      <xdr:nvSpPr>
        <xdr:cNvPr id="818" name="【消防施設】&#10;一人当たり面積該当値テキスト">
          <a:extLst>
            <a:ext uri="{FF2B5EF4-FFF2-40B4-BE49-F238E27FC236}">
              <a16:creationId xmlns:a16="http://schemas.microsoft.com/office/drawing/2014/main" id="{E5AA2CD8-640F-4EBC-B3E3-97C1B4329BCF}"/>
            </a:ext>
          </a:extLst>
        </xdr:cNvPr>
        <xdr:cNvSpPr txBox="1"/>
      </xdr:nvSpPr>
      <xdr:spPr>
        <a:xfrm>
          <a:off x="22199600" y="1460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59145</xdr:rowOff>
    </xdr:from>
    <xdr:to>
      <xdr:col>112</xdr:col>
      <xdr:colOff>38100</xdr:colOff>
      <xdr:row>85</xdr:row>
      <xdr:rowOff>160745</xdr:rowOff>
    </xdr:to>
    <xdr:sp macro="" textlink="">
      <xdr:nvSpPr>
        <xdr:cNvPr id="819" name="楕円 818">
          <a:extLst>
            <a:ext uri="{FF2B5EF4-FFF2-40B4-BE49-F238E27FC236}">
              <a16:creationId xmlns:a16="http://schemas.microsoft.com/office/drawing/2014/main" id="{8B637864-50E5-40F3-B2DF-DE77C9E20FAD}"/>
            </a:ext>
          </a:extLst>
        </xdr:cNvPr>
        <xdr:cNvSpPr/>
      </xdr:nvSpPr>
      <xdr:spPr>
        <a:xfrm>
          <a:off x="21272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103414</xdr:rowOff>
    </xdr:from>
    <xdr:to>
      <xdr:col>116</xdr:col>
      <xdr:colOff>63500</xdr:colOff>
      <xdr:row>85</xdr:row>
      <xdr:rowOff>109945</xdr:rowOff>
    </xdr:to>
    <xdr:cxnSp macro="">
      <xdr:nvCxnSpPr>
        <xdr:cNvPr id="820" name="直線コネクタ 819">
          <a:extLst>
            <a:ext uri="{FF2B5EF4-FFF2-40B4-BE49-F238E27FC236}">
              <a16:creationId xmlns:a16="http://schemas.microsoft.com/office/drawing/2014/main" id="{9FC75842-739D-4593-BC4C-AD45A8BC6A52}"/>
            </a:ext>
          </a:extLst>
        </xdr:cNvPr>
        <xdr:cNvCxnSpPr/>
      </xdr:nvCxnSpPr>
      <xdr:spPr>
        <a:xfrm flipV="1">
          <a:off x="21323300" y="1467666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59145</xdr:rowOff>
    </xdr:from>
    <xdr:to>
      <xdr:col>107</xdr:col>
      <xdr:colOff>101600</xdr:colOff>
      <xdr:row>85</xdr:row>
      <xdr:rowOff>160745</xdr:rowOff>
    </xdr:to>
    <xdr:sp macro="" textlink="">
      <xdr:nvSpPr>
        <xdr:cNvPr id="821" name="楕円 820">
          <a:extLst>
            <a:ext uri="{FF2B5EF4-FFF2-40B4-BE49-F238E27FC236}">
              <a16:creationId xmlns:a16="http://schemas.microsoft.com/office/drawing/2014/main" id="{B9066F34-51DD-429D-9BD5-7E62AB897D7A}"/>
            </a:ext>
          </a:extLst>
        </xdr:cNvPr>
        <xdr:cNvSpPr/>
      </xdr:nvSpPr>
      <xdr:spPr>
        <a:xfrm>
          <a:off x="20383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109945</xdr:rowOff>
    </xdr:from>
    <xdr:to>
      <xdr:col>111</xdr:col>
      <xdr:colOff>177800</xdr:colOff>
      <xdr:row>85</xdr:row>
      <xdr:rowOff>109945</xdr:rowOff>
    </xdr:to>
    <xdr:cxnSp macro="">
      <xdr:nvCxnSpPr>
        <xdr:cNvPr id="822" name="直線コネクタ 821">
          <a:extLst>
            <a:ext uri="{FF2B5EF4-FFF2-40B4-BE49-F238E27FC236}">
              <a16:creationId xmlns:a16="http://schemas.microsoft.com/office/drawing/2014/main" id="{BF1E184C-588E-40C9-A46D-134AF3168629}"/>
            </a:ext>
          </a:extLst>
        </xdr:cNvPr>
        <xdr:cNvCxnSpPr/>
      </xdr:nvCxnSpPr>
      <xdr:spPr>
        <a:xfrm>
          <a:off x="20434300" y="146831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64044</xdr:rowOff>
    </xdr:from>
    <xdr:to>
      <xdr:col>102</xdr:col>
      <xdr:colOff>165100</xdr:colOff>
      <xdr:row>85</xdr:row>
      <xdr:rowOff>165644</xdr:rowOff>
    </xdr:to>
    <xdr:sp macro="" textlink="">
      <xdr:nvSpPr>
        <xdr:cNvPr id="823" name="楕円 822">
          <a:extLst>
            <a:ext uri="{FF2B5EF4-FFF2-40B4-BE49-F238E27FC236}">
              <a16:creationId xmlns:a16="http://schemas.microsoft.com/office/drawing/2014/main" id="{5D728263-B23D-42B7-BB0C-2F6DEC7BB9F7}"/>
            </a:ext>
          </a:extLst>
        </xdr:cNvPr>
        <xdr:cNvSpPr/>
      </xdr:nvSpPr>
      <xdr:spPr>
        <a:xfrm>
          <a:off x="19494500" y="1463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109945</xdr:rowOff>
    </xdr:from>
    <xdr:to>
      <xdr:col>107</xdr:col>
      <xdr:colOff>50800</xdr:colOff>
      <xdr:row>85</xdr:row>
      <xdr:rowOff>114844</xdr:rowOff>
    </xdr:to>
    <xdr:cxnSp macro="">
      <xdr:nvCxnSpPr>
        <xdr:cNvPr id="824" name="直線コネクタ 823">
          <a:extLst>
            <a:ext uri="{FF2B5EF4-FFF2-40B4-BE49-F238E27FC236}">
              <a16:creationId xmlns:a16="http://schemas.microsoft.com/office/drawing/2014/main" id="{DD9949D3-E568-4C92-AF83-81489AEF582C}"/>
            </a:ext>
          </a:extLst>
        </xdr:cNvPr>
        <xdr:cNvCxnSpPr/>
      </xdr:nvCxnSpPr>
      <xdr:spPr>
        <a:xfrm flipV="1">
          <a:off x="19545300" y="1468319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25" name="楕円 824">
          <a:extLst>
            <a:ext uri="{FF2B5EF4-FFF2-40B4-BE49-F238E27FC236}">
              <a16:creationId xmlns:a16="http://schemas.microsoft.com/office/drawing/2014/main" id="{A2D85B97-BD30-47F0-8E34-F93B7ADC0955}"/>
            </a:ext>
          </a:extLst>
        </xdr:cNvPr>
        <xdr:cNvSpPr/>
      </xdr:nvSpPr>
      <xdr:spPr>
        <a:xfrm>
          <a:off x="18605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114844</xdr:rowOff>
    </xdr:from>
    <xdr:to>
      <xdr:col>102</xdr:col>
      <xdr:colOff>114300</xdr:colOff>
      <xdr:row>85</xdr:row>
      <xdr:rowOff>118111</xdr:rowOff>
    </xdr:to>
    <xdr:cxnSp macro="">
      <xdr:nvCxnSpPr>
        <xdr:cNvPr id="826" name="直線コネクタ 825">
          <a:extLst>
            <a:ext uri="{FF2B5EF4-FFF2-40B4-BE49-F238E27FC236}">
              <a16:creationId xmlns:a16="http://schemas.microsoft.com/office/drawing/2014/main" id="{1CECB7D6-7F81-4BE4-80E8-CF2BB078A969}"/>
            </a:ext>
          </a:extLst>
        </xdr:cNvPr>
        <xdr:cNvCxnSpPr/>
      </xdr:nvCxnSpPr>
      <xdr:spPr>
        <a:xfrm flipV="1">
          <a:off x="18656300" y="146880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27" name="n_1aveValue【消防施設】&#10;一人当たり面積">
          <a:extLst>
            <a:ext uri="{FF2B5EF4-FFF2-40B4-BE49-F238E27FC236}">
              <a16:creationId xmlns:a16="http://schemas.microsoft.com/office/drawing/2014/main" id="{244013DE-5234-4C70-AD13-0A30B3A4D572}"/>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28" name="n_2aveValue【消防施設】&#10;一人当たり面積">
          <a:extLst>
            <a:ext uri="{FF2B5EF4-FFF2-40B4-BE49-F238E27FC236}">
              <a16:creationId xmlns:a16="http://schemas.microsoft.com/office/drawing/2014/main" id="{880D3F93-F9E7-490C-B49B-355F4F694650}"/>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29" name="n_3aveValue【消防施設】&#10;一人当たり面積">
          <a:extLst>
            <a:ext uri="{FF2B5EF4-FFF2-40B4-BE49-F238E27FC236}">
              <a16:creationId xmlns:a16="http://schemas.microsoft.com/office/drawing/2014/main" id="{588BC80D-41AA-4C8A-9C5A-231D018EC71A}"/>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0" name="n_4aveValue【消防施設】&#10;一人当たり面積">
          <a:extLst>
            <a:ext uri="{FF2B5EF4-FFF2-40B4-BE49-F238E27FC236}">
              <a16:creationId xmlns:a16="http://schemas.microsoft.com/office/drawing/2014/main" id="{D7B979AA-0EC3-40A3-AF60-5388C9816671}"/>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151872</xdr:rowOff>
    </xdr:from>
    <xdr:ext cx="469744" cy="259045"/>
    <xdr:sp macro="" textlink="">
      <xdr:nvSpPr>
        <xdr:cNvPr id="831" name="n_1mainValue【消防施設】&#10;一人当たり面積">
          <a:extLst>
            <a:ext uri="{FF2B5EF4-FFF2-40B4-BE49-F238E27FC236}">
              <a16:creationId xmlns:a16="http://schemas.microsoft.com/office/drawing/2014/main" id="{FD01C981-6095-4C38-80B4-4950F066F463}"/>
            </a:ext>
          </a:extLst>
        </xdr:cNvPr>
        <xdr:cNvSpPr txBox="1"/>
      </xdr:nvSpPr>
      <xdr:spPr>
        <a:xfrm>
          <a:off x="210757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151872</xdr:rowOff>
    </xdr:from>
    <xdr:ext cx="469744" cy="259045"/>
    <xdr:sp macro="" textlink="">
      <xdr:nvSpPr>
        <xdr:cNvPr id="832" name="n_2mainValue【消防施設】&#10;一人当たり面積">
          <a:extLst>
            <a:ext uri="{FF2B5EF4-FFF2-40B4-BE49-F238E27FC236}">
              <a16:creationId xmlns:a16="http://schemas.microsoft.com/office/drawing/2014/main" id="{2650ED3A-D95B-4556-9BC7-B74395D92F77}"/>
            </a:ext>
          </a:extLst>
        </xdr:cNvPr>
        <xdr:cNvSpPr txBox="1"/>
      </xdr:nvSpPr>
      <xdr:spPr>
        <a:xfrm>
          <a:off x="20199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156771</xdr:rowOff>
    </xdr:from>
    <xdr:ext cx="469744" cy="259045"/>
    <xdr:sp macro="" textlink="">
      <xdr:nvSpPr>
        <xdr:cNvPr id="833" name="n_3mainValue【消防施設】&#10;一人当たり面積">
          <a:extLst>
            <a:ext uri="{FF2B5EF4-FFF2-40B4-BE49-F238E27FC236}">
              <a16:creationId xmlns:a16="http://schemas.microsoft.com/office/drawing/2014/main" id="{19D0B504-FDAA-4300-9585-58DCB692FA69}"/>
            </a:ext>
          </a:extLst>
        </xdr:cNvPr>
        <xdr:cNvSpPr txBox="1"/>
      </xdr:nvSpPr>
      <xdr:spPr>
        <a:xfrm>
          <a:off x="19310427" y="1473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34" name="n_4mainValue【消防施設】&#10;一人当たり面積">
          <a:extLst>
            <a:ext uri="{FF2B5EF4-FFF2-40B4-BE49-F238E27FC236}">
              <a16:creationId xmlns:a16="http://schemas.microsoft.com/office/drawing/2014/main" id="{33C589B7-25DF-49F9-B30E-89005A3B63A7}"/>
            </a:ext>
          </a:extLst>
        </xdr:cNvPr>
        <xdr:cNvSpPr txBox="1"/>
      </xdr:nvSpPr>
      <xdr:spPr>
        <a:xfrm>
          <a:off x="18421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5" name="正方形/長方形 834">
          <a:extLst>
            <a:ext uri="{FF2B5EF4-FFF2-40B4-BE49-F238E27FC236}">
              <a16:creationId xmlns:a16="http://schemas.microsoft.com/office/drawing/2014/main" id="{58EB0659-3071-4FDC-BB14-28698CE4198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6" name="正方形/長方形 835">
          <a:extLst>
            <a:ext uri="{FF2B5EF4-FFF2-40B4-BE49-F238E27FC236}">
              <a16:creationId xmlns:a16="http://schemas.microsoft.com/office/drawing/2014/main" id="{D631ADAD-D44B-420E-AAF4-1A5B6DD1E87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7" name="正方形/長方形 836">
          <a:extLst>
            <a:ext uri="{FF2B5EF4-FFF2-40B4-BE49-F238E27FC236}">
              <a16:creationId xmlns:a16="http://schemas.microsoft.com/office/drawing/2014/main" id="{AD8EE3D1-00D0-4BC9-8122-450D2DCA92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8" name="正方形/長方形 837">
          <a:extLst>
            <a:ext uri="{FF2B5EF4-FFF2-40B4-BE49-F238E27FC236}">
              <a16:creationId xmlns:a16="http://schemas.microsoft.com/office/drawing/2014/main" id="{22D7E271-4A9F-4F7E-8DA2-8DAA14516F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9" name="正方形/長方形 838">
          <a:extLst>
            <a:ext uri="{FF2B5EF4-FFF2-40B4-BE49-F238E27FC236}">
              <a16:creationId xmlns:a16="http://schemas.microsoft.com/office/drawing/2014/main" id="{9F58C260-40BF-4D2D-A531-75B7246DFBB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0" name="正方形/長方形 839">
          <a:extLst>
            <a:ext uri="{FF2B5EF4-FFF2-40B4-BE49-F238E27FC236}">
              <a16:creationId xmlns:a16="http://schemas.microsoft.com/office/drawing/2014/main" id="{1B1861AA-988A-4ED0-9C66-61A8B832B36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1" name="正方形/長方形 840">
          <a:extLst>
            <a:ext uri="{FF2B5EF4-FFF2-40B4-BE49-F238E27FC236}">
              <a16:creationId xmlns:a16="http://schemas.microsoft.com/office/drawing/2014/main" id="{1734DAA4-8725-4F73-9840-1B11DE5D3A4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2" name="正方形/長方形 841">
          <a:extLst>
            <a:ext uri="{FF2B5EF4-FFF2-40B4-BE49-F238E27FC236}">
              <a16:creationId xmlns:a16="http://schemas.microsoft.com/office/drawing/2014/main" id="{538102F3-516F-4270-AD4A-C1857791465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3" name="テキスト ボックス 842">
          <a:extLst>
            <a:ext uri="{FF2B5EF4-FFF2-40B4-BE49-F238E27FC236}">
              <a16:creationId xmlns:a16="http://schemas.microsoft.com/office/drawing/2014/main" id="{DD4CFDB8-0363-4CD5-9626-64EEAEFEEF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4" name="直線コネクタ 843">
          <a:extLst>
            <a:ext uri="{FF2B5EF4-FFF2-40B4-BE49-F238E27FC236}">
              <a16:creationId xmlns:a16="http://schemas.microsoft.com/office/drawing/2014/main" id="{9A3D7F48-C61E-48F2-9BE9-38F0F5B4581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5" name="テキスト ボックス 844">
          <a:extLst>
            <a:ext uri="{FF2B5EF4-FFF2-40B4-BE49-F238E27FC236}">
              <a16:creationId xmlns:a16="http://schemas.microsoft.com/office/drawing/2014/main" id="{DD5B7442-DB3F-48FD-B3EC-EB41A83997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6" name="直線コネクタ 845">
          <a:extLst>
            <a:ext uri="{FF2B5EF4-FFF2-40B4-BE49-F238E27FC236}">
              <a16:creationId xmlns:a16="http://schemas.microsoft.com/office/drawing/2014/main" id="{8D288F83-6050-4121-9424-52B09ACAE33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7" name="テキスト ボックス 846">
          <a:extLst>
            <a:ext uri="{FF2B5EF4-FFF2-40B4-BE49-F238E27FC236}">
              <a16:creationId xmlns:a16="http://schemas.microsoft.com/office/drawing/2014/main" id="{61918059-5C33-44B1-9838-67607410F63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8" name="直線コネクタ 847">
          <a:extLst>
            <a:ext uri="{FF2B5EF4-FFF2-40B4-BE49-F238E27FC236}">
              <a16:creationId xmlns:a16="http://schemas.microsoft.com/office/drawing/2014/main" id="{2CD58810-5961-47B0-AF37-4A7AFD48924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9" name="テキスト ボックス 848">
          <a:extLst>
            <a:ext uri="{FF2B5EF4-FFF2-40B4-BE49-F238E27FC236}">
              <a16:creationId xmlns:a16="http://schemas.microsoft.com/office/drawing/2014/main" id="{A9B19B3F-079E-488A-B8CD-166540D541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0" name="直線コネクタ 849">
          <a:extLst>
            <a:ext uri="{FF2B5EF4-FFF2-40B4-BE49-F238E27FC236}">
              <a16:creationId xmlns:a16="http://schemas.microsoft.com/office/drawing/2014/main" id="{9FFD35B2-9D06-473A-B0FA-1A480CFE16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1" name="テキスト ボックス 850">
          <a:extLst>
            <a:ext uri="{FF2B5EF4-FFF2-40B4-BE49-F238E27FC236}">
              <a16:creationId xmlns:a16="http://schemas.microsoft.com/office/drawing/2014/main" id="{C39A43BB-607A-47A0-8E6A-36F797E1E99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2" name="直線コネクタ 851">
          <a:extLst>
            <a:ext uri="{FF2B5EF4-FFF2-40B4-BE49-F238E27FC236}">
              <a16:creationId xmlns:a16="http://schemas.microsoft.com/office/drawing/2014/main" id="{2D5AACA5-5EBF-4AA5-A2E1-35A382FE5A1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3" name="テキスト ボックス 852">
          <a:extLst>
            <a:ext uri="{FF2B5EF4-FFF2-40B4-BE49-F238E27FC236}">
              <a16:creationId xmlns:a16="http://schemas.microsoft.com/office/drawing/2014/main" id="{E0041987-E517-4540-90C5-05291707921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4" name="直線コネクタ 853">
          <a:extLst>
            <a:ext uri="{FF2B5EF4-FFF2-40B4-BE49-F238E27FC236}">
              <a16:creationId xmlns:a16="http://schemas.microsoft.com/office/drawing/2014/main" id="{9ABB79E8-38EA-46FF-85B9-1E526D7FDB8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5" name="テキスト ボックス 854">
          <a:extLst>
            <a:ext uri="{FF2B5EF4-FFF2-40B4-BE49-F238E27FC236}">
              <a16:creationId xmlns:a16="http://schemas.microsoft.com/office/drawing/2014/main" id="{99D2949C-784E-431A-BD36-6C856AA1997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6" name="直線コネクタ 855">
          <a:extLst>
            <a:ext uri="{FF2B5EF4-FFF2-40B4-BE49-F238E27FC236}">
              <a16:creationId xmlns:a16="http://schemas.microsoft.com/office/drawing/2014/main" id="{C9A7B7E0-A289-43E6-BF6C-761E5854124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7" name="テキスト ボックス 856">
          <a:extLst>
            <a:ext uri="{FF2B5EF4-FFF2-40B4-BE49-F238E27FC236}">
              <a16:creationId xmlns:a16="http://schemas.microsoft.com/office/drawing/2014/main" id="{5CA62427-A5C4-4DB0-80DD-409DAE33DE9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FA81779B-C8E7-4CE7-8D26-3D0C8BBDF07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9" name="【庁舎】&#10;有形固定資産減価償却率グラフ枠">
          <a:extLst>
            <a:ext uri="{FF2B5EF4-FFF2-40B4-BE49-F238E27FC236}">
              <a16:creationId xmlns:a16="http://schemas.microsoft.com/office/drawing/2014/main" id="{2C77A4DE-E110-4BFC-AF01-9987B452C74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0" name="直線コネクタ 859">
          <a:extLst>
            <a:ext uri="{FF2B5EF4-FFF2-40B4-BE49-F238E27FC236}">
              <a16:creationId xmlns:a16="http://schemas.microsoft.com/office/drawing/2014/main" id="{1E13EE9B-F69F-4C8D-80B7-723883E49B1E}"/>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1" name="【庁舎】&#10;有形固定資産減価償却率最小値テキスト">
          <a:extLst>
            <a:ext uri="{FF2B5EF4-FFF2-40B4-BE49-F238E27FC236}">
              <a16:creationId xmlns:a16="http://schemas.microsoft.com/office/drawing/2014/main" id="{97EB1B9D-0D19-4A26-B528-BFE746E9DF9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2" name="直線コネクタ 861">
          <a:extLst>
            <a:ext uri="{FF2B5EF4-FFF2-40B4-BE49-F238E27FC236}">
              <a16:creationId xmlns:a16="http://schemas.microsoft.com/office/drawing/2014/main" id="{A27E09FC-B62A-4A37-AC4E-7BC447100A8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3" name="【庁舎】&#10;有形固定資産減価償却率最大値テキスト">
          <a:extLst>
            <a:ext uri="{FF2B5EF4-FFF2-40B4-BE49-F238E27FC236}">
              <a16:creationId xmlns:a16="http://schemas.microsoft.com/office/drawing/2014/main" id="{3B4C7951-FC83-4D58-8DEB-EBD79C8BB602}"/>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64" name="直線コネクタ 863">
          <a:extLst>
            <a:ext uri="{FF2B5EF4-FFF2-40B4-BE49-F238E27FC236}">
              <a16:creationId xmlns:a16="http://schemas.microsoft.com/office/drawing/2014/main" id="{5B09A992-79CB-44D6-9CF7-3C882DE2DE6D}"/>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65" name="【庁舎】&#10;有形固定資産減価償却率平均値テキスト">
          <a:extLst>
            <a:ext uri="{FF2B5EF4-FFF2-40B4-BE49-F238E27FC236}">
              <a16:creationId xmlns:a16="http://schemas.microsoft.com/office/drawing/2014/main" id="{F4EF4F94-0B68-49BF-AE4E-9AF0195FFB8C}"/>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66" name="フローチャート: 判断 865">
          <a:extLst>
            <a:ext uri="{FF2B5EF4-FFF2-40B4-BE49-F238E27FC236}">
              <a16:creationId xmlns:a16="http://schemas.microsoft.com/office/drawing/2014/main" id="{83BF5AF6-39B1-491A-9785-1FF226136675}"/>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67" name="フローチャート: 判断 866">
          <a:extLst>
            <a:ext uri="{FF2B5EF4-FFF2-40B4-BE49-F238E27FC236}">
              <a16:creationId xmlns:a16="http://schemas.microsoft.com/office/drawing/2014/main" id="{468B953C-5752-452B-B5EC-5E4CD9042AB3}"/>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68" name="フローチャート: 判断 867">
          <a:extLst>
            <a:ext uri="{FF2B5EF4-FFF2-40B4-BE49-F238E27FC236}">
              <a16:creationId xmlns:a16="http://schemas.microsoft.com/office/drawing/2014/main" id="{112432F0-C3E9-44C9-8CCE-A6AA07E88C8C}"/>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69" name="フローチャート: 判断 868">
          <a:extLst>
            <a:ext uri="{FF2B5EF4-FFF2-40B4-BE49-F238E27FC236}">
              <a16:creationId xmlns:a16="http://schemas.microsoft.com/office/drawing/2014/main" id="{1FC4EA1E-CAD2-49C3-82EE-60A207D73889}"/>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0" name="フローチャート: 判断 869">
          <a:extLst>
            <a:ext uri="{FF2B5EF4-FFF2-40B4-BE49-F238E27FC236}">
              <a16:creationId xmlns:a16="http://schemas.microsoft.com/office/drawing/2014/main" id="{8CC78A6A-26FC-4347-8EAD-7D67962402A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A4C9FF4-F648-4F3E-ADC6-000E7E5C250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1081C33-2F37-464D-94E2-081F06E8915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A11CB256-5CBF-4E4E-A8EA-7884B200D30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60D1CA7-F207-41EC-BA02-F13475603B5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A5A82DBF-0AA4-4D5D-B1E2-C136B3046AB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28666</xdr:rowOff>
    </xdr:from>
    <xdr:to>
      <xdr:col>85</xdr:col>
      <xdr:colOff>177800</xdr:colOff>
      <xdr:row>105</xdr:row>
      <xdr:rowOff>130266</xdr:rowOff>
    </xdr:to>
    <xdr:sp macro="" textlink="">
      <xdr:nvSpPr>
        <xdr:cNvPr id="876" name="楕円 875">
          <a:extLst>
            <a:ext uri="{FF2B5EF4-FFF2-40B4-BE49-F238E27FC236}">
              <a16:creationId xmlns:a16="http://schemas.microsoft.com/office/drawing/2014/main" id="{4843035D-4624-456B-9791-C0B7AE335E03}"/>
            </a:ext>
          </a:extLst>
        </xdr:cNvPr>
        <xdr:cNvSpPr/>
      </xdr:nvSpPr>
      <xdr:spPr>
        <a:xfrm>
          <a:off x="16268700" y="1803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7093</xdr:rowOff>
    </xdr:from>
    <xdr:ext cx="405111" cy="259045"/>
    <xdr:sp macro="" textlink="">
      <xdr:nvSpPr>
        <xdr:cNvPr id="877" name="【庁舎】&#10;有形固定資産減価償却率該当値テキスト">
          <a:extLst>
            <a:ext uri="{FF2B5EF4-FFF2-40B4-BE49-F238E27FC236}">
              <a16:creationId xmlns:a16="http://schemas.microsoft.com/office/drawing/2014/main" id="{7E4B52FE-8E93-48E5-82B8-B01381F58C5E}"/>
            </a:ext>
          </a:extLst>
        </xdr:cNvPr>
        <xdr:cNvSpPr txBox="1"/>
      </xdr:nvSpPr>
      <xdr:spPr>
        <a:xfrm>
          <a:off x="16357600"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157662</xdr:rowOff>
    </xdr:from>
    <xdr:to>
      <xdr:col>81</xdr:col>
      <xdr:colOff>101600</xdr:colOff>
      <xdr:row>105</xdr:row>
      <xdr:rowOff>87812</xdr:rowOff>
    </xdr:to>
    <xdr:sp macro="" textlink="">
      <xdr:nvSpPr>
        <xdr:cNvPr id="878" name="楕円 877">
          <a:extLst>
            <a:ext uri="{FF2B5EF4-FFF2-40B4-BE49-F238E27FC236}">
              <a16:creationId xmlns:a16="http://schemas.microsoft.com/office/drawing/2014/main" id="{EF65BB3F-0EC2-4A8C-973B-F660E7B4A21D}"/>
            </a:ext>
          </a:extLst>
        </xdr:cNvPr>
        <xdr:cNvSpPr/>
      </xdr:nvSpPr>
      <xdr:spPr>
        <a:xfrm>
          <a:off x="15430500" y="1798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37012</xdr:rowOff>
    </xdr:from>
    <xdr:to>
      <xdr:col>85</xdr:col>
      <xdr:colOff>127000</xdr:colOff>
      <xdr:row>105</xdr:row>
      <xdr:rowOff>79466</xdr:rowOff>
    </xdr:to>
    <xdr:cxnSp macro="">
      <xdr:nvCxnSpPr>
        <xdr:cNvPr id="879" name="直線コネクタ 878">
          <a:extLst>
            <a:ext uri="{FF2B5EF4-FFF2-40B4-BE49-F238E27FC236}">
              <a16:creationId xmlns:a16="http://schemas.microsoft.com/office/drawing/2014/main" id="{7E0CBF9C-4227-4BD2-94F6-5C7C99032B7A}"/>
            </a:ext>
          </a:extLst>
        </xdr:cNvPr>
        <xdr:cNvCxnSpPr/>
      </xdr:nvCxnSpPr>
      <xdr:spPr>
        <a:xfrm>
          <a:off x="15481300" y="18039262"/>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131536</xdr:rowOff>
    </xdr:from>
    <xdr:to>
      <xdr:col>76</xdr:col>
      <xdr:colOff>165100</xdr:colOff>
      <xdr:row>105</xdr:row>
      <xdr:rowOff>61686</xdr:rowOff>
    </xdr:to>
    <xdr:sp macro="" textlink="">
      <xdr:nvSpPr>
        <xdr:cNvPr id="880" name="楕円 879">
          <a:extLst>
            <a:ext uri="{FF2B5EF4-FFF2-40B4-BE49-F238E27FC236}">
              <a16:creationId xmlns:a16="http://schemas.microsoft.com/office/drawing/2014/main" id="{72066EC4-A43E-43D7-8EF4-EAEE7D4F2385}"/>
            </a:ext>
          </a:extLst>
        </xdr:cNvPr>
        <xdr:cNvSpPr/>
      </xdr:nvSpPr>
      <xdr:spPr>
        <a:xfrm>
          <a:off x="14541500" y="1796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10886</xdr:rowOff>
    </xdr:from>
    <xdr:to>
      <xdr:col>81</xdr:col>
      <xdr:colOff>50800</xdr:colOff>
      <xdr:row>105</xdr:row>
      <xdr:rowOff>37012</xdr:rowOff>
    </xdr:to>
    <xdr:cxnSp macro="">
      <xdr:nvCxnSpPr>
        <xdr:cNvPr id="881" name="直線コネクタ 880">
          <a:extLst>
            <a:ext uri="{FF2B5EF4-FFF2-40B4-BE49-F238E27FC236}">
              <a16:creationId xmlns:a16="http://schemas.microsoft.com/office/drawing/2014/main" id="{B0D5548B-DC91-4689-B0E5-354CB6ECA13F}"/>
            </a:ext>
          </a:extLst>
        </xdr:cNvPr>
        <xdr:cNvCxnSpPr/>
      </xdr:nvCxnSpPr>
      <xdr:spPr>
        <a:xfrm>
          <a:off x="14592300" y="1801313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87449</xdr:rowOff>
    </xdr:from>
    <xdr:to>
      <xdr:col>72</xdr:col>
      <xdr:colOff>38100</xdr:colOff>
      <xdr:row>105</xdr:row>
      <xdr:rowOff>17599</xdr:rowOff>
    </xdr:to>
    <xdr:sp macro="" textlink="">
      <xdr:nvSpPr>
        <xdr:cNvPr id="882" name="楕円 881">
          <a:extLst>
            <a:ext uri="{FF2B5EF4-FFF2-40B4-BE49-F238E27FC236}">
              <a16:creationId xmlns:a16="http://schemas.microsoft.com/office/drawing/2014/main" id="{092842B2-51B7-4841-B1E4-63A19D4A665B}"/>
            </a:ext>
          </a:extLst>
        </xdr:cNvPr>
        <xdr:cNvSpPr/>
      </xdr:nvSpPr>
      <xdr:spPr>
        <a:xfrm>
          <a:off x="13652500" y="1791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138249</xdr:rowOff>
    </xdr:from>
    <xdr:to>
      <xdr:col>76</xdr:col>
      <xdr:colOff>114300</xdr:colOff>
      <xdr:row>105</xdr:row>
      <xdr:rowOff>10886</xdr:rowOff>
    </xdr:to>
    <xdr:cxnSp macro="">
      <xdr:nvCxnSpPr>
        <xdr:cNvPr id="883" name="直線コネクタ 882">
          <a:extLst>
            <a:ext uri="{FF2B5EF4-FFF2-40B4-BE49-F238E27FC236}">
              <a16:creationId xmlns:a16="http://schemas.microsoft.com/office/drawing/2014/main" id="{3263AAC4-79A1-40A4-AC85-006DD70E8931}"/>
            </a:ext>
          </a:extLst>
        </xdr:cNvPr>
        <xdr:cNvCxnSpPr/>
      </xdr:nvCxnSpPr>
      <xdr:spPr>
        <a:xfrm>
          <a:off x="13703300" y="1796904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56424</xdr:rowOff>
    </xdr:from>
    <xdr:to>
      <xdr:col>67</xdr:col>
      <xdr:colOff>101600</xdr:colOff>
      <xdr:row>104</xdr:row>
      <xdr:rowOff>158024</xdr:rowOff>
    </xdr:to>
    <xdr:sp macro="" textlink="">
      <xdr:nvSpPr>
        <xdr:cNvPr id="884" name="楕円 883">
          <a:extLst>
            <a:ext uri="{FF2B5EF4-FFF2-40B4-BE49-F238E27FC236}">
              <a16:creationId xmlns:a16="http://schemas.microsoft.com/office/drawing/2014/main" id="{0C22AFB7-BD09-4284-8FE2-42DF5E7334D0}"/>
            </a:ext>
          </a:extLst>
        </xdr:cNvPr>
        <xdr:cNvSpPr/>
      </xdr:nvSpPr>
      <xdr:spPr>
        <a:xfrm>
          <a:off x="12763500"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107224</xdr:rowOff>
    </xdr:from>
    <xdr:to>
      <xdr:col>71</xdr:col>
      <xdr:colOff>177800</xdr:colOff>
      <xdr:row>104</xdr:row>
      <xdr:rowOff>138249</xdr:rowOff>
    </xdr:to>
    <xdr:cxnSp macro="">
      <xdr:nvCxnSpPr>
        <xdr:cNvPr id="885" name="直線コネクタ 884">
          <a:extLst>
            <a:ext uri="{FF2B5EF4-FFF2-40B4-BE49-F238E27FC236}">
              <a16:creationId xmlns:a16="http://schemas.microsoft.com/office/drawing/2014/main" id="{5027E133-363E-4634-A751-AD0B829C2207}"/>
            </a:ext>
          </a:extLst>
        </xdr:cNvPr>
        <xdr:cNvCxnSpPr/>
      </xdr:nvCxnSpPr>
      <xdr:spPr>
        <a:xfrm>
          <a:off x="12814300" y="179380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86" name="n_1aveValue【庁舎】&#10;有形固定資産減価償却率">
          <a:extLst>
            <a:ext uri="{FF2B5EF4-FFF2-40B4-BE49-F238E27FC236}">
              <a16:creationId xmlns:a16="http://schemas.microsoft.com/office/drawing/2014/main" id="{A583BD34-FD79-41DE-8021-50D74D8B14D3}"/>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87" name="n_2aveValue【庁舎】&#10;有形固定資産減価償却率">
          <a:extLst>
            <a:ext uri="{FF2B5EF4-FFF2-40B4-BE49-F238E27FC236}">
              <a16:creationId xmlns:a16="http://schemas.microsoft.com/office/drawing/2014/main" id="{4A824993-C690-4CD2-B745-B898E379162E}"/>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88" name="n_3aveValue【庁舎】&#10;有形固定資産減価償却率">
          <a:extLst>
            <a:ext uri="{FF2B5EF4-FFF2-40B4-BE49-F238E27FC236}">
              <a16:creationId xmlns:a16="http://schemas.microsoft.com/office/drawing/2014/main" id="{9A254BE6-C53D-43CA-9613-83B7E6BEDC5A}"/>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9" name="n_4aveValue【庁舎】&#10;有形固定資産減価償却率">
          <a:extLst>
            <a:ext uri="{FF2B5EF4-FFF2-40B4-BE49-F238E27FC236}">
              <a16:creationId xmlns:a16="http://schemas.microsoft.com/office/drawing/2014/main" id="{AAAB33A7-67EC-4365-B6B7-499FC05A816F}"/>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78939</xdr:rowOff>
    </xdr:from>
    <xdr:ext cx="405111" cy="259045"/>
    <xdr:sp macro="" textlink="">
      <xdr:nvSpPr>
        <xdr:cNvPr id="890" name="n_1mainValue【庁舎】&#10;有形固定資産減価償却率">
          <a:extLst>
            <a:ext uri="{FF2B5EF4-FFF2-40B4-BE49-F238E27FC236}">
              <a16:creationId xmlns:a16="http://schemas.microsoft.com/office/drawing/2014/main" id="{C309B9AB-7F37-4A28-86DB-B0C05E407274}"/>
            </a:ext>
          </a:extLst>
        </xdr:cNvPr>
        <xdr:cNvSpPr txBox="1"/>
      </xdr:nvSpPr>
      <xdr:spPr>
        <a:xfrm>
          <a:off x="15266044" y="1808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52813</xdr:rowOff>
    </xdr:from>
    <xdr:ext cx="405111" cy="259045"/>
    <xdr:sp macro="" textlink="">
      <xdr:nvSpPr>
        <xdr:cNvPr id="891" name="n_2mainValue【庁舎】&#10;有形固定資産減価償却率">
          <a:extLst>
            <a:ext uri="{FF2B5EF4-FFF2-40B4-BE49-F238E27FC236}">
              <a16:creationId xmlns:a16="http://schemas.microsoft.com/office/drawing/2014/main" id="{DFDD2CC7-C3D3-4A74-8863-6586B7DDD23C}"/>
            </a:ext>
          </a:extLst>
        </xdr:cNvPr>
        <xdr:cNvSpPr txBox="1"/>
      </xdr:nvSpPr>
      <xdr:spPr>
        <a:xfrm>
          <a:off x="14389744" y="1805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8726</xdr:rowOff>
    </xdr:from>
    <xdr:ext cx="405111" cy="259045"/>
    <xdr:sp macro="" textlink="">
      <xdr:nvSpPr>
        <xdr:cNvPr id="892" name="n_3mainValue【庁舎】&#10;有形固定資産減価償却率">
          <a:extLst>
            <a:ext uri="{FF2B5EF4-FFF2-40B4-BE49-F238E27FC236}">
              <a16:creationId xmlns:a16="http://schemas.microsoft.com/office/drawing/2014/main" id="{FC4C5B99-6020-4964-AD36-147A28C6ADDB}"/>
            </a:ext>
          </a:extLst>
        </xdr:cNvPr>
        <xdr:cNvSpPr txBox="1"/>
      </xdr:nvSpPr>
      <xdr:spPr>
        <a:xfrm>
          <a:off x="13500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149151</xdr:rowOff>
    </xdr:from>
    <xdr:ext cx="405111" cy="259045"/>
    <xdr:sp macro="" textlink="">
      <xdr:nvSpPr>
        <xdr:cNvPr id="893" name="n_4mainValue【庁舎】&#10;有形固定資産減価償却率">
          <a:extLst>
            <a:ext uri="{FF2B5EF4-FFF2-40B4-BE49-F238E27FC236}">
              <a16:creationId xmlns:a16="http://schemas.microsoft.com/office/drawing/2014/main" id="{A5AFF493-C0D5-4590-8E1A-81D7CC3BAFF6}"/>
            </a:ext>
          </a:extLst>
        </xdr:cNvPr>
        <xdr:cNvSpPr txBox="1"/>
      </xdr:nvSpPr>
      <xdr:spPr>
        <a:xfrm>
          <a:off x="12611744"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358F6B42-276A-41E6-A6F2-EA7762932C5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6D9BD673-D96D-414D-BBEC-B2F63A4E72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F69FA46D-6F83-4A84-BEA4-D6D2B5F8F56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73614DBF-737A-4F63-A68A-AECA03FD611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E6924D4C-9D29-4C42-A2C6-68882C5F60A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5B272939-7A67-40B4-98F2-C617B964B3C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ABB005E4-1C3C-413F-9EDA-E13E21AE972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E1F230ED-B8DF-4985-9223-0A86ECC9526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33A0A143-5BB8-42EE-805B-71E668F8364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050E4079-04B9-41BC-B4FF-E9F9297AF0B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D6538328-52DF-4855-8D6A-B489D0754A7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EEEF5A4A-4E86-4654-A8C8-A48B24E3060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39CB6535-6BE5-4819-8B4B-F2682C0F354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0363B8BF-5C64-476A-8C57-F7C237A06B9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9B5E7B96-82B2-4162-B314-53D48FA7DAA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A44955B8-6F4C-462B-A8C3-302E36E4AA7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9E2DF6D5-FBE2-49A6-B2B8-A3E49A8129E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8679CA62-0E8F-49AA-9BAF-280FDBDEA83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2DAB0AB5-9B99-4FE4-AD8A-5939837E1A3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917C11BF-C50B-4AC6-A194-51C06C6D584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1A1CD8BB-C179-4B8E-9864-A525F8D9BA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C5061D1C-F34A-4D43-9E9E-C5194574B3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0855EAAF-D8B5-4267-A0DC-C1299E4812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17" name="直線コネクタ 916">
          <a:extLst>
            <a:ext uri="{FF2B5EF4-FFF2-40B4-BE49-F238E27FC236}">
              <a16:creationId xmlns:a16="http://schemas.microsoft.com/office/drawing/2014/main" id="{85BD69A1-0454-4F3A-96EF-8A7564F33A1F}"/>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18" name="【庁舎】&#10;一人当たり面積最小値テキスト">
          <a:extLst>
            <a:ext uri="{FF2B5EF4-FFF2-40B4-BE49-F238E27FC236}">
              <a16:creationId xmlns:a16="http://schemas.microsoft.com/office/drawing/2014/main" id="{70D2C919-04CA-4DEE-B200-E622B838BCF4}"/>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19" name="直線コネクタ 918">
          <a:extLst>
            <a:ext uri="{FF2B5EF4-FFF2-40B4-BE49-F238E27FC236}">
              <a16:creationId xmlns:a16="http://schemas.microsoft.com/office/drawing/2014/main" id="{1699A83C-F4E8-47D1-9436-807951C9C6E9}"/>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0" name="【庁舎】&#10;一人当たり面積最大値テキスト">
          <a:extLst>
            <a:ext uri="{FF2B5EF4-FFF2-40B4-BE49-F238E27FC236}">
              <a16:creationId xmlns:a16="http://schemas.microsoft.com/office/drawing/2014/main" id="{A8792CCD-38AB-4B70-AE2B-4F80AA666524}"/>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1" name="直線コネクタ 920">
          <a:extLst>
            <a:ext uri="{FF2B5EF4-FFF2-40B4-BE49-F238E27FC236}">
              <a16:creationId xmlns:a16="http://schemas.microsoft.com/office/drawing/2014/main" id="{870E830C-4632-46C5-9DBC-95A62FB5B0E2}"/>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2" name="【庁舎】&#10;一人当たり面積平均値テキスト">
          <a:extLst>
            <a:ext uri="{FF2B5EF4-FFF2-40B4-BE49-F238E27FC236}">
              <a16:creationId xmlns:a16="http://schemas.microsoft.com/office/drawing/2014/main" id="{E70F8E2E-CDFB-4390-8909-7A25FDC9BEE2}"/>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3" name="フローチャート: 判断 922">
          <a:extLst>
            <a:ext uri="{FF2B5EF4-FFF2-40B4-BE49-F238E27FC236}">
              <a16:creationId xmlns:a16="http://schemas.microsoft.com/office/drawing/2014/main" id="{3269E57B-B51D-4079-87C7-A986D200837D}"/>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24" name="フローチャート: 判断 923">
          <a:extLst>
            <a:ext uri="{FF2B5EF4-FFF2-40B4-BE49-F238E27FC236}">
              <a16:creationId xmlns:a16="http://schemas.microsoft.com/office/drawing/2014/main" id="{7B6A74D0-E6B8-45D3-BC2C-FD5116780024}"/>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25" name="フローチャート: 判断 924">
          <a:extLst>
            <a:ext uri="{FF2B5EF4-FFF2-40B4-BE49-F238E27FC236}">
              <a16:creationId xmlns:a16="http://schemas.microsoft.com/office/drawing/2014/main" id="{A941DA14-C6E4-41D6-A37F-016BC45DC5CE}"/>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26" name="フローチャート: 判断 925">
          <a:extLst>
            <a:ext uri="{FF2B5EF4-FFF2-40B4-BE49-F238E27FC236}">
              <a16:creationId xmlns:a16="http://schemas.microsoft.com/office/drawing/2014/main" id="{00DC9AAB-3CD9-4CB5-A6BA-6B6EE94ECFD2}"/>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27" name="フローチャート: 判断 926">
          <a:extLst>
            <a:ext uri="{FF2B5EF4-FFF2-40B4-BE49-F238E27FC236}">
              <a16:creationId xmlns:a16="http://schemas.microsoft.com/office/drawing/2014/main" id="{61B1962A-928D-47EB-8EFF-C98C8B55C2D1}"/>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47E050E4-0321-4985-972C-3BDA751B355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DC712242-58B2-4407-A127-22CBDE857D2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10BF30C9-4866-469E-8FCA-2239851B93C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414B9A9A-02F2-47D1-94A2-ED3B82F3FF6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2B3D208-DE44-4991-B93B-822EBD48097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50800</xdr:rowOff>
    </xdr:from>
    <xdr:to>
      <xdr:col>116</xdr:col>
      <xdr:colOff>114300</xdr:colOff>
      <xdr:row>106</xdr:row>
      <xdr:rowOff>152400</xdr:rowOff>
    </xdr:to>
    <xdr:sp macro="" textlink="">
      <xdr:nvSpPr>
        <xdr:cNvPr id="933" name="楕円 932">
          <a:extLst>
            <a:ext uri="{FF2B5EF4-FFF2-40B4-BE49-F238E27FC236}">
              <a16:creationId xmlns:a16="http://schemas.microsoft.com/office/drawing/2014/main" id="{7C9DD8D3-E6F3-4A6C-A74D-FF777D32C9E7}"/>
            </a:ext>
          </a:extLst>
        </xdr:cNvPr>
        <xdr:cNvSpPr/>
      </xdr:nvSpPr>
      <xdr:spPr>
        <a:xfrm>
          <a:off x="22110700" y="1822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29227</xdr:rowOff>
    </xdr:from>
    <xdr:ext cx="469744" cy="259045"/>
    <xdr:sp macro="" textlink="">
      <xdr:nvSpPr>
        <xdr:cNvPr id="934" name="【庁舎】&#10;一人当たり面積該当値テキスト">
          <a:extLst>
            <a:ext uri="{FF2B5EF4-FFF2-40B4-BE49-F238E27FC236}">
              <a16:creationId xmlns:a16="http://schemas.microsoft.com/office/drawing/2014/main" id="{66187F65-3A5A-413D-9410-BA081023756A}"/>
            </a:ext>
          </a:extLst>
        </xdr:cNvPr>
        <xdr:cNvSpPr txBox="1"/>
      </xdr:nvSpPr>
      <xdr:spPr>
        <a:xfrm>
          <a:off x="22199600" y="1820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59689</xdr:rowOff>
    </xdr:from>
    <xdr:to>
      <xdr:col>112</xdr:col>
      <xdr:colOff>38100</xdr:colOff>
      <xdr:row>106</xdr:row>
      <xdr:rowOff>161289</xdr:rowOff>
    </xdr:to>
    <xdr:sp macro="" textlink="">
      <xdr:nvSpPr>
        <xdr:cNvPr id="935" name="楕円 934">
          <a:extLst>
            <a:ext uri="{FF2B5EF4-FFF2-40B4-BE49-F238E27FC236}">
              <a16:creationId xmlns:a16="http://schemas.microsoft.com/office/drawing/2014/main" id="{90FFD8A5-B232-42C1-B855-9C3536BC2B8A}"/>
            </a:ext>
          </a:extLst>
        </xdr:cNvPr>
        <xdr:cNvSpPr/>
      </xdr:nvSpPr>
      <xdr:spPr>
        <a:xfrm>
          <a:off x="21272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101600</xdr:rowOff>
    </xdr:from>
    <xdr:to>
      <xdr:col>116</xdr:col>
      <xdr:colOff>63500</xdr:colOff>
      <xdr:row>106</xdr:row>
      <xdr:rowOff>110489</xdr:rowOff>
    </xdr:to>
    <xdr:cxnSp macro="">
      <xdr:nvCxnSpPr>
        <xdr:cNvPr id="936" name="直線コネクタ 935">
          <a:extLst>
            <a:ext uri="{FF2B5EF4-FFF2-40B4-BE49-F238E27FC236}">
              <a16:creationId xmlns:a16="http://schemas.microsoft.com/office/drawing/2014/main" id="{5E4F4026-4F2E-4D5C-91BF-079DC0079D25}"/>
            </a:ext>
          </a:extLst>
        </xdr:cNvPr>
        <xdr:cNvCxnSpPr/>
      </xdr:nvCxnSpPr>
      <xdr:spPr>
        <a:xfrm flipV="1">
          <a:off x="21323300" y="18275300"/>
          <a:ext cx="8382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78739</xdr:rowOff>
    </xdr:from>
    <xdr:to>
      <xdr:col>107</xdr:col>
      <xdr:colOff>101600</xdr:colOff>
      <xdr:row>107</xdr:row>
      <xdr:rowOff>8889</xdr:rowOff>
    </xdr:to>
    <xdr:sp macro="" textlink="">
      <xdr:nvSpPr>
        <xdr:cNvPr id="937" name="楕円 936">
          <a:extLst>
            <a:ext uri="{FF2B5EF4-FFF2-40B4-BE49-F238E27FC236}">
              <a16:creationId xmlns:a16="http://schemas.microsoft.com/office/drawing/2014/main" id="{FEC46F0B-4E46-48F2-80A2-E798D2ACB662}"/>
            </a:ext>
          </a:extLst>
        </xdr:cNvPr>
        <xdr:cNvSpPr/>
      </xdr:nvSpPr>
      <xdr:spPr>
        <a:xfrm>
          <a:off x="20383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110489</xdr:rowOff>
    </xdr:from>
    <xdr:to>
      <xdr:col>111</xdr:col>
      <xdr:colOff>177800</xdr:colOff>
      <xdr:row>106</xdr:row>
      <xdr:rowOff>129539</xdr:rowOff>
    </xdr:to>
    <xdr:cxnSp macro="">
      <xdr:nvCxnSpPr>
        <xdr:cNvPr id="938" name="直線コネクタ 937">
          <a:extLst>
            <a:ext uri="{FF2B5EF4-FFF2-40B4-BE49-F238E27FC236}">
              <a16:creationId xmlns:a16="http://schemas.microsoft.com/office/drawing/2014/main" id="{480B00F7-E3B1-4FF9-B5BB-7172C92DF785}"/>
            </a:ext>
          </a:extLst>
        </xdr:cNvPr>
        <xdr:cNvCxnSpPr/>
      </xdr:nvCxnSpPr>
      <xdr:spPr>
        <a:xfrm flipV="1">
          <a:off x="20434300" y="182841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939" name="楕円 938">
          <a:extLst>
            <a:ext uri="{FF2B5EF4-FFF2-40B4-BE49-F238E27FC236}">
              <a16:creationId xmlns:a16="http://schemas.microsoft.com/office/drawing/2014/main" id="{697E2424-86AA-4083-8C85-27049437D2A0}"/>
            </a:ext>
          </a:extLst>
        </xdr:cNvPr>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129539</xdr:rowOff>
    </xdr:from>
    <xdr:to>
      <xdr:col>107</xdr:col>
      <xdr:colOff>50800</xdr:colOff>
      <xdr:row>106</xdr:row>
      <xdr:rowOff>137161</xdr:rowOff>
    </xdr:to>
    <xdr:cxnSp macro="">
      <xdr:nvCxnSpPr>
        <xdr:cNvPr id="940" name="直線コネクタ 939">
          <a:extLst>
            <a:ext uri="{FF2B5EF4-FFF2-40B4-BE49-F238E27FC236}">
              <a16:creationId xmlns:a16="http://schemas.microsoft.com/office/drawing/2014/main" id="{7CCD820D-803A-43CB-AAEF-AC7743AE7479}"/>
            </a:ext>
          </a:extLst>
        </xdr:cNvPr>
        <xdr:cNvCxnSpPr/>
      </xdr:nvCxnSpPr>
      <xdr:spPr>
        <a:xfrm flipV="1">
          <a:off x="19545300" y="183032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941" name="楕円 940">
          <a:extLst>
            <a:ext uri="{FF2B5EF4-FFF2-40B4-BE49-F238E27FC236}">
              <a16:creationId xmlns:a16="http://schemas.microsoft.com/office/drawing/2014/main" id="{731AC83D-88CF-4CF2-BFC1-0446291203A5}"/>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144780</xdr:rowOff>
    </xdr:to>
    <xdr:cxnSp macro="">
      <xdr:nvCxnSpPr>
        <xdr:cNvPr id="942" name="直線コネクタ 941">
          <a:extLst>
            <a:ext uri="{FF2B5EF4-FFF2-40B4-BE49-F238E27FC236}">
              <a16:creationId xmlns:a16="http://schemas.microsoft.com/office/drawing/2014/main" id="{CC5069E3-CB35-4295-91CA-ADD1F424A756}"/>
            </a:ext>
          </a:extLst>
        </xdr:cNvPr>
        <xdr:cNvCxnSpPr/>
      </xdr:nvCxnSpPr>
      <xdr:spPr>
        <a:xfrm flipV="1">
          <a:off x="18656300" y="183108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3" name="n_1aveValue【庁舎】&#10;一人当たり面積">
          <a:extLst>
            <a:ext uri="{FF2B5EF4-FFF2-40B4-BE49-F238E27FC236}">
              <a16:creationId xmlns:a16="http://schemas.microsoft.com/office/drawing/2014/main" id="{61BB71C7-F455-4417-AF47-93B13BDCC0CA}"/>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44" name="n_2aveValue【庁舎】&#10;一人当たり面積">
          <a:extLst>
            <a:ext uri="{FF2B5EF4-FFF2-40B4-BE49-F238E27FC236}">
              <a16:creationId xmlns:a16="http://schemas.microsoft.com/office/drawing/2014/main" id="{1F4DADD9-131D-448C-8E7A-54A8956D3696}"/>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45" name="n_3aveValue【庁舎】&#10;一人当たり面積">
          <a:extLst>
            <a:ext uri="{FF2B5EF4-FFF2-40B4-BE49-F238E27FC236}">
              <a16:creationId xmlns:a16="http://schemas.microsoft.com/office/drawing/2014/main" id="{38BB1D83-1B79-4EE7-B753-0B60AAEA208A}"/>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46" name="n_4aveValue【庁舎】&#10;一人当たり面積">
          <a:extLst>
            <a:ext uri="{FF2B5EF4-FFF2-40B4-BE49-F238E27FC236}">
              <a16:creationId xmlns:a16="http://schemas.microsoft.com/office/drawing/2014/main" id="{0BD32088-D4E6-4F5E-864A-671C603B841C}"/>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152416</xdr:rowOff>
    </xdr:from>
    <xdr:ext cx="469744" cy="259045"/>
    <xdr:sp macro="" textlink="">
      <xdr:nvSpPr>
        <xdr:cNvPr id="947" name="n_1mainValue【庁舎】&#10;一人当たり面積">
          <a:extLst>
            <a:ext uri="{FF2B5EF4-FFF2-40B4-BE49-F238E27FC236}">
              <a16:creationId xmlns:a16="http://schemas.microsoft.com/office/drawing/2014/main" id="{8E20BC9A-EBA6-4861-B66E-24F1BDB069DA}"/>
            </a:ext>
          </a:extLst>
        </xdr:cNvPr>
        <xdr:cNvSpPr txBox="1"/>
      </xdr:nvSpPr>
      <xdr:spPr>
        <a:xfrm>
          <a:off x="210757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xdr:rowOff>
    </xdr:from>
    <xdr:ext cx="469744" cy="259045"/>
    <xdr:sp macro="" textlink="">
      <xdr:nvSpPr>
        <xdr:cNvPr id="948" name="n_2mainValue【庁舎】&#10;一人当たり面積">
          <a:extLst>
            <a:ext uri="{FF2B5EF4-FFF2-40B4-BE49-F238E27FC236}">
              <a16:creationId xmlns:a16="http://schemas.microsoft.com/office/drawing/2014/main" id="{8B5EB518-E312-432F-BEE0-5967D082575F}"/>
            </a:ext>
          </a:extLst>
        </xdr:cNvPr>
        <xdr:cNvSpPr txBox="1"/>
      </xdr:nvSpPr>
      <xdr:spPr>
        <a:xfrm>
          <a:off x="201994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949" name="n_3mainValue【庁舎】&#10;一人当たり面積">
          <a:extLst>
            <a:ext uri="{FF2B5EF4-FFF2-40B4-BE49-F238E27FC236}">
              <a16:creationId xmlns:a16="http://schemas.microsoft.com/office/drawing/2014/main" id="{18DE9464-05A2-4A12-93EF-CC25C35CD51C}"/>
            </a:ext>
          </a:extLst>
        </xdr:cNvPr>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950" name="n_4mainValue【庁舎】&#10;一人当たり面積">
          <a:extLst>
            <a:ext uri="{FF2B5EF4-FFF2-40B4-BE49-F238E27FC236}">
              <a16:creationId xmlns:a16="http://schemas.microsoft.com/office/drawing/2014/main" id="{21AE117B-EDA5-4B26-B6A9-AE85A5524514}"/>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C365F068-6774-4605-A71B-E6BB869915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E9B86C6-3657-4D53-85EA-C451B8DC62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3BA9CE13-D4F3-4874-9030-DD0B4F1828F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体育館・プール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福祉施設</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を除くすべての施設において類似団体平均を上回っている。このうち、特に老朽化が進んでいる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保健センター・保健所</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96.3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％と非常に高い数値になっている。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また、一人当たりの数値は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一般廃棄物処理施設</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の一人当たりの有形固定資産（償却資産）額が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199,527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円と類似団体平均を大きく上回っている。これは、当市が清掃センター</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施設、クリーンセンター</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施設を保有しているためと考えられる。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公共施設等総合管理計画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に基づき、施設の集約化・除却を進め、適切な施設管理・運営を図っていく。</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B1" sqref="B1:DI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29669672</v>
      </c>
      <c r="BO4" s="407"/>
      <c r="BP4" s="407"/>
      <c r="BQ4" s="407"/>
      <c r="BR4" s="407"/>
      <c r="BS4" s="407"/>
      <c r="BT4" s="407"/>
      <c r="BU4" s="408"/>
      <c r="BV4" s="406">
        <v>26863926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5.7</v>
      </c>
      <c r="CU4" s="413"/>
      <c r="CV4" s="413"/>
      <c r="CW4" s="413"/>
      <c r="CX4" s="413"/>
      <c r="CY4" s="413"/>
      <c r="CZ4" s="413"/>
      <c r="DA4" s="414"/>
      <c r="DB4" s="412">
        <v>6.5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28356270</v>
      </c>
      <c r="BO5" s="444"/>
      <c r="BP5" s="444"/>
      <c r="BQ5" s="444"/>
      <c r="BR5" s="444"/>
      <c r="BS5" s="444"/>
      <c r="BT5" s="444"/>
      <c r="BU5" s="445"/>
      <c r="BV5" s="443">
        <v>25539598</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95.6</v>
      </c>
      <c r="CU5" s="441"/>
      <c r="CV5" s="441"/>
      <c r="CW5" s="441"/>
      <c r="CX5" s="441"/>
      <c r="CY5" s="441"/>
      <c r="CZ5" s="441"/>
      <c r="DA5" s="442"/>
      <c r="DB5" s="440">
        <v>96.4</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1313402</v>
      </c>
      <c r="BO6" s="444"/>
      <c r="BP6" s="444"/>
      <c r="BQ6" s="444"/>
      <c r="BR6" s="444"/>
      <c r="BS6" s="444"/>
      <c r="BT6" s="444"/>
      <c r="BU6" s="445"/>
      <c r="BV6" s="443">
        <v>1324328</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95.8</v>
      </c>
      <c r="CU6" s="481"/>
      <c r="CV6" s="481"/>
      <c r="CW6" s="481"/>
      <c r="CX6" s="481"/>
      <c r="CY6" s="481"/>
      <c r="CZ6" s="481"/>
      <c r="DA6" s="482"/>
      <c r="DB6" s="480">
        <v>97</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437475</v>
      </c>
      <c r="BO7" s="444"/>
      <c r="BP7" s="444"/>
      <c r="BQ7" s="444"/>
      <c r="BR7" s="444"/>
      <c r="BS7" s="444"/>
      <c r="BT7" s="444"/>
      <c r="BU7" s="445"/>
      <c r="BV7" s="443">
        <v>341195</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15365621</v>
      </c>
      <c r="CU7" s="444"/>
      <c r="CV7" s="444"/>
      <c r="CW7" s="444"/>
      <c r="CX7" s="444"/>
      <c r="CY7" s="444"/>
      <c r="CZ7" s="444"/>
      <c r="DA7" s="445"/>
      <c r="DB7" s="443">
        <v>15157492</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875927</v>
      </c>
      <c r="BO8" s="444"/>
      <c r="BP8" s="444"/>
      <c r="BQ8" s="444"/>
      <c r="BR8" s="444"/>
      <c r="BS8" s="444"/>
      <c r="BT8" s="444"/>
      <c r="BU8" s="445"/>
      <c r="BV8" s="443">
        <v>983133</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0.41</v>
      </c>
      <c r="CU8" s="484"/>
      <c r="CV8" s="484"/>
      <c r="CW8" s="484"/>
      <c r="CX8" s="484"/>
      <c r="CY8" s="484"/>
      <c r="CZ8" s="484"/>
      <c r="DA8" s="485"/>
      <c r="DB8" s="483">
        <v>0.4</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48602</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-107206</v>
      </c>
      <c r="BO9" s="444"/>
      <c r="BP9" s="444"/>
      <c r="BQ9" s="444"/>
      <c r="BR9" s="444"/>
      <c r="BS9" s="444"/>
      <c r="BT9" s="444"/>
      <c r="BU9" s="445"/>
      <c r="BV9" s="443">
        <v>-140999</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10.7</v>
      </c>
      <c r="CU9" s="441"/>
      <c r="CV9" s="441"/>
      <c r="CW9" s="441"/>
      <c r="CX9" s="441"/>
      <c r="CY9" s="441"/>
      <c r="CZ9" s="441"/>
      <c r="DA9" s="442"/>
      <c r="DB9" s="440">
        <v>11.5</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52294</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101</v>
      </c>
      <c r="AV10" s="476"/>
      <c r="AW10" s="476"/>
      <c r="AX10" s="476"/>
      <c r="AY10" s="477" t="s">
        <v>115</v>
      </c>
      <c r="AZ10" s="478"/>
      <c r="BA10" s="478"/>
      <c r="BB10" s="478"/>
      <c r="BC10" s="478"/>
      <c r="BD10" s="478"/>
      <c r="BE10" s="478"/>
      <c r="BF10" s="478"/>
      <c r="BG10" s="478"/>
      <c r="BH10" s="478"/>
      <c r="BI10" s="478"/>
      <c r="BJ10" s="478"/>
      <c r="BK10" s="478"/>
      <c r="BL10" s="478"/>
      <c r="BM10" s="479"/>
      <c r="BN10" s="443">
        <v>494088</v>
      </c>
      <c r="BO10" s="444"/>
      <c r="BP10" s="444"/>
      <c r="BQ10" s="444"/>
      <c r="BR10" s="444"/>
      <c r="BS10" s="444"/>
      <c r="BT10" s="444"/>
      <c r="BU10" s="445"/>
      <c r="BV10" s="443">
        <v>563639</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101</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46390</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115823</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46124</v>
      </c>
      <c r="S13" s="528"/>
      <c r="T13" s="528"/>
      <c r="U13" s="528"/>
      <c r="V13" s="529"/>
      <c r="W13" s="459" t="s">
        <v>131</v>
      </c>
      <c r="X13" s="460"/>
      <c r="Y13" s="460"/>
      <c r="Z13" s="460"/>
      <c r="AA13" s="460"/>
      <c r="AB13" s="450"/>
      <c r="AC13" s="494">
        <v>1806</v>
      </c>
      <c r="AD13" s="495"/>
      <c r="AE13" s="495"/>
      <c r="AF13" s="495"/>
      <c r="AG13" s="537"/>
      <c r="AH13" s="494">
        <v>2083</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386882</v>
      </c>
      <c r="BO13" s="444"/>
      <c r="BP13" s="444"/>
      <c r="BQ13" s="444"/>
      <c r="BR13" s="444"/>
      <c r="BS13" s="444"/>
      <c r="BT13" s="444"/>
      <c r="BU13" s="445"/>
      <c r="BV13" s="443">
        <v>306817</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4.5999999999999996</v>
      </c>
      <c r="CU13" s="441"/>
      <c r="CV13" s="441"/>
      <c r="CW13" s="441"/>
      <c r="CX13" s="441"/>
      <c r="CY13" s="441"/>
      <c r="CZ13" s="441"/>
      <c r="DA13" s="442"/>
      <c r="DB13" s="440">
        <v>4.4000000000000004</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47338</v>
      </c>
      <c r="S14" s="528"/>
      <c r="T14" s="528"/>
      <c r="U14" s="528"/>
      <c r="V14" s="529"/>
      <c r="W14" s="433"/>
      <c r="X14" s="434"/>
      <c r="Y14" s="434"/>
      <c r="Z14" s="434"/>
      <c r="AA14" s="434"/>
      <c r="AB14" s="423"/>
      <c r="AC14" s="530">
        <v>7.9</v>
      </c>
      <c r="AD14" s="531"/>
      <c r="AE14" s="531"/>
      <c r="AF14" s="531"/>
      <c r="AG14" s="532"/>
      <c r="AH14" s="530">
        <v>8.6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47093</v>
      </c>
      <c r="S15" s="528"/>
      <c r="T15" s="528"/>
      <c r="U15" s="528"/>
      <c r="V15" s="529"/>
      <c r="W15" s="459" t="s">
        <v>137</v>
      </c>
      <c r="X15" s="460"/>
      <c r="Y15" s="460"/>
      <c r="Z15" s="460"/>
      <c r="AA15" s="460"/>
      <c r="AB15" s="450"/>
      <c r="AC15" s="494">
        <v>6215</v>
      </c>
      <c r="AD15" s="495"/>
      <c r="AE15" s="495"/>
      <c r="AF15" s="495"/>
      <c r="AG15" s="537"/>
      <c r="AH15" s="494">
        <v>6838</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5737209</v>
      </c>
      <c r="BO15" s="407"/>
      <c r="BP15" s="407"/>
      <c r="BQ15" s="407"/>
      <c r="BR15" s="407"/>
      <c r="BS15" s="407"/>
      <c r="BT15" s="407"/>
      <c r="BU15" s="408"/>
      <c r="BV15" s="406">
        <v>5601754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27.2</v>
      </c>
      <c r="AD16" s="531"/>
      <c r="AE16" s="531"/>
      <c r="AF16" s="531"/>
      <c r="AG16" s="532"/>
      <c r="AH16" s="530">
        <v>28.3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13919905</v>
      </c>
      <c r="BO16" s="444"/>
      <c r="BP16" s="444"/>
      <c r="BQ16" s="444"/>
      <c r="BR16" s="444"/>
      <c r="BS16" s="444"/>
      <c r="BT16" s="444"/>
      <c r="BU16" s="445"/>
      <c r="BV16" s="443">
        <v>13709862</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14868</v>
      </c>
      <c r="AD17" s="495"/>
      <c r="AE17" s="495"/>
      <c r="AF17" s="495"/>
      <c r="AG17" s="537"/>
      <c r="AH17" s="494">
        <v>15212</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7134335</v>
      </c>
      <c r="BO17" s="444"/>
      <c r="BP17" s="444"/>
      <c r="BQ17" s="444"/>
      <c r="BR17" s="444"/>
      <c r="BS17" s="444"/>
      <c r="BT17" s="444"/>
      <c r="BU17" s="445"/>
      <c r="BV17" s="443">
        <v>6961423</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371.99</v>
      </c>
      <c r="M18" s="567"/>
      <c r="N18" s="567"/>
      <c r="O18" s="567"/>
      <c r="P18" s="567"/>
      <c r="Q18" s="567"/>
      <c r="R18" s="568"/>
      <c r="S18" s="568"/>
      <c r="T18" s="568"/>
      <c r="U18" s="568"/>
      <c r="V18" s="569"/>
      <c r="W18" s="461"/>
      <c r="X18" s="462"/>
      <c r="Y18" s="462"/>
      <c r="Z18" s="462"/>
      <c r="AA18" s="462"/>
      <c r="AB18" s="453"/>
      <c r="AC18" s="570">
        <v>65</v>
      </c>
      <c r="AD18" s="571"/>
      <c r="AE18" s="571"/>
      <c r="AF18" s="571"/>
      <c r="AG18" s="572"/>
      <c r="AH18" s="570">
        <v>63</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14933560</v>
      </c>
      <c r="BO18" s="444"/>
      <c r="BP18" s="444"/>
      <c r="BQ18" s="444"/>
      <c r="BR18" s="444"/>
      <c r="BS18" s="444"/>
      <c r="BT18" s="444"/>
      <c r="BU18" s="445"/>
      <c r="BV18" s="443">
        <v>14738064</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131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20059351</v>
      </c>
      <c r="BO19" s="444"/>
      <c r="BP19" s="444"/>
      <c r="BQ19" s="444"/>
      <c r="BR19" s="444"/>
      <c r="BS19" s="444"/>
      <c r="BT19" s="444"/>
      <c r="BU19" s="445"/>
      <c r="BV19" s="443">
        <v>19859967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19243</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17389533</v>
      </c>
      <c r="BO22" s="407"/>
      <c r="BP22" s="407"/>
      <c r="BQ22" s="407"/>
      <c r="BR22" s="407"/>
      <c r="BS22" s="407"/>
      <c r="BT22" s="407"/>
      <c r="BU22" s="408"/>
      <c r="BV22" s="406">
        <v>16635873</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15803328</v>
      </c>
      <c r="BO23" s="444"/>
      <c r="BP23" s="444"/>
      <c r="BQ23" s="444"/>
      <c r="BR23" s="444"/>
      <c r="BS23" s="444"/>
      <c r="BT23" s="444"/>
      <c r="BU23" s="445"/>
      <c r="BV23" s="443">
        <v>15420643</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8850</v>
      </c>
      <c r="R24" s="495"/>
      <c r="S24" s="495"/>
      <c r="T24" s="495"/>
      <c r="U24" s="495"/>
      <c r="V24" s="537"/>
      <c r="W24" s="589"/>
      <c r="X24" s="590"/>
      <c r="Y24" s="591"/>
      <c r="Z24" s="493" t="s">
        <v>162</v>
      </c>
      <c r="AA24" s="473"/>
      <c r="AB24" s="473"/>
      <c r="AC24" s="473"/>
      <c r="AD24" s="473"/>
      <c r="AE24" s="473"/>
      <c r="AF24" s="473"/>
      <c r="AG24" s="474"/>
      <c r="AH24" s="494">
        <v>496</v>
      </c>
      <c r="AI24" s="495"/>
      <c r="AJ24" s="495"/>
      <c r="AK24" s="495"/>
      <c r="AL24" s="537"/>
      <c r="AM24" s="494">
        <v>1633328</v>
      </c>
      <c r="AN24" s="495"/>
      <c r="AO24" s="495"/>
      <c r="AP24" s="495"/>
      <c r="AQ24" s="495"/>
      <c r="AR24" s="537"/>
      <c r="AS24" s="494">
        <v>3293</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12244679</v>
      </c>
      <c r="BO24" s="444"/>
      <c r="BP24" s="444"/>
      <c r="BQ24" s="444"/>
      <c r="BR24" s="444"/>
      <c r="BS24" s="444"/>
      <c r="BT24" s="444"/>
      <c r="BU24" s="445"/>
      <c r="BV24" s="443">
        <v>10922274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7050</v>
      </c>
      <c r="R25" s="495"/>
      <c r="S25" s="495"/>
      <c r="T25" s="495"/>
      <c r="U25" s="495"/>
      <c r="V25" s="537"/>
      <c r="W25" s="589"/>
      <c r="X25" s="590"/>
      <c r="Y25" s="591"/>
      <c r="Z25" s="493" t="s">
        <v>165</v>
      </c>
      <c r="AA25" s="473"/>
      <c r="AB25" s="473"/>
      <c r="AC25" s="473"/>
      <c r="AD25" s="473"/>
      <c r="AE25" s="473"/>
      <c r="AF25" s="473"/>
      <c r="AG25" s="474"/>
      <c r="AH25" s="494">
        <v>91</v>
      </c>
      <c r="AI25" s="495"/>
      <c r="AJ25" s="495"/>
      <c r="AK25" s="495"/>
      <c r="AL25" s="537"/>
      <c r="AM25" s="494">
        <v>324051</v>
      </c>
      <c r="AN25" s="495"/>
      <c r="AO25" s="495"/>
      <c r="AP25" s="495"/>
      <c r="AQ25" s="495"/>
      <c r="AR25" s="537"/>
      <c r="AS25" s="494">
        <v>3561</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6933990</v>
      </c>
      <c r="BO25" s="407"/>
      <c r="BP25" s="407"/>
      <c r="BQ25" s="407"/>
      <c r="BR25" s="407"/>
      <c r="BS25" s="407"/>
      <c r="BT25" s="407"/>
      <c r="BU25" s="408"/>
      <c r="BV25" s="406">
        <v>2961068</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6650</v>
      </c>
      <c r="R26" s="495"/>
      <c r="S26" s="495"/>
      <c r="T26" s="495"/>
      <c r="U26" s="495"/>
      <c r="V26" s="537"/>
      <c r="W26" s="589"/>
      <c r="X26" s="590"/>
      <c r="Y26" s="591"/>
      <c r="Z26" s="493" t="s">
        <v>168</v>
      </c>
      <c r="AA26" s="595"/>
      <c r="AB26" s="595"/>
      <c r="AC26" s="595"/>
      <c r="AD26" s="595"/>
      <c r="AE26" s="595"/>
      <c r="AF26" s="595"/>
      <c r="AG26" s="596"/>
      <c r="AH26" s="494">
        <v>26</v>
      </c>
      <c r="AI26" s="495"/>
      <c r="AJ26" s="495"/>
      <c r="AK26" s="495"/>
      <c r="AL26" s="537"/>
      <c r="AM26" s="494">
        <v>78988</v>
      </c>
      <c r="AN26" s="495"/>
      <c r="AO26" s="495"/>
      <c r="AP26" s="495"/>
      <c r="AQ26" s="495"/>
      <c r="AR26" s="537"/>
      <c r="AS26" s="494">
        <v>3038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4600</v>
      </c>
      <c r="R27" s="495"/>
      <c r="S27" s="495"/>
      <c r="T27" s="495"/>
      <c r="U27" s="495"/>
      <c r="V27" s="537"/>
      <c r="W27" s="589"/>
      <c r="X27" s="590"/>
      <c r="Y27" s="591"/>
      <c r="Z27" s="493" t="s">
        <v>171</v>
      </c>
      <c r="AA27" s="473"/>
      <c r="AB27" s="473"/>
      <c r="AC27" s="473"/>
      <c r="AD27" s="473"/>
      <c r="AE27" s="473"/>
      <c r="AF27" s="473"/>
      <c r="AG27" s="474"/>
      <c r="AH27" s="494">
        <v>9</v>
      </c>
      <c r="AI27" s="495"/>
      <c r="AJ27" s="495"/>
      <c r="AK27" s="495"/>
      <c r="AL27" s="537"/>
      <c r="AM27" s="494">
        <v>32289</v>
      </c>
      <c r="AN27" s="495"/>
      <c r="AO27" s="495"/>
      <c r="AP27" s="495"/>
      <c r="AQ27" s="495"/>
      <c r="AR27" s="537"/>
      <c r="AS27" s="494">
        <v>3588</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4150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7284097</v>
      </c>
      <c r="BO28" s="407"/>
      <c r="BP28" s="407"/>
      <c r="BQ28" s="407"/>
      <c r="BR28" s="407"/>
      <c r="BS28" s="407"/>
      <c r="BT28" s="407"/>
      <c r="BU28" s="408"/>
      <c r="BV28" s="406">
        <v>6790009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15</v>
      </c>
      <c r="M29" s="495"/>
      <c r="N29" s="495"/>
      <c r="O29" s="495"/>
      <c r="P29" s="537"/>
      <c r="Q29" s="494">
        <v>3950</v>
      </c>
      <c r="R29" s="495"/>
      <c r="S29" s="495"/>
      <c r="T29" s="495"/>
      <c r="U29" s="495"/>
      <c r="V29" s="537"/>
      <c r="W29" s="592"/>
      <c r="X29" s="593"/>
      <c r="Y29" s="594"/>
      <c r="Z29" s="493" t="s">
        <v>177</v>
      </c>
      <c r="AA29" s="473"/>
      <c r="AB29" s="473"/>
      <c r="AC29" s="473"/>
      <c r="AD29" s="473"/>
      <c r="AE29" s="473"/>
      <c r="AF29" s="473"/>
      <c r="AG29" s="474"/>
      <c r="AH29" s="494">
        <v>505</v>
      </c>
      <c r="AI29" s="495"/>
      <c r="AJ29" s="495"/>
      <c r="AK29" s="495"/>
      <c r="AL29" s="537"/>
      <c r="AM29" s="494">
        <v>1665617</v>
      </c>
      <c r="AN29" s="495"/>
      <c r="AO29" s="495"/>
      <c r="AP29" s="495"/>
      <c r="AQ29" s="495"/>
      <c r="AR29" s="537"/>
      <c r="AS29" s="494">
        <v>3298</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6605140</v>
      </c>
      <c r="BO29" s="444"/>
      <c r="BP29" s="444"/>
      <c r="BQ29" s="444"/>
      <c r="BR29" s="444"/>
      <c r="BS29" s="444"/>
      <c r="BT29" s="444"/>
      <c r="BU29" s="445"/>
      <c r="BV29" s="443">
        <v>7157722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6077766</v>
      </c>
      <c r="BO30" s="563"/>
      <c r="BP30" s="563"/>
      <c r="BQ30" s="563"/>
      <c r="BR30" s="563"/>
      <c r="BS30" s="563"/>
      <c r="BT30" s="563"/>
      <c r="BU30" s="564"/>
      <c r="BV30" s="562">
        <v>5000550</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茨城県市町村総合事務組合（一般会計）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14</v>
      </c>
      <c r="CP34" s="633"/>
      <c r="CQ34" s="634" t="str">
        <f>IF('各会計、関係団体の財政状況及び健全化判断比率'!BS7="","",'各会計、関係団体の財政状況及び健全化判断比率'!BS7)</f>
        <v>水府振興公社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工業用水道事業会計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茨城県市町村総合事務組合（県民交通災害共済事業特別会計）</v>
      </c>
      <c r="BZ35" s="634"/>
      <c r="CA35" s="634"/>
      <c r="CB35" s="634"/>
      <c r="CC35" s="634"/>
      <c r="CD35" s="634"/>
      <c r="CE35" s="634"/>
      <c r="CF35" s="634"/>
      <c r="CG35" s="634"/>
      <c r="CH35" s="634"/>
      <c r="CI35" s="634"/>
      <c r="CJ35" s="634"/>
      <c r="CK35" s="634"/>
      <c r="CL35" s="634"/>
      <c r="CM35" s="634"/>
      <c r="CN35" s="169"/>
      <c r="CO35" s="633">
        <f t="shared" ref="CO35:CO43" si="3">IF(CQ35="","",CO34+1)</f>
        <v>15</v>
      </c>
      <c r="CP35" s="633"/>
      <c r="CQ35" s="634" t="str">
        <f>IF('各会計、関係団体の財政状況及び健全化判断比率'!BS8="","",'各会計、関係団体の財政状況及び健全化判断比率'!BS8)</f>
        <v>里美ふるさと振興公社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介護保険特別会計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簡易水道事業会計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茨城租税債権管理機構</v>
      </c>
      <c r="BZ36" s="634"/>
      <c r="CA36" s="634"/>
      <c r="CB36" s="634"/>
      <c r="CC36" s="634"/>
      <c r="CD36" s="634"/>
      <c r="CE36" s="634"/>
      <c r="CF36" s="634"/>
      <c r="CG36" s="634"/>
      <c r="CH36" s="634"/>
      <c r="CI36" s="634"/>
      <c r="CJ36" s="634"/>
      <c r="CK36" s="634"/>
      <c r="CL36" s="634"/>
      <c r="CM36" s="634"/>
      <c r="CN36" s="169"/>
      <c r="CO36" s="633">
        <f t="shared" si="3"/>
        <v>16</v>
      </c>
      <c r="CP36" s="633"/>
      <c r="CQ36" s="634" t="str">
        <f>IF('各会計、関係団体の財政状況及び健全化判断比率'!BS9="","",'各会計、関係団体の財政状況及び健全化判断比率'!BS9)</f>
        <v>常陸太田産業振興株式会社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8</v>
      </c>
      <c r="AN37" s="633"/>
      <c r="AO37" s="634" t="str">
        <f>IF('各会計、関係団体の財政状況及び健全化判断比率'!B34="","",'各会計、関係団体の財政状況及び健全化判断比率'!B34)</f>
        <v>下水道事業等会計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茨城県後期高齢者医療広域連合（一般会計）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茨城県後期高齢者医療広域連合（後期高齢者特別会計）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vTUZGeymEuLji3SIl0MnHbmulxqSo3YH9jcz021DCgZfkECxNzesNS59hgq9UHliPlPv8V6DT79LphIdUPCc8g==" saltValue="vAw+LSwgV/vSgFboWQSnO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election activeCell="CR27" sqref="CR27:CY27"/>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5367982</v>
      </c>
      <c r="S5" s="649"/>
      <c r="T5" s="649"/>
      <c r="U5" s="649"/>
      <c r="V5" s="649"/>
      <c r="W5" s="649"/>
      <c r="X5" s="649"/>
      <c r="Y5" s="650"/>
      <c r="Z5" s="651">
        <v>18.100000000000001</v>
      </c>
      <c r="AA5" s="651"/>
      <c r="AB5" s="651"/>
      <c r="AC5" s="651"/>
      <c r="AD5" s="652">
        <v>5193698</v>
      </c>
      <c r="AE5" s="652"/>
      <c r="AF5" s="652"/>
      <c r="AG5" s="652"/>
      <c r="AH5" s="652"/>
      <c r="AI5" s="652"/>
      <c r="AJ5" s="652"/>
      <c r="AK5" s="652"/>
      <c r="AL5" s="653">
        <v>33.299999999999997</v>
      </c>
      <c r="AM5" s="654"/>
      <c r="AN5" s="654"/>
      <c r="AO5" s="655"/>
      <c r="AP5" s="645" t="s">
        <v>216</v>
      </c>
      <c r="AQ5" s="646"/>
      <c r="AR5" s="646"/>
      <c r="AS5" s="646"/>
      <c r="AT5" s="646"/>
      <c r="AU5" s="646"/>
      <c r="AV5" s="646"/>
      <c r="AW5" s="646"/>
      <c r="AX5" s="646"/>
      <c r="AY5" s="646"/>
      <c r="AZ5" s="646"/>
      <c r="BA5" s="646"/>
      <c r="BB5" s="646"/>
      <c r="BC5" s="646"/>
      <c r="BD5" s="646"/>
      <c r="BE5" s="646"/>
      <c r="BF5" s="647"/>
      <c r="BG5" s="659">
        <v>5177849</v>
      </c>
      <c r="BH5" s="660"/>
      <c r="BI5" s="660"/>
      <c r="BJ5" s="660"/>
      <c r="BK5" s="660"/>
      <c r="BL5" s="660"/>
      <c r="BM5" s="660"/>
      <c r="BN5" s="661"/>
      <c r="BO5" s="662">
        <v>96.5</v>
      </c>
      <c r="BP5" s="662"/>
      <c r="BQ5" s="662"/>
      <c r="BR5" s="662"/>
      <c r="BS5" s="663">
        <v>29014</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398462</v>
      </c>
      <c r="S6" s="660"/>
      <c r="T6" s="660"/>
      <c r="U6" s="660"/>
      <c r="V6" s="660"/>
      <c r="W6" s="660"/>
      <c r="X6" s="660"/>
      <c r="Y6" s="661"/>
      <c r="Z6" s="662">
        <v>1.3</v>
      </c>
      <c r="AA6" s="662"/>
      <c r="AB6" s="662"/>
      <c r="AC6" s="662"/>
      <c r="AD6" s="663">
        <v>398462</v>
      </c>
      <c r="AE6" s="663"/>
      <c r="AF6" s="663"/>
      <c r="AG6" s="663"/>
      <c r="AH6" s="663"/>
      <c r="AI6" s="663"/>
      <c r="AJ6" s="663"/>
      <c r="AK6" s="663"/>
      <c r="AL6" s="664">
        <v>2.6</v>
      </c>
      <c r="AM6" s="665"/>
      <c r="AN6" s="665"/>
      <c r="AO6" s="666"/>
      <c r="AP6" s="656" t="s">
        <v>221</v>
      </c>
      <c r="AQ6" s="657"/>
      <c r="AR6" s="657"/>
      <c r="AS6" s="657"/>
      <c r="AT6" s="657"/>
      <c r="AU6" s="657"/>
      <c r="AV6" s="657"/>
      <c r="AW6" s="657"/>
      <c r="AX6" s="657"/>
      <c r="AY6" s="657"/>
      <c r="AZ6" s="657"/>
      <c r="BA6" s="657"/>
      <c r="BB6" s="657"/>
      <c r="BC6" s="657"/>
      <c r="BD6" s="657"/>
      <c r="BE6" s="657"/>
      <c r="BF6" s="658"/>
      <c r="BG6" s="659">
        <v>5177849</v>
      </c>
      <c r="BH6" s="660"/>
      <c r="BI6" s="660"/>
      <c r="BJ6" s="660"/>
      <c r="BK6" s="660"/>
      <c r="BL6" s="660"/>
      <c r="BM6" s="660"/>
      <c r="BN6" s="661"/>
      <c r="BO6" s="662">
        <v>96.5</v>
      </c>
      <c r="BP6" s="662"/>
      <c r="BQ6" s="662"/>
      <c r="BR6" s="662"/>
      <c r="BS6" s="663">
        <v>29014</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181857</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181857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2357</v>
      </c>
      <c r="S7" s="660"/>
      <c r="T7" s="660"/>
      <c r="U7" s="660"/>
      <c r="V7" s="660"/>
      <c r="W7" s="660"/>
      <c r="X7" s="660"/>
      <c r="Y7" s="661"/>
      <c r="Z7" s="662">
        <v>0</v>
      </c>
      <c r="AA7" s="662"/>
      <c r="AB7" s="662"/>
      <c r="AC7" s="662"/>
      <c r="AD7" s="663">
        <v>2357</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2238857</v>
      </c>
      <c r="BH7" s="660"/>
      <c r="BI7" s="660"/>
      <c r="BJ7" s="660"/>
      <c r="BK7" s="660"/>
      <c r="BL7" s="660"/>
      <c r="BM7" s="660"/>
      <c r="BN7" s="661"/>
      <c r="BO7" s="662">
        <v>41.7</v>
      </c>
      <c r="BP7" s="662"/>
      <c r="BQ7" s="662"/>
      <c r="BR7" s="662"/>
      <c r="BS7" s="663">
        <v>29014</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5497139</v>
      </c>
      <c r="CS7" s="660"/>
      <c r="CT7" s="660"/>
      <c r="CU7" s="660"/>
      <c r="CV7" s="660"/>
      <c r="CW7" s="660"/>
      <c r="CX7" s="660"/>
      <c r="CY7" s="661"/>
      <c r="CZ7" s="662">
        <v>19.399999999999999</v>
      </c>
      <c r="DA7" s="662"/>
      <c r="DB7" s="662"/>
      <c r="DC7" s="662"/>
      <c r="DD7" s="668">
        <v>118213</v>
      </c>
      <c r="DE7" s="660"/>
      <c r="DF7" s="660"/>
      <c r="DG7" s="660"/>
      <c r="DH7" s="660"/>
      <c r="DI7" s="660"/>
      <c r="DJ7" s="660"/>
      <c r="DK7" s="660"/>
      <c r="DL7" s="660"/>
      <c r="DM7" s="660"/>
      <c r="DN7" s="660"/>
      <c r="DO7" s="660"/>
      <c r="DP7" s="661"/>
      <c r="DQ7" s="668">
        <v>3711162</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47394</v>
      </c>
      <c r="S8" s="660"/>
      <c r="T8" s="660"/>
      <c r="U8" s="660"/>
      <c r="V8" s="660"/>
      <c r="W8" s="660"/>
      <c r="X8" s="660"/>
      <c r="Y8" s="661"/>
      <c r="Z8" s="662">
        <v>0.2</v>
      </c>
      <c r="AA8" s="662"/>
      <c r="AB8" s="662"/>
      <c r="AC8" s="662"/>
      <c r="AD8" s="663">
        <v>47394</v>
      </c>
      <c r="AE8" s="663"/>
      <c r="AF8" s="663"/>
      <c r="AG8" s="663"/>
      <c r="AH8" s="663"/>
      <c r="AI8" s="663"/>
      <c r="AJ8" s="663"/>
      <c r="AK8" s="663"/>
      <c r="AL8" s="664">
        <v>0.3</v>
      </c>
      <c r="AM8" s="665"/>
      <c r="AN8" s="665"/>
      <c r="AO8" s="666"/>
      <c r="AP8" s="656" t="s">
        <v>227</v>
      </c>
      <c r="AQ8" s="657"/>
      <c r="AR8" s="657"/>
      <c r="AS8" s="657"/>
      <c r="AT8" s="657"/>
      <c r="AU8" s="657"/>
      <c r="AV8" s="657"/>
      <c r="AW8" s="657"/>
      <c r="AX8" s="657"/>
      <c r="AY8" s="657"/>
      <c r="AZ8" s="657"/>
      <c r="BA8" s="657"/>
      <c r="BB8" s="657"/>
      <c r="BC8" s="657"/>
      <c r="BD8" s="657"/>
      <c r="BE8" s="657"/>
      <c r="BF8" s="658"/>
      <c r="BG8" s="659">
        <v>74287</v>
      </c>
      <c r="BH8" s="660"/>
      <c r="BI8" s="660"/>
      <c r="BJ8" s="660"/>
      <c r="BK8" s="660"/>
      <c r="BL8" s="660"/>
      <c r="BM8" s="660"/>
      <c r="BN8" s="661"/>
      <c r="BO8" s="662">
        <v>1.4</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8517450</v>
      </c>
      <c r="CS8" s="660"/>
      <c r="CT8" s="660"/>
      <c r="CU8" s="660"/>
      <c r="CV8" s="660"/>
      <c r="CW8" s="660"/>
      <c r="CX8" s="660"/>
      <c r="CY8" s="661"/>
      <c r="CZ8" s="662">
        <v>30</v>
      </c>
      <c r="DA8" s="662"/>
      <c r="DB8" s="662"/>
      <c r="DC8" s="662"/>
      <c r="DD8" s="668">
        <v>88427</v>
      </c>
      <c r="DE8" s="660"/>
      <c r="DF8" s="660"/>
      <c r="DG8" s="660"/>
      <c r="DH8" s="660"/>
      <c r="DI8" s="660"/>
      <c r="DJ8" s="660"/>
      <c r="DK8" s="660"/>
      <c r="DL8" s="660"/>
      <c r="DM8" s="660"/>
      <c r="DN8" s="660"/>
      <c r="DO8" s="660"/>
      <c r="DP8" s="661"/>
      <c r="DQ8" s="668">
        <v>5013093</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65741</v>
      </c>
      <c r="S9" s="660"/>
      <c r="T9" s="660"/>
      <c r="U9" s="660"/>
      <c r="V9" s="660"/>
      <c r="W9" s="660"/>
      <c r="X9" s="660"/>
      <c r="Y9" s="661"/>
      <c r="Z9" s="662">
        <v>0.2</v>
      </c>
      <c r="AA9" s="662"/>
      <c r="AB9" s="662"/>
      <c r="AC9" s="662"/>
      <c r="AD9" s="663">
        <v>65741</v>
      </c>
      <c r="AE9" s="663"/>
      <c r="AF9" s="663"/>
      <c r="AG9" s="663"/>
      <c r="AH9" s="663"/>
      <c r="AI9" s="663"/>
      <c r="AJ9" s="663"/>
      <c r="AK9" s="663"/>
      <c r="AL9" s="664">
        <v>0.4</v>
      </c>
      <c r="AM9" s="665"/>
      <c r="AN9" s="665"/>
      <c r="AO9" s="666"/>
      <c r="AP9" s="656" t="s">
        <v>230</v>
      </c>
      <c r="AQ9" s="657"/>
      <c r="AR9" s="657"/>
      <c r="AS9" s="657"/>
      <c r="AT9" s="657"/>
      <c r="AU9" s="657"/>
      <c r="AV9" s="657"/>
      <c r="AW9" s="657"/>
      <c r="AX9" s="657"/>
      <c r="AY9" s="657"/>
      <c r="AZ9" s="657"/>
      <c r="BA9" s="657"/>
      <c r="BB9" s="657"/>
      <c r="BC9" s="657"/>
      <c r="BD9" s="657"/>
      <c r="BE9" s="657"/>
      <c r="BF9" s="658"/>
      <c r="BG9" s="659">
        <v>1973327</v>
      </c>
      <c r="BH9" s="660"/>
      <c r="BI9" s="660"/>
      <c r="BJ9" s="660"/>
      <c r="BK9" s="660"/>
      <c r="BL9" s="660"/>
      <c r="BM9" s="660"/>
      <c r="BN9" s="661"/>
      <c r="BO9" s="662">
        <v>36.799999999999997</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1869936</v>
      </c>
      <c r="CS9" s="660"/>
      <c r="CT9" s="660"/>
      <c r="CU9" s="660"/>
      <c r="CV9" s="660"/>
      <c r="CW9" s="660"/>
      <c r="CX9" s="660"/>
      <c r="CY9" s="661"/>
      <c r="CZ9" s="662">
        <v>6.6</v>
      </c>
      <c r="DA9" s="662"/>
      <c r="DB9" s="662"/>
      <c r="DC9" s="662"/>
      <c r="DD9" s="668">
        <v>103292</v>
      </c>
      <c r="DE9" s="660"/>
      <c r="DF9" s="660"/>
      <c r="DG9" s="660"/>
      <c r="DH9" s="660"/>
      <c r="DI9" s="660"/>
      <c r="DJ9" s="660"/>
      <c r="DK9" s="660"/>
      <c r="DL9" s="660"/>
      <c r="DM9" s="660"/>
      <c r="DN9" s="660"/>
      <c r="DO9" s="660"/>
      <c r="DP9" s="661"/>
      <c r="DQ9" s="668">
        <v>1572945</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85487</v>
      </c>
      <c r="BH10" s="660"/>
      <c r="BI10" s="660"/>
      <c r="BJ10" s="660"/>
      <c r="BK10" s="660"/>
      <c r="BL10" s="660"/>
      <c r="BM10" s="660"/>
      <c r="BN10" s="661"/>
      <c r="BO10" s="662">
        <v>1.6</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17307</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17307</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1161528</v>
      </c>
      <c r="S11" s="660"/>
      <c r="T11" s="660"/>
      <c r="U11" s="660"/>
      <c r="V11" s="660"/>
      <c r="W11" s="660"/>
      <c r="X11" s="660"/>
      <c r="Y11" s="661"/>
      <c r="Z11" s="664">
        <v>3.9</v>
      </c>
      <c r="AA11" s="665"/>
      <c r="AB11" s="665"/>
      <c r="AC11" s="671"/>
      <c r="AD11" s="668">
        <v>1161528</v>
      </c>
      <c r="AE11" s="660"/>
      <c r="AF11" s="660"/>
      <c r="AG11" s="660"/>
      <c r="AH11" s="660"/>
      <c r="AI11" s="660"/>
      <c r="AJ11" s="660"/>
      <c r="AK11" s="661"/>
      <c r="AL11" s="664">
        <v>7.5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105756</v>
      </c>
      <c r="BH11" s="660"/>
      <c r="BI11" s="660"/>
      <c r="BJ11" s="660"/>
      <c r="BK11" s="660"/>
      <c r="BL11" s="660"/>
      <c r="BM11" s="660"/>
      <c r="BN11" s="661"/>
      <c r="BO11" s="662">
        <v>2</v>
      </c>
      <c r="BP11" s="662"/>
      <c r="BQ11" s="662"/>
      <c r="BR11" s="662"/>
      <c r="BS11" s="663">
        <v>29014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723295</v>
      </c>
      <c r="CS11" s="660"/>
      <c r="CT11" s="660"/>
      <c r="CU11" s="660"/>
      <c r="CV11" s="660"/>
      <c r="CW11" s="660"/>
      <c r="CX11" s="660"/>
      <c r="CY11" s="661"/>
      <c r="CZ11" s="662">
        <v>2.6</v>
      </c>
      <c r="DA11" s="662"/>
      <c r="DB11" s="662"/>
      <c r="DC11" s="662"/>
      <c r="DD11" s="668">
        <v>76485</v>
      </c>
      <c r="DE11" s="660"/>
      <c r="DF11" s="660"/>
      <c r="DG11" s="660"/>
      <c r="DH11" s="660"/>
      <c r="DI11" s="660"/>
      <c r="DJ11" s="660"/>
      <c r="DK11" s="660"/>
      <c r="DL11" s="660"/>
      <c r="DM11" s="660"/>
      <c r="DN11" s="660"/>
      <c r="DO11" s="660"/>
      <c r="DP11" s="661"/>
      <c r="DQ11" s="668">
        <v>468625</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64869</v>
      </c>
      <c r="S12" s="660"/>
      <c r="T12" s="660"/>
      <c r="U12" s="660"/>
      <c r="V12" s="660"/>
      <c r="W12" s="660"/>
      <c r="X12" s="660"/>
      <c r="Y12" s="661"/>
      <c r="Z12" s="662">
        <v>0.2</v>
      </c>
      <c r="AA12" s="662"/>
      <c r="AB12" s="662"/>
      <c r="AC12" s="662"/>
      <c r="AD12" s="663">
        <v>64869</v>
      </c>
      <c r="AE12" s="663"/>
      <c r="AF12" s="663"/>
      <c r="AG12" s="663"/>
      <c r="AH12" s="663"/>
      <c r="AI12" s="663"/>
      <c r="AJ12" s="663"/>
      <c r="AK12" s="663"/>
      <c r="AL12" s="664">
        <v>0.4</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2438380</v>
      </c>
      <c r="BH12" s="660"/>
      <c r="BI12" s="660"/>
      <c r="BJ12" s="660"/>
      <c r="BK12" s="660"/>
      <c r="BL12" s="660"/>
      <c r="BM12" s="660"/>
      <c r="BN12" s="661"/>
      <c r="BO12" s="662">
        <v>45.4</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1067249</v>
      </c>
      <c r="CS12" s="660"/>
      <c r="CT12" s="660"/>
      <c r="CU12" s="660"/>
      <c r="CV12" s="660"/>
      <c r="CW12" s="660"/>
      <c r="CX12" s="660"/>
      <c r="CY12" s="661"/>
      <c r="CZ12" s="662">
        <v>3.8</v>
      </c>
      <c r="DA12" s="662"/>
      <c r="DB12" s="662"/>
      <c r="DC12" s="662"/>
      <c r="DD12" s="668">
        <v>285759</v>
      </c>
      <c r="DE12" s="660"/>
      <c r="DF12" s="660"/>
      <c r="DG12" s="660"/>
      <c r="DH12" s="660"/>
      <c r="DI12" s="660"/>
      <c r="DJ12" s="660"/>
      <c r="DK12" s="660"/>
      <c r="DL12" s="660"/>
      <c r="DM12" s="660"/>
      <c r="DN12" s="660"/>
      <c r="DO12" s="660"/>
      <c r="DP12" s="661"/>
      <c r="DQ12" s="668">
        <v>576018</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2408577</v>
      </c>
      <c r="BH13" s="660"/>
      <c r="BI13" s="660"/>
      <c r="BJ13" s="660"/>
      <c r="BK13" s="660"/>
      <c r="BL13" s="660"/>
      <c r="BM13" s="660"/>
      <c r="BN13" s="661"/>
      <c r="BO13" s="662">
        <v>44.9</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3545987</v>
      </c>
      <c r="CS13" s="660"/>
      <c r="CT13" s="660"/>
      <c r="CU13" s="660"/>
      <c r="CV13" s="660"/>
      <c r="CW13" s="660"/>
      <c r="CX13" s="660"/>
      <c r="CY13" s="661"/>
      <c r="CZ13" s="662">
        <v>12.5</v>
      </c>
      <c r="DA13" s="662"/>
      <c r="DB13" s="662"/>
      <c r="DC13" s="662"/>
      <c r="DD13" s="668">
        <v>1692120</v>
      </c>
      <c r="DE13" s="660"/>
      <c r="DF13" s="660"/>
      <c r="DG13" s="660"/>
      <c r="DH13" s="660"/>
      <c r="DI13" s="660"/>
      <c r="DJ13" s="660"/>
      <c r="DK13" s="660"/>
      <c r="DL13" s="660"/>
      <c r="DM13" s="660"/>
      <c r="DN13" s="660"/>
      <c r="DO13" s="660"/>
      <c r="DP13" s="661"/>
      <c r="DQ13" s="668">
        <v>1953333</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208735</v>
      </c>
      <c r="BH14" s="660"/>
      <c r="BI14" s="660"/>
      <c r="BJ14" s="660"/>
      <c r="BK14" s="660"/>
      <c r="BL14" s="660"/>
      <c r="BM14" s="660"/>
      <c r="BN14" s="661"/>
      <c r="BO14" s="662">
        <v>3.9</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1561312</v>
      </c>
      <c r="CS14" s="660"/>
      <c r="CT14" s="660"/>
      <c r="CU14" s="660"/>
      <c r="CV14" s="660"/>
      <c r="CW14" s="660"/>
      <c r="CX14" s="660"/>
      <c r="CY14" s="661"/>
      <c r="CZ14" s="662">
        <v>5.5</v>
      </c>
      <c r="DA14" s="662"/>
      <c r="DB14" s="662"/>
      <c r="DC14" s="662"/>
      <c r="DD14" s="668">
        <v>577609</v>
      </c>
      <c r="DE14" s="660"/>
      <c r="DF14" s="660"/>
      <c r="DG14" s="660"/>
      <c r="DH14" s="660"/>
      <c r="DI14" s="660"/>
      <c r="DJ14" s="660"/>
      <c r="DK14" s="660"/>
      <c r="DL14" s="660"/>
      <c r="DM14" s="660"/>
      <c r="DN14" s="660"/>
      <c r="DO14" s="660"/>
      <c r="DP14" s="661"/>
      <c r="DQ14" s="668">
        <v>980349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39668</v>
      </c>
      <c r="S15" s="660"/>
      <c r="T15" s="660"/>
      <c r="U15" s="660"/>
      <c r="V15" s="660"/>
      <c r="W15" s="660"/>
      <c r="X15" s="660"/>
      <c r="Y15" s="661"/>
      <c r="Z15" s="662">
        <v>0.1</v>
      </c>
      <c r="AA15" s="662"/>
      <c r="AB15" s="662"/>
      <c r="AC15" s="662"/>
      <c r="AD15" s="663">
        <v>39668</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291719</v>
      </c>
      <c r="BH15" s="660"/>
      <c r="BI15" s="660"/>
      <c r="BJ15" s="660"/>
      <c r="BK15" s="660"/>
      <c r="BL15" s="660"/>
      <c r="BM15" s="660"/>
      <c r="BN15" s="661"/>
      <c r="BO15" s="662">
        <v>5.4</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3165495</v>
      </c>
      <c r="CS15" s="660"/>
      <c r="CT15" s="660"/>
      <c r="CU15" s="660"/>
      <c r="CV15" s="660"/>
      <c r="CW15" s="660"/>
      <c r="CX15" s="660"/>
      <c r="CY15" s="661"/>
      <c r="CZ15" s="662">
        <v>11.2</v>
      </c>
      <c r="DA15" s="662"/>
      <c r="DB15" s="662"/>
      <c r="DC15" s="662"/>
      <c r="DD15" s="668">
        <v>848076</v>
      </c>
      <c r="DE15" s="660"/>
      <c r="DF15" s="660"/>
      <c r="DG15" s="660"/>
      <c r="DH15" s="660"/>
      <c r="DI15" s="660"/>
      <c r="DJ15" s="660"/>
      <c r="DK15" s="660"/>
      <c r="DL15" s="660"/>
      <c r="DM15" s="660"/>
      <c r="DN15" s="660"/>
      <c r="DO15" s="660"/>
      <c r="DP15" s="661"/>
      <c r="DQ15" s="668">
        <v>2117975</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89547</v>
      </c>
      <c r="S16" s="660"/>
      <c r="T16" s="660"/>
      <c r="U16" s="660"/>
      <c r="V16" s="660"/>
      <c r="W16" s="660"/>
      <c r="X16" s="660"/>
      <c r="Y16" s="661"/>
      <c r="Z16" s="662">
        <v>0.3</v>
      </c>
      <c r="AA16" s="662"/>
      <c r="AB16" s="662"/>
      <c r="AC16" s="662"/>
      <c r="AD16" s="663">
        <v>89547</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v>158</v>
      </c>
      <c r="BH16" s="660"/>
      <c r="BI16" s="660"/>
      <c r="BJ16" s="660"/>
      <c r="BK16" s="660"/>
      <c r="BL16" s="660"/>
      <c r="BM16" s="660"/>
      <c r="BN16" s="661"/>
      <c r="BO16" s="662">
        <v>0</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314</v>
      </c>
      <c r="CS16" s="660"/>
      <c r="CT16" s="660"/>
      <c r="CU16" s="660"/>
      <c r="CV16" s="660"/>
      <c r="CW16" s="660"/>
      <c r="CX16" s="660"/>
      <c r="CY16" s="661"/>
      <c r="CZ16" s="662">
        <v>0</v>
      </c>
      <c r="DA16" s="662"/>
      <c r="DB16" s="662"/>
      <c r="DC16" s="662"/>
      <c r="DD16" s="668" t="s">
        <v>122</v>
      </c>
      <c r="DE16" s="660"/>
      <c r="DF16" s="660"/>
      <c r="DG16" s="660"/>
      <c r="DH16" s="660"/>
      <c r="DI16" s="660"/>
      <c r="DJ16" s="660"/>
      <c r="DK16" s="660"/>
      <c r="DL16" s="660"/>
      <c r="DM16" s="660"/>
      <c r="DN16" s="660"/>
      <c r="DO16" s="660"/>
      <c r="DP16" s="661"/>
      <c r="DQ16" s="668">
        <v>314</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233601</v>
      </c>
      <c r="S17" s="660"/>
      <c r="T17" s="660"/>
      <c r="U17" s="660"/>
      <c r="V17" s="660"/>
      <c r="W17" s="660"/>
      <c r="X17" s="660"/>
      <c r="Y17" s="661"/>
      <c r="Z17" s="662">
        <v>0.8</v>
      </c>
      <c r="AA17" s="662"/>
      <c r="AB17" s="662"/>
      <c r="AC17" s="662"/>
      <c r="AD17" s="663">
        <v>233601</v>
      </c>
      <c r="AE17" s="663"/>
      <c r="AF17" s="663"/>
      <c r="AG17" s="663"/>
      <c r="AH17" s="663"/>
      <c r="AI17" s="663"/>
      <c r="AJ17" s="663"/>
      <c r="AK17" s="663"/>
      <c r="AL17" s="664">
        <v>1.5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2208929</v>
      </c>
      <c r="CS17" s="660"/>
      <c r="CT17" s="660"/>
      <c r="CU17" s="660"/>
      <c r="CV17" s="660"/>
      <c r="CW17" s="660"/>
      <c r="CX17" s="660"/>
      <c r="CY17" s="661"/>
      <c r="CZ17" s="662">
        <v>7.8</v>
      </c>
      <c r="DA17" s="662"/>
      <c r="DB17" s="662"/>
      <c r="DC17" s="662"/>
      <c r="DD17" s="668" t="s">
        <v>122</v>
      </c>
      <c r="DE17" s="660"/>
      <c r="DF17" s="660"/>
      <c r="DG17" s="660"/>
      <c r="DH17" s="660"/>
      <c r="DI17" s="660"/>
      <c r="DJ17" s="660"/>
      <c r="DK17" s="660"/>
      <c r="DL17" s="660"/>
      <c r="DM17" s="660"/>
      <c r="DN17" s="660"/>
      <c r="DO17" s="660"/>
      <c r="DP17" s="661"/>
      <c r="DQ17" s="668">
        <v>2154314</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30798</v>
      </c>
      <c r="S18" s="660"/>
      <c r="T18" s="660"/>
      <c r="U18" s="660"/>
      <c r="V18" s="660"/>
      <c r="W18" s="660"/>
      <c r="X18" s="660"/>
      <c r="Y18" s="661"/>
      <c r="Z18" s="662">
        <v>0.1</v>
      </c>
      <c r="AA18" s="662"/>
      <c r="AB18" s="662"/>
      <c r="AC18" s="662"/>
      <c r="AD18" s="663">
        <v>30798</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198702</v>
      </c>
      <c r="S19" s="660"/>
      <c r="T19" s="660"/>
      <c r="U19" s="660"/>
      <c r="V19" s="660"/>
      <c r="W19" s="660"/>
      <c r="X19" s="660"/>
      <c r="Y19" s="661"/>
      <c r="Z19" s="662">
        <v>0.7</v>
      </c>
      <c r="AA19" s="662"/>
      <c r="AB19" s="662"/>
      <c r="AC19" s="662"/>
      <c r="AD19" s="663">
        <v>198702</v>
      </c>
      <c r="AE19" s="663"/>
      <c r="AF19" s="663"/>
      <c r="AG19" s="663"/>
      <c r="AH19" s="663"/>
      <c r="AI19" s="663"/>
      <c r="AJ19" s="663"/>
      <c r="AK19" s="663"/>
      <c r="AL19" s="664">
        <v>1.3</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190133</v>
      </c>
      <c r="BH19" s="660"/>
      <c r="BI19" s="660"/>
      <c r="BJ19" s="660"/>
      <c r="BK19" s="660"/>
      <c r="BL19" s="660"/>
      <c r="BM19" s="660"/>
      <c r="BN19" s="661"/>
      <c r="BO19" s="662">
        <v>3.5</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4101</v>
      </c>
      <c r="S20" s="660"/>
      <c r="T20" s="660"/>
      <c r="U20" s="660"/>
      <c r="V20" s="660"/>
      <c r="W20" s="660"/>
      <c r="X20" s="660"/>
      <c r="Y20" s="661"/>
      <c r="Z20" s="662">
        <v>0</v>
      </c>
      <c r="AA20" s="662"/>
      <c r="AB20" s="662"/>
      <c r="AC20" s="662"/>
      <c r="AD20" s="663">
        <v>4101</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190133</v>
      </c>
      <c r="BH20" s="660"/>
      <c r="BI20" s="660"/>
      <c r="BJ20" s="660"/>
      <c r="BK20" s="660"/>
      <c r="BL20" s="660"/>
      <c r="BM20" s="660"/>
      <c r="BN20" s="661"/>
      <c r="BO20" s="662">
        <v>3.5</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28356270</v>
      </c>
      <c r="CS20" s="660"/>
      <c r="CT20" s="660"/>
      <c r="CU20" s="660"/>
      <c r="CV20" s="660"/>
      <c r="CW20" s="660"/>
      <c r="CX20" s="660"/>
      <c r="CY20" s="661"/>
      <c r="CZ20" s="662">
        <v>100</v>
      </c>
      <c r="DA20" s="662"/>
      <c r="DB20" s="662"/>
      <c r="DC20" s="662"/>
      <c r="DD20" s="668">
        <v>3789981</v>
      </c>
      <c r="DE20" s="660"/>
      <c r="DF20" s="660"/>
      <c r="DG20" s="660"/>
      <c r="DH20" s="660"/>
      <c r="DI20" s="660"/>
      <c r="DJ20" s="660"/>
      <c r="DK20" s="660"/>
      <c r="DL20" s="660"/>
      <c r="DM20" s="660"/>
      <c r="DN20" s="660"/>
      <c r="DO20" s="660"/>
      <c r="DP20" s="661"/>
      <c r="DQ20" s="668">
        <v>18747292</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9567228</v>
      </c>
      <c r="S21" s="660"/>
      <c r="T21" s="660"/>
      <c r="U21" s="660"/>
      <c r="V21" s="660"/>
      <c r="W21" s="660"/>
      <c r="X21" s="660"/>
      <c r="Y21" s="661"/>
      <c r="Z21" s="662">
        <v>32.200000000000003</v>
      </c>
      <c r="AA21" s="662"/>
      <c r="AB21" s="662"/>
      <c r="AC21" s="662"/>
      <c r="AD21" s="663">
        <v>8190656</v>
      </c>
      <c r="AE21" s="663"/>
      <c r="AF21" s="663"/>
      <c r="AG21" s="663"/>
      <c r="AH21" s="663"/>
      <c r="AI21" s="663"/>
      <c r="AJ21" s="663"/>
      <c r="AK21" s="663"/>
      <c r="AL21" s="664">
        <v>52.5</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15849</v>
      </c>
      <c r="BH21" s="660"/>
      <c r="BI21" s="660"/>
      <c r="BJ21" s="660"/>
      <c r="BK21" s="660"/>
      <c r="BL21" s="660"/>
      <c r="BM21" s="660"/>
      <c r="BN21" s="661"/>
      <c r="BO21" s="662">
        <v>0.3</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8190656</v>
      </c>
      <c r="S22" s="660"/>
      <c r="T22" s="660"/>
      <c r="U22" s="660"/>
      <c r="V22" s="660"/>
      <c r="W22" s="660"/>
      <c r="X22" s="660"/>
      <c r="Y22" s="661"/>
      <c r="Z22" s="662">
        <v>27.6</v>
      </c>
      <c r="AA22" s="662"/>
      <c r="AB22" s="662"/>
      <c r="AC22" s="662"/>
      <c r="AD22" s="663">
        <v>8190656</v>
      </c>
      <c r="AE22" s="663"/>
      <c r="AF22" s="663"/>
      <c r="AG22" s="663"/>
      <c r="AH22" s="663"/>
      <c r="AI22" s="663"/>
      <c r="AJ22" s="663"/>
      <c r="AK22" s="663"/>
      <c r="AL22" s="664">
        <v>52.5</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1373050</v>
      </c>
      <c r="S23" s="660"/>
      <c r="T23" s="660"/>
      <c r="U23" s="660"/>
      <c r="V23" s="660"/>
      <c r="W23" s="660"/>
      <c r="X23" s="660"/>
      <c r="Y23" s="661"/>
      <c r="Z23" s="662">
        <v>4.5999999999999996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174284</v>
      </c>
      <c r="BH23" s="660"/>
      <c r="BI23" s="660"/>
      <c r="BJ23" s="660"/>
      <c r="BK23" s="660"/>
      <c r="BL23" s="660"/>
      <c r="BM23" s="660"/>
      <c r="BN23" s="661"/>
      <c r="BO23" s="662">
        <v>3.2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3522</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11771483</v>
      </c>
      <c r="CS24" s="649"/>
      <c r="CT24" s="649"/>
      <c r="CU24" s="649"/>
      <c r="CV24" s="649"/>
      <c r="CW24" s="649"/>
      <c r="CX24" s="649"/>
      <c r="CY24" s="650"/>
      <c r="CZ24" s="653">
        <v>41.5</v>
      </c>
      <c r="DA24" s="654"/>
      <c r="DB24" s="654"/>
      <c r="DC24" s="670"/>
      <c r="DD24" s="694">
        <v>8833987</v>
      </c>
      <c r="DE24" s="649"/>
      <c r="DF24" s="649"/>
      <c r="DG24" s="649"/>
      <c r="DH24" s="649"/>
      <c r="DI24" s="649"/>
      <c r="DJ24" s="649"/>
      <c r="DK24" s="650"/>
      <c r="DL24" s="694">
        <v>8441702</v>
      </c>
      <c r="DM24" s="649"/>
      <c r="DN24" s="649"/>
      <c r="DO24" s="649"/>
      <c r="DP24" s="649"/>
      <c r="DQ24" s="649"/>
      <c r="DR24" s="649"/>
      <c r="DS24" s="649"/>
      <c r="DT24" s="649"/>
      <c r="DU24" s="649"/>
      <c r="DV24" s="650"/>
      <c r="DW24" s="653">
        <v>54</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17038377</v>
      </c>
      <c r="S25" s="660"/>
      <c r="T25" s="660"/>
      <c r="U25" s="660"/>
      <c r="V25" s="660"/>
      <c r="W25" s="660"/>
      <c r="X25" s="660"/>
      <c r="Y25" s="661"/>
      <c r="Z25" s="662">
        <v>57.4</v>
      </c>
      <c r="AA25" s="662"/>
      <c r="AB25" s="662"/>
      <c r="AC25" s="662"/>
      <c r="AD25" s="663">
        <v>15487521</v>
      </c>
      <c r="AE25" s="663"/>
      <c r="AF25" s="663"/>
      <c r="AG25" s="663"/>
      <c r="AH25" s="663"/>
      <c r="AI25" s="663"/>
      <c r="AJ25" s="663"/>
      <c r="AK25" s="663"/>
      <c r="AL25" s="664">
        <v>99.4</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5238521</v>
      </c>
      <c r="CS25" s="691"/>
      <c r="CT25" s="691"/>
      <c r="CU25" s="691"/>
      <c r="CV25" s="691"/>
      <c r="CW25" s="691"/>
      <c r="CX25" s="691"/>
      <c r="CY25" s="692"/>
      <c r="CZ25" s="664">
        <v>18.5</v>
      </c>
      <c r="DA25" s="689"/>
      <c r="DB25" s="689"/>
      <c r="DC25" s="693"/>
      <c r="DD25" s="668">
        <v>5022171</v>
      </c>
      <c r="DE25" s="691"/>
      <c r="DF25" s="691"/>
      <c r="DG25" s="691"/>
      <c r="DH25" s="691"/>
      <c r="DI25" s="691"/>
      <c r="DJ25" s="691"/>
      <c r="DK25" s="692"/>
      <c r="DL25" s="668">
        <v>4939108</v>
      </c>
      <c r="DM25" s="691"/>
      <c r="DN25" s="691"/>
      <c r="DO25" s="691"/>
      <c r="DP25" s="691"/>
      <c r="DQ25" s="691"/>
      <c r="DR25" s="691"/>
      <c r="DS25" s="691"/>
      <c r="DT25" s="691"/>
      <c r="DU25" s="691"/>
      <c r="DV25" s="692"/>
      <c r="DW25" s="664">
        <v>31.6</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3794</v>
      </c>
      <c r="S26" s="660"/>
      <c r="T26" s="660"/>
      <c r="U26" s="660"/>
      <c r="V26" s="660"/>
      <c r="W26" s="660"/>
      <c r="X26" s="660"/>
      <c r="Y26" s="661"/>
      <c r="Z26" s="662">
        <v>0</v>
      </c>
      <c r="AA26" s="662"/>
      <c r="AB26" s="662"/>
      <c r="AC26" s="662"/>
      <c r="AD26" s="663">
        <v>3794</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3175212</v>
      </c>
      <c r="CS26" s="660"/>
      <c r="CT26" s="660"/>
      <c r="CU26" s="660"/>
      <c r="CV26" s="660"/>
      <c r="CW26" s="660"/>
      <c r="CX26" s="660"/>
      <c r="CY26" s="661"/>
      <c r="CZ26" s="664">
        <v>11.2</v>
      </c>
      <c r="DA26" s="689"/>
      <c r="DB26" s="689"/>
      <c r="DC26" s="693"/>
      <c r="DD26" s="668">
        <v>3099640</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31094</v>
      </c>
      <c r="S27" s="660"/>
      <c r="T27" s="660"/>
      <c r="U27" s="660"/>
      <c r="V27" s="660"/>
      <c r="W27" s="660"/>
      <c r="X27" s="660"/>
      <c r="Y27" s="661"/>
      <c r="Z27" s="662">
        <v>0.1</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5367982</v>
      </c>
      <c r="BH27" s="660"/>
      <c r="BI27" s="660"/>
      <c r="BJ27" s="660"/>
      <c r="BK27" s="660"/>
      <c r="BL27" s="660"/>
      <c r="BM27" s="660"/>
      <c r="BN27" s="661"/>
      <c r="BO27" s="662">
        <v>100</v>
      </c>
      <c r="BP27" s="662"/>
      <c r="BQ27" s="662"/>
      <c r="BR27" s="662"/>
      <c r="BS27" s="663">
        <v>29014</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4324033</v>
      </c>
      <c r="CS27" s="691"/>
      <c r="CT27" s="691"/>
      <c r="CU27" s="691"/>
      <c r="CV27" s="691"/>
      <c r="CW27" s="691"/>
      <c r="CX27" s="691"/>
      <c r="CY27" s="692"/>
      <c r="CZ27" s="664">
        <v>15.2</v>
      </c>
      <c r="DA27" s="689"/>
      <c r="DB27" s="689"/>
      <c r="DC27" s="693"/>
      <c r="DD27" s="668">
        <v>1657502</v>
      </c>
      <c r="DE27" s="691"/>
      <c r="DF27" s="691"/>
      <c r="DG27" s="691"/>
      <c r="DH27" s="691"/>
      <c r="DI27" s="691"/>
      <c r="DJ27" s="691"/>
      <c r="DK27" s="692"/>
      <c r="DL27" s="668">
        <v>1348280</v>
      </c>
      <c r="DM27" s="691"/>
      <c r="DN27" s="691"/>
      <c r="DO27" s="691"/>
      <c r="DP27" s="691"/>
      <c r="DQ27" s="691"/>
      <c r="DR27" s="691"/>
      <c r="DS27" s="691"/>
      <c r="DT27" s="691"/>
      <c r="DU27" s="691"/>
      <c r="DV27" s="692"/>
      <c r="DW27" s="664">
        <v>8.6</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233082</v>
      </c>
      <c r="S28" s="660"/>
      <c r="T28" s="660"/>
      <c r="U28" s="660"/>
      <c r="V28" s="660"/>
      <c r="W28" s="660"/>
      <c r="X28" s="660"/>
      <c r="Y28" s="661"/>
      <c r="Z28" s="662">
        <v>0.8</v>
      </c>
      <c r="AA28" s="662"/>
      <c r="AB28" s="662"/>
      <c r="AC28" s="662"/>
      <c r="AD28" s="663">
        <v>30792</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2208929</v>
      </c>
      <c r="CS28" s="660"/>
      <c r="CT28" s="660"/>
      <c r="CU28" s="660"/>
      <c r="CV28" s="660"/>
      <c r="CW28" s="660"/>
      <c r="CX28" s="660"/>
      <c r="CY28" s="661"/>
      <c r="CZ28" s="664">
        <v>7.8</v>
      </c>
      <c r="DA28" s="689"/>
      <c r="DB28" s="689"/>
      <c r="DC28" s="693"/>
      <c r="DD28" s="668">
        <v>2154314</v>
      </c>
      <c r="DE28" s="660"/>
      <c r="DF28" s="660"/>
      <c r="DG28" s="660"/>
      <c r="DH28" s="660"/>
      <c r="DI28" s="660"/>
      <c r="DJ28" s="660"/>
      <c r="DK28" s="661"/>
      <c r="DL28" s="668">
        <v>2154314</v>
      </c>
      <c r="DM28" s="660"/>
      <c r="DN28" s="660"/>
      <c r="DO28" s="660"/>
      <c r="DP28" s="660"/>
      <c r="DQ28" s="660"/>
      <c r="DR28" s="660"/>
      <c r="DS28" s="660"/>
      <c r="DT28" s="660"/>
      <c r="DU28" s="660"/>
      <c r="DV28" s="661"/>
      <c r="DW28" s="664">
        <v>13.8</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190892</v>
      </c>
      <c r="S29" s="660"/>
      <c r="T29" s="660"/>
      <c r="U29" s="660"/>
      <c r="V29" s="660"/>
      <c r="W29" s="660"/>
      <c r="X29" s="660"/>
      <c r="Y29" s="661"/>
      <c r="Z29" s="662">
        <v>0.6</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2208929</v>
      </c>
      <c r="CS29" s="691"/>
      <c r="CT29" s="691"/>
      <c r="CU29" s="691"/>
      <c r="CV29" s="691"/>
      <c r="CW29" s="691"/>
      <c r="CX29" s="691"/>
      <c r="CY29" s="692"/>
      <c r="CZ29" s="664">
        <v>7.8</v>
      </c>
      <c r="DA29" s="689"/>
      <c r="DB29" s="689"/>
      <c r="DC29" s="693"/>
      <c r="DD29" s="668">
        <v>2154314</v>
      </c>
      <c r="DE29" s="691"/>
      <c r="DF29" s="691"/>
      <c r="DG29" s="691"/>
      <c r="DH29" s="691"/>
      <c r="DI29" s="691"/>
      <c r="DJ29" s="691"/>
      <c r="DK29" s="692"/>
      <c r="DL29" s="668">
        <v>2154314</v>
      </c>
      <c r="DM29" s="691"/>
      <c r="DN29" s="691"/>
      <c r="DO29" s="691"/>
      <c r="DP29" s="691"/>
      <c r="DQ29" s="691"/>
      <c r="DR29" s="691"/>
      <c r="DS29" s="691"/>
      <c r="DT29" s="691"/>
      <c r="DU29" s="691"/>
      <c r="DV29" s="692"/>
      <c r="DW29" s="664">
        <v>13.8</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4029171</v>
      </c>
      <c r="S30" s="660"/>
      <c r="T30" s="660"/>
      <c r="U30" s="660"/>
      <c r="V30" s="660"/>
      <c r="W30" s="660"/>
      <c r="X30" s="660"/>
      <c r="Y30" s="661"/>
      <c r="Z30" s="662">
        <v>13.6</v>
      </c>
      <c r="AA30" s="662"/>
      <c r="AB30" s="662"/>
      <c r="AC30" s="662"/>
      <c r="AD30" s="663">
        <v>47465</v>
      </c>
      <c r="AE30" s="663"/>
      <c r="AF30" s="663"/>
      <c r="AG30" s="663"/>
      <c r="AH30" s="663"/>
      <c r="AI30" s="663"/>
      <c r="AJ30" s="663"/>
      <c r="AK30" s="663"/>
      <c r="AL30" s="664">
        <v>0.3</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2152638</v>
      </c>
      <c r="CS30" s="660"/>
      <c r="CT30" s="660"/>
      <c r="CU30" s="660"/>
      <c r="CV30" s="660"/>
      <c r="CW30" s="660"/>
      <c r="CX30" s="660"/>
      <c r="CY30" s="661"/>
      <c r="CZ30" s="664">
        <v>7.6</v>
      </c>
      <c r="DA30" s="689"/>
      <c r="DB30" s="689"/>
      <c r="DC30" s="693"/>
      <c r="DD30" s="668">
        <v>2100171</v>
      </c>
      <c r="DE30" s="660"/>
      <c r="DF30" s="660"/>
      <c r="DG30" s="660"/>
      <c r="DH30" s="660"/>
      <c r="DI30" s="660"/>
      <c r="DJ30" s="660"/>
      <c r="DK30" s="661"/>
      <c r="DL30" s="668">
        <v>2100171</v>
      </c>
      <c r="DM30" s="660"/>
      <c r="DN30" s="660"/>
      <c r="DO30" s="660"/>
      <c r="DP30" s="660"/>
      <c r="DQ30" s="660"/>
      <c r="DR30" s="660"/>
      <c r="DS30" s="660"/>
      <c r="DT30" s="660"/>
      <c r="DU30" s="660"/>
      <c r="DV30" s="661"/>
      <c r="DW30" s="664">
        <v>13.4</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99.5</v>
      </c>
      <c r="BH31" s="703"/>
      <c r="BI31" s="703"/>
      <c r="BJ31" s="703"/>
      <c r="BK31" s="703"/>
      <c r="BL31" s="703"/>
      <c r="BM31" s="654">
        <v>98.1</v>
      </c>
      <c r="BN31" s="703"/>
      <c r="BO31" s="703"/>
      <c r="BP31" s="703"/>
      <c r="BQ31" s="704"/>
      <c r="BR31" s="715">
        <v>99.4</v>
      </c>
      <c r="BS31" s="703"/>
      <c r="BT31" s="703"/>
      <c r="BU31" s="703"/>
      <c r="BV31" s="703"/>
      <c r="BW31" s="703"/>
      <c r="BX31" s="654">
        <v>98</v>
      </c>
      <c r="BY31" s="703"/>
      <c r="BZ31" s="703"/>
      <c r="CA31" s="703"/>
      <c r="CB31" s="704"/>
      <c r="CD31" s="697"/>
      <c r="CE31" s="698"/>
      <c r="CF31" s="656" t="s">
        <v>300</v>
      </c>
      <c r="CG31" s="657"/>
      <c r="CH31" s="657"/>
      <c r="CI31" s="657"/>
      <c r="CJ31" s="657"/>
      <c r="CK31" s="657"/>
      <c r="CL31" s="657"/>
      <c r="CM31" s="657"/>
      <c r="CN31" s="657"/>
      <c r="CO31" s="657"/>
      <c r="CP31" s="657"/>
      <c r="CQ31" s="658"/>
      <c r="CR31" s="659">
        <v>56291</v>
      </c>
      <c r="CS31" s="691"/>
      <c r="CT31" s="691"/>
      <c r="CU31" s="691"/>
      <c r="CV31" s="691"/>
      <c r="CW31" s="691"/>
      <c r="CX31" s="691"/>
      <c r="CY31" s="692"/>
      <c r="CZ31" s="664">
        <v>0.2</v>
      </c>
      <c r="DA31" s="689"/>
      <c r="DB31" s="689"/>
      <c r="DC31" s="693"/>
      <c r="DD31" s="668">
        <v>54143</v>
      </c>
      <c r="DE31" s="691"/>
      <c r="DF31" s="691"/>
      <c r="DG31" s="691"/>
      <c r="DH31" s="691"/>
      <c r="DI31" s="691"/>
      <c r="DJ31" s="691"/>
      <c r="DK31" s="692"/>
      <c r="DL31" s="668">
        <v>54143</v>
      </c>
      <c r="DM31" s="691"/>
      <c r="DN31" s="691"/>
      <c r="DO31" s="691"/>
      <c r="DP31" s="691"/>
      <c r="DQ31" s="691"/>
      <c r="DR31" s="691"/>
      <c r="DS31" s="691"/>
      <c r="DT31" s="691"/>
      <c r="DU31" s="691"/>
      <c r="DV31" s="692"/>
      <c r="DW31" s="664">
        <v>0.3</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1750187</v>
      </c>
      <c r="S32" s="660"/>
      <c r="T32" s="660"/>
      <c r="U32" s="660"/>
      <c r="V32" s="660"/>
      <c r="W32" s="660"/>
      <c r="X32" s="660"/>
      <c r="Y32" s="661"/>
      <c r="Z32" s="662">
        <v>5.9</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99.6</v>
      </c>
      <c r="BH32" s="691"/>
      <c r="BI32" s="691"/>
      <c r="BJ32" s="691"/>
      <c r="BK32" s="691"/>
      <c r="BL32" s="691"/>
      <c r="BM32" s="665">
        <v>98.7</v>
      </c>
      <c r="BN32" s="691"/>
      <c r="BO32" s="691"/>
      <c r="BP32" s="691"/>
      <c r="BQ32" s="714"/>
      <c r="BR32" s="716">
        <v>99.5</v>
      </c>
      <c r="BS32" s="691"/>
      <c r="BT32" s="691"/>
      <c r="BU32" s="691"/>
      <c r="BV32" s="691"/>
      <c r="BW32" s="691"/>
      <c r="BX32" s="665">
        <v>98.6</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84826</v>
      </c>
      <c r="S33" s="660"/>
      <c r="T33" s="660"/>
      <c r="U33" s="660"/>
      <c r="V33" s="660"/>
      <c r="W33" s="660"/>
      <c r="X33" s="660"/>
      <c r="Y33" s="661"/>
      <c r="Z33" s="662">
        <v>0.3</v>
      </c>
      <c r="AA33" s="662"/>
      <c r="AB33" s="662"/>
      <c r="AC33" s="662"/>
      <c r="AD33" s="663">
        <v>15706</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99.3</v>
      </c>
      <c r="BH33" s="718"/>
      <c r="BI33" s="718"/>
      <c r="BJ33" s="718"/>
      <c r="BK33" s="718"/>
      <c r="BL33" s="718"/>
      <c r="BM33" s="719">
        <v>97.3</v>
      </c>
      <c r="BN33" s="718"/>
      <c r="BO33" s="718"/>
      <c r="BP33" s="718"/>
      <c r="BQ33" s="720"/>
      <c r="BR33" s="717">
        <v>99.3</v>
      </c>
      <c r="BS33" s="718"/>
      <c r="BT33" s="718"/>
      <c r="BU33" s="718"/>
      <c r="BV33" s="718"/>
      <c r="BW33" s="718"/>
      <c r="BX33" s="719">
        <v>97.2</v>
      </c>
      <c r="BY33" s="718"/>
      <c r="BZ33" s="718"/>
      <c r="CA33" s="718"/>
      <c r="CB33" s="720"/>
      <c r="CD33" s="656" t="s">
        <v>307</v>
      </c>
      <c r="CE33" s="657"/>
      <c r="CF33" s="657"/>
      <c r="CG33" s="657"/>
      <c r="CH33" s="657"/>
      <c r="CI33" s="657"/>
      <c r="CJ33" s="657"/>
      <c r="CK33" s="657"/>
      <c r="CL33" s="657"/>
      <c r="CM33" s="657"/>
      <c r="CN33" s="657"/>
      <c r="CO33" s="657"/>
      <c r="CP33" s="657"/>
      <c r="CQ33" s="658"/>
      <c r="CR33" s="659">
        <v>12794492</v>
      </c>
      <c r="CS33" s="691"/>
      <c r="CT33" s="691"/>
      <c r="CU33" s="691"/>
      <c r="CV33" s="691"/>
      <c r="CW33" s="691"/>
      <c r="CX33" s="691"/>
      <c r="CY33" s="692"/>
      <c r="CZ33" s="664">
        <v>45.1</v>
      </c>
      <c r="DA33" s="689"/>
      <c r="DB33" s="689"/>
      <c r="DC33" s="693"/>
      <c r="DD33" s="668">
        <v>9329116</v>
      </c>
      <c r="DE33" s="691"/>
      <c r="DF33" s="691"/>
      <c r="DG33" s="691"/>
      <c r="DH33" s="691"/>
      <c r="DI33" s="691"/>
      <c r="DJ33" s="691"/>
      <c r="DK33" s="692"/>
      <c r="DL33" s="668">
        <v>6491858</v>
      </c>
      <c r="DM33" s="691"/>
      <c r="DN33" s="691"/>
      <c r="DO33" s="691"/>
      <c r="DP33" s="691"/>
      <c r="DQ33" s="691"/>
      <c r="DR33" s="691"/>
      <c r="DS33" s="691"/>
      <c r="DT33" s="691"/>
      <c r="DU33" s="691"/>
      <c r="DV33" s="692"/>
      <c r="DW33" s="664">
        <v>41.5</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369814</v>
      </c>
      <c r="S34" s="660"/>
      <c r="T34" s="660"/>
      <c r="U34" s="660"/>
      <c r="V34" s="660"/>
      <c r="W34" s="660"/>
      <c r="X34" s="660"/>
      <c r="Y34" s="661"/>
      <c r="Z34" s="662">
        <v>1.2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4125926</v>
      </c>
      <c r="CS34" s="660"/>
      <c r="CT34" s="660"/>
      <c r="CU34" s="660"/>
      <c r="CV34" s="660"/>
      <c r="CW34" s="660"/>
      <c r="CX34" s="660"/>
      <c r="CY34" s="661"/>
      <c r="CZ34" s="664">
        <v>14.6</v>
      </c>
      <c r="DA34" s="689"/>
      <c r="DB34" s="689"/>
      <c r="DC34" s="693"/>
      <c r="DD34" s="668">
        <v>3118748</v>
      </c>
      <c r="DE34" s="660"/>
      <c r="DF34" s="660"/>
      <c r="DG34" s="660"/>
      <c r="DH34" s="660"/>
      <c r="DI34" s="660"/>
      <c r="DJ34" s="660"/>
      <c r="DK34" s="661"/>
      <c r="DL34" s="668">
        <v>2499272</v>
      </c>
      <c r="DM34" s="660"/>
      <c r="DN34" s="660"/>
      <c r="DO34" s="660"/>
      <c r="DP34" s="660"/>
      <c r="DQ34" s="660"/>
      <c r="DR34" s="660"/>
      <c r="DS34" s="660"/>
      <c r="DT34" s="660"/>
      <c r="DU34" s="660"/>
      <c r="DV34" s="661"/>
      <c r="DW34" s="664">
        <v>16</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1153343</v>
      </c>
      <c r="S35" s="660"/>
      <c r="T35" s="660"/>
      <c r="U35" s="660"/>
      <c r="V35" s="660"/>
      <c r="W35" s="660"/>
      <c r="X35" s="660"/>
      <c r="Y35" s="661"/>
      <c r="Z35" s="662">
        <v>3.9</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623047</v>
      </c>
      <c r="CS35" s="691"/>
      <c r="CT35" s="691"/>
      <c r="CU35" s="691"/>
      <c r="CV35" s="691"/>
      <c r="CW35" s="691"/>
      <c r="CX35" s="691"/>
      <c r="CY35" s="692"/>
      <c r="CZ35" s="664">
        <v>2.2000000000000002</v>
      </c>
      <c r="DA35" s="689"/>
      <c r="DB35" s="689"/>
      <c r="DC35" s="693"/>
      <c r="DD35" s="668">
        <v>565376</v>
      </c>
      <c r="DE35" s="691"/>
      <c r="DF35" s="691"/>
      <c r="DG35" s="691"/>
      <c r="DH35" s="691"/>
      <c r="DI35" s="691"/>
      <c r="DJ35" s="691"/>
      <c r="DK35" s="692"/>
      <c r="DL35" s="668">
        <v>565376</v>
      </c>
      <c r="DM35" s="691"/>
      <c r="DN35" s="691"/>
      <c r="DO35" s="691"/>
      <c r="DP35" s="691"/>
      <c r="DQ35" s="691"/>
      <c r="DR35" s="691"/>
      <c r="DS35" s="691"/>
      <c r="DT35" s="691"/>
      <c r="DU35" s="691"/>
      <c r="DV35" s="692"/>
      <c r="DW35" s="664">
        <v>3.6</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1324328</v>
      </c>
      <c r="S36" s="660"/>
      <c r="T36" s="660"/>
      <c r="U36" s="660"/>
      <c r="V36" s="660"/>
      <c r="W36" s="660"/>
      <c r="X36" s="660"/>
      <c r="Y36" s="661"/>
      <c r="Z36" s="662">
        <v>4.5</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3675976</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156277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3107348</v>
      </c>
      <c r="CS36" s="660"/>
      <c r="CT36" s="660"/>
      <c r="CU36" s="660"/>
      <c r="CV36" s="660"/>
      <c r="CW36" s="660"/>
      <c r="CX36" s="660"/>
      <c r="CY36" s="661"/>
      <c r="CZ36" s="664">
        <v>11</v>
      </c>
      <c r="DA36" s="689"/>
      <c r="DB36" s="689"/>
      <c r="DC36" s="693"/>
      <c r="DD36" s="668">
        <v>2464312</v>
      </c>
      <c r="DE36" s="660"/>
      <c r="DF36" s="660"/>
      <c r="DG36" s="660"/>
      <c r="DH36" s="660"/>
      <c r="DI36" s="660"/>
      <c r="DJ36" s="660"/>
      <c r="DK36" s="661"/>
      <c r="DL36" s="668">
        <v>1365661</v>
      </c>
      <c r="DM36" s="660"/>
      <c r="DN36" s="660"/>
      <c r="DO36" s="660"/>
      <c r="DP36" s="660"/>
      <c r="DQ36" s="660"/>
      <c r="DR36" s="660"/>
      <c r="DS36" s="660"/>
      <c r="DT36" s="660"/>
      <c r="DU36" s="660"/>
      <c r="DV36" s="661"/>
      <c r="DW36" s="664">
        <v>8.6999999999999993</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554466</v>
      </c>
      <c r="S37" s="660"/>
      <c r="T37" s="660"/>
      <c r="U37" s="660"/>
      <c r="V37" s="660"/>
      <c r="W37" s="660"/>
      <c r="X37" s="660"/>
      <c r="Y37" s="661"/>
      <c r="Z37" s="662">
        <v>1.9</v>
      </c>
      <c r="AA37" s="662"/>
      <c r="AB37" s="662"/>
      <c r="AC37" s="662"/>
      <c r="AD37" s="663">
        <v>1638</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1115400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109847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12168</v>
      </c>
      <c r="CS37" s="691"/>
      <c r="CT37" s="691"/>
      <c r="CU37" s="691"/>
      <c r="CV37" s="691"/>
      <c r="CW37" s="691"/>
      <c r="CX37" s="691"/>
      <c r="CY37" s="692"/>
      <c r="CZ37" s="664">
        <v>0</v>
      </c>
      <c r="DA37" s="689"/>
      <c r="DB37" s="689"/>
      <c r="DC37" s="693"/>
      <c r="DD37" s="668">
        <v>6528</v>
      </c>
      <c r="DE37" s="691"/>
      <c r="DF37" s="691"/>
      <c r="DG37" s="691"/>
      <c r="DH37" s="691"/>
      <c r="DI37" s="691"/>
      <c r="DJ37" s="691"/>
      <c r="DK37" s="692"/>
      <c r="DL37" s="668">
        <v>6528</v>
      </c>
      <c r="DM37" s="691"/>
      <c r="DN37" s="691"/>
      <c r="DO37" s="691"/>
      <c r="DP37" s="691"/>
      <c r="DQ37" s="691"/>
      <c r="DR37" s="691"/>
      <c r="DS37" s="691"/>
      <c r="DT37" s="691"/>
      <c r="DU37" s="691"/>
      <c r="DV37" s="692"/>
      <c r="DW37" s="664">
        <v>0</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2906298</v>
      </c>
      <c r="S38" s="660"/>
      <c r="T38" s="660"/>
      <c r="U38" s="660"/>
      <c r="V38" s="660"/>
      <c r="W38" s="660"/>
      <c r="X38" s="660"/>
      <c r="Y38" s="661"/>
      <c r="Z38" s="662">
        <v>9.8000000000000007</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166165</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6985</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2359768</v>
      </c>
      <c r="CS38" s="660"/>
      <c r="CT38" s="660"/>
      <c r="CU38" s="660"/>
      <c r="CV38" s="660"/>
      <c r="CW38" s="660"/>
      <c r="CX38" s="660"/>
      <c r="CY38" s="661"/>
      <c r="CZ38" s="664">
        <v>8.3000000000000007</v>
      </c>
      <c r="DA38" s="689"/>
      <c r="DB38" s="689"/>
      <c r="DC38" s="693"/>
      <c r="DD38" s="668">
        <v>1974901</v>
      </c>
      <c r="DE38" s="660"/>
      <c r="DF38" s="660"/>
      <c r="DG38" s="660"/>
      <c r="DH38" s="660"/>
      <c r="DI38" s="660"/>
      <c r="DJ38" s="660"/>
      <c r="DK38" s="661"/>
      <c r="DL38" s="668">
        <v>1887749</v>
      </c>
      <c r="DM38" s="660"/>
      <c r="DN38" s="660"/>
      <c r="DO38" s="660"/>
      <c r="DP38" s="660"/>
      <c r="DQ38" s="660"/>
      <c r="DR38" s="660"/>
      <c r="DS38" s="660"/>
      <c r="DT38" s="660"/>
      <c r="DU38" s="660"/>
      <c r="DV38" s="661"/>
      <c r="DW38" s="664">
        <v>12.1</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23500</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10400</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2165876</v>
      </c>
      <c r="CS39" s="691"/>
      <c r="CT39" s="691"/>
      <c r="CU39" s="691"/>
      <c r="CV39" s="691"/>
      <c r="CW39" s="691"/>
      <c r="CX39" s="691"/>
      <c r="CY39" s="692"/>
      <c r="CZ39" s="664">
        <v>7.6</v>
      </c>
      <c r="DA39" s="689"/>
      <c r="DB39" s="689"/>
      <c r="DC39" s="693"/>
      <c r="DD39" s="668">
        <v>851581</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40198</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11143</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88</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412527</v>
      </c>
      <c r="CS40" s="660"/>
      <c r="CT40" s="660"/>
      <c r="CU40" s="660"/>
      <c r="CV40" s="660"/>
      <c r="CW40" s="660"/>
      <c r="CX40" s="660"/>
      <c r="CY40" s="661"/>
      <c r="CZ40" s="664">
        <v>1.5</v>
      </c>
      <c r="DA40" s="689"/>
      <c r="DB40" s="689"/>
      <c r="DC40" s="693"/>
      <c r="DD40" s="668">
        <v>354198</v>
      </c>
      <c r="DE40" s="660"/>
      <c r="DF40" s="660"/>
      <c r="DG40" s="660"/>
      <c r="DH40" s="660"/>
      <c r="DI40" s="660"/>
      <c r="DJ40" s="660"/>
      <c r="DK40" s="661"/>
      <c r="DL40" s="668">
        <v>173800</v>
      </c>
      <c r="DM40" s="660"/>
      <c r="DN40" s="660"/>
      <c r="DO40" s="660"/>
      <c r="DP40" s="660"/>
      <c r="DQ40" s="660"/>
      <c r="DR40" s="660"/>
      <c r="DS40" s="660"/>
      <c r="DT40" s="660"/>
      <c r="DU40" s="660"/>
      <c r="DV40" s="661"/>
      <c r="DW40" s="664">
        <v>1.1000000000000001</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29669672</v>
      </c>
      <c r="S41" s="732"/>
      <c r="T41" s="732"/>
      <c r="U41" s="732"/>
      <c r="V41" s="732"/>
      <c r="W41" s="732"/>
      <c r="X41" s="732"/>
      <c r="Y41" s="736"/>
      <c r="Z41" s="737">
        <v>100</v>
      </c>
      <c r="AA41" s="737"/>
      <c r="AB41" s="737"/>
      <c r="AC41" s="737"/>
      <c r="AD41" s="738">
        <v>15586916</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420797</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1938971</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363</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3790295</v>
      </c>
      <c r="CS42" s="691"/>
      <c r="CT42" s="691"/>
      <c r="CU42" s="691"/>
      <c r="CV42" s="691"/>
      <c r="CW42" s="691"/>
      <c r="CX42" s="691"/>
      <c r="CY42" s="692"/>
      <c r="CZ42" s="664">
        <v>13.4</v>
      </c>
      <c r="DA42" s="689"/>
      <c r="DB42" s="689"/>
      <c r="DC42" s="693"/>
      <c r="DD42" s="668">
        <v>584189</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70000</v>
      </c>
      <c r="CS43" s="691"/>
      <c r="CT43" s="691"/>
      <c r="CU43" s="691"/>
      <c r="CV43" s="691"/>
      <c r="CW43" s="691"/>
      <c r="CX43" s="691"/>
      <c r="CY43" s="692"/>
      <c r="CZ43" s="664">
        <v>0.2</v>
      </c>
      <c r="DA43" s="689"/>
      <c r="DB43" s="689"/>
      <c r="DC43" s="693"/>
      <c r="DD43" s="668">
        <v>70000</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3789981</v>
      </c>
      <c r="CS44" s="660"/>
      <c r="CT44" s="660"/>
      <c r="CU44" s="660"/>
      <c r="CV44" s="660"/>
      <c r="CW44" s="660"/>
      <c r="CX44" s="660"/>
      <c r="CY44" s="661"/>
      <c r="CZ44" s="664">
        <v>13.4</v>
      </c>
      <c r="DA44" s="665"/>
      <c r="DB44" s="665"/>
      <c r="DC44" s="671"/>
      <c r="DD44" s="668">
        <v>583875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1671718</v>
      </c>
      <c r="CS45" s="691"/>
      <c r="CT45" s="691"/>
      <c r="CU45" s="691"/>
      <c r="CV45" s="691"/>
      <c r="CW45" s="691"/>
      <c r="CX45" s="691"/>
      <c r="CY45" s="692"/>
      <c r="CZ45" s="664">
        <v>5.9</v>
      </c>
      <c r="DA45" s="689"/>
      <c r="DB45" s="689"/>
      <c r="DC45" s="693"/>
      <c r="DD45" s="668">
        <v>54633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2058708</v>
      </c>
      <c r="CS46" s="660"/>
      <c r="CT46" s="660"/>
      <c r="CU46" s="660"/>
      <c r="CV46" s="660"/>
      <c r="CW46" s="660"/>
      <c r="CX46" s="660"/>
      <c r="CY46" s="661"/>
      <c r="CZ46" s="664">
        <v>7.3</v>
      </c>
      <c r="DA46" s="665"/>
      <c r="DB46" s="665"/>
      <c r="DC46" s="671"/>
      <c r="DD46" s="668">
        <v>515687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314</v>
      </c>
      <c r="CS47" s="691"/>
      <c r="CT47" s="691"/>
      <c r="CU47" s="691"/>
      <c r="CV47" s="691"/>
      <c r="CW47" s="691"/>
      <c r="CX47" s="691"/>
      <c r="CY47" s="692"/>
      <c r="CZ47" s="664">
        <v>0</v>
      </c>
      <c r="DA47" s="689"/>
      <c r="DB47" s="689"/>
      <c r="DC47" s="693"/>
      <c r="DD47" s="668">
        <v>314</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28356270</v>
      </c>
      <c r="CS49" s="718"/>
      <c r="CT49" s="718"/>
      <c r="CU49" s="718"/>
      <c r="CV49" s="718"/>
      <c r="CW49" s="718"/>
      <c r="CX49" s="718"/>
      <c r="CY49" s="747"/>
      <c r="CZ49" s="739">
        <v>100</v>
      </c>
      <c r="DA49" s="748"/>
      <c r="DB49" s="748"/>
      <c r="DC49" s="749"/>
      <c r="DD49" s="750">
        <v>18747292</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Ilp5jvlodtEgHI6F/wgfzC1w0QvCqmcfna7P4CtOG+DBtD6eN6UIbmLFYGE/GxgKkOOr8abSAjZ2oFJ+JWI+3A==" saltValue="YXir0Cx/mnpsUc9RP1n4E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CR7" sqref="CR7:CV9"/>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29697</v>
      </c>
      <c r="R7" s="789"/>
      <c r="S7" s="789"/>
      <c r="T7" s="789"/>
      <c r="U7" s="789"/>
      <c r="V7" s="789">
        <v>28383</v>
      </c>
      <c r="W7" s="789"/>
      <c r="X7" s="789"/>
      <c r="Y7" s="789"/>
      <c r="Z7" s="789"/>
      <c r="AA7" s="789">
        <v>1313</v>
      </c>
      <c r="AB7" s="789"/>
      <c r="AC7" s="789"/>
      <c r="AD7" s="789"/>
      <c r="AE7" s="790"/>
      <c r="AF7" s="791">
        <v>876</v>
      </c>
      <c r="AG7" s="792"/>
      <c r="AH7" s="792"/>
      <c r="AI7" s="792"/>
      <c r="AJ7" s="793"/>
      <c r="AK7" s="794">
        <v>1153</v>
      </c>
      <c r="AL7" s="795"/>
      <c r="AM7" s="795"/>
      <c r="AN7" s="795"/>
      <c r="AO7" s="795"/>
      <c r="AP7" s="795">
        <v>17390</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546</v>
      </c>
      <c r="BT7" s="783"/>
      <c r="BU7" s="783"/>
      <c r="BV7" s="783"/>
      <c r="BW7" s="783"/>
      <c r="BX7" s="783"/>
      <c r="BY7" s="783"/>
      <c r="BZ7" s="783"/>
      <c r="CA7" s="783"/>
      <c r="CB7" s="783"/>
      <c r="CC7" s="783"/>
      <c r="CD7" s="783"/>
      <c r="CE7" s="783"/>
      <c r="CF7" s="783"/>
      <c r="CG7" s="798"/>
      <c r="CH7" s="779">
        <v>-3</v>
      </c>
      <c r="CI7" s="780"/>
      <c r="CJ7" s="780"/>
      <c r="CK7" s="780"/>
      <c r="CL7" s="781"/>
      <c r="CM7" s="779">
        <v>-12</v>
      </c>
      <c r="CN7" s="780"/>
      <c r="CO7" s="780"/>
      <c r="CP7" s="780"/>
      <c r="CQ7" s="781"/>
      <c r="CR7" s="779">
        <v>10</v>
      </c>
      <c r="CS7" s="780"/>
      <c r="CT7" s="780"/>
      <c r="CU7" s="780"/>
      <c r="CV7" s="781"/>
      <c r="CW7" s="779" t="s">
        <v>549</v>
      </c>
      <c r="CX7" s="780"/>
      <c r="CY7" s="780"/>
      <c r="CZ7" s="780"/>
      <c r="DA7" s="781"/>
      <c r="DB7" s="779">
        <v>30</v>
      </c>
      <c r="DC7" s="780"/>
      <c r="DD7" s="780"/>
      <c r="DE7" s="780"/>
      <c r="DF7" s="781"/>
      <c r="DG7" s="779" t="s">
        <v>549</v>
      </c>
      <c r="DH7" s="780"/>
      <c r="DI7" s="780"/>
      <c r="DJ7" s="780"/>
      <c r="DK7" s="781"/>
      <c r="DL7" s="779" t="s">
        <v>549</v>
      </c>
      <c r="DM7" s="780"/>
      <c r="DN7" s="780"/>
      <c r="DO7" s="780"/>
      <c r="DP7" s="781"/>
      <c r="DQ7" s="779" t="s">
        <v>549</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547</v>
      </c>
      <c r="BT8" s="810"/>
      <c r="BU8" s="810"/>
      <c r="BV8" s="810"/>
      <c r="BW8" s="810"/>
      <c r="BX8" s="810"/>
      <c r="BY8" s="810"/>
      <c r="BZ8" s="810"/>
      <c r="CA8" s="810"/>
      <c r="CB8" s="810"/>
      <c r="CC8" s="810"/>
      <c r="CD8" s="810"/>
      <c r="CE8" s="810"/>
      <c r="CF8" s="810"/>
      <c r="CG8" s="811"/>
      <c r="CH8" s="812">
        <v>8</v>
      </c>
      <c r="CI8" s="813"/>
      <c r="CJ8" s="813"/>
      <c r="CK8" s="813"/>
      <c r="CL8" s="814"/>
      <c r="CM8" s="812">
        <v>135</v>
      </c>
      <c r="CN8" s="813"/>
      <c r="CO8" s="813"/>
      <c r="CP8" s="813"/>
      <c r="CQ8" s="814"/>
      <c r="CR8" s="812">
        <v>100</v>
      </c>
      <c r="CS8" s="813"/>
      <c r="CT8" s="813"/>
      <c r="CU8" s="813"/>
      <c r="CV8" s="814"/>
      <c r="CW8" s="812" t="s">
        <v>549</v>
      </c>
      <c r="CX8" s="813"/>
      <c r="CY8" s="813"/>
      <c r="CZ8" s="813"/>
      <c r="DA8" s="814"/>
      <c r="DB8" s="812">
        <v>10</v>
      </c>
      <c r="DC8" s="813"/>
      <c r="DD8" s="813"/>
      <c r="DE8" s="813"/>
      <c r="DF8" s="814"/>
      <c r="DG8" s="812" t="s">
        <v>549</v>
      </c>
      <c r="DH8" s="813"/>
      <c r="DI8" s="813"/>
      <c r="DJ8" s="813"/>
      <c r="DK8" s="814"/>
      <c r="DL8" s="812" t="s">
        <v>549</v>
      </c>
      <c r="DM8" s="813"/>
      <c r="DN8" s="813"/>
      <c r="DO8" s="813"/>
      <c r="DP8" s="814"/>
      <c r="DQ8" s="812" t="s">
        <v>549</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548</v>
      </c>
      <c r="BT9" s="810"/>
      <c r="BU9" s="810"/>
      <c r="BV9" s="810"/>
      <c r="BW9" s="810"/>
      <c r="BX9" s="810"/>
      <c r="BY9" s="810"/>
      <c r="BZ9" s="810"/>
      <c r="CA9" s="810"/>
      <c r="CB9" s="810"/>
      <c r="CC9" s="810"/>
      <c r="CD9" s="810"/>
      <c r="CE9" s="810"/>
      <c r="CF9" s="810"/>
      <c r="CG9" s="811"/>
      <c r="CH9" s="812">
        <v>4</v>
      </c>
      <c r="CI9" s="813"/>
      <c r="CJ9" s="813"/>
      <c r="CK9" s="813"/>
      <c r="CL9" s="814"/>
      <c r="CM9" s="812">
        <v>71</v>
      </c>
      <c r="CN9" s="813"/>
      <c r="CO9" s="813"/>
      <c r="CP9" s="813"/>
      <c r="CQ9" s="814"/>
      <c r="CR9" s="812">
        <v>31</v>
      </c>
      <c r="CS9" s="813"/>
      <c r="CT9" s="813"/>
      <c r="CU9" s="813"/>
      <c r="CV9" s="814"/>
      <c r="CW9" s="812">
        <v>1</v>
      </c>
      <c r="CX9" s="813"/>
      <c r="CY9" s="813"/>
      <c r="CZ9" s="813"/>
      <c r="DA9" s="814"/>
      <c r="DB9" s="812" t="s">
        <v>549</v>
      </c>
      <c r="DC9" s="813"/>
      <c r="DD9" s="813"/>
      <c r="DE9" s="813"/>
      <c r="DF9" s="814"/>
      <c r="DG9" s="812" t="s">
        <v>549</v>
      </c>
      <c r="DH9" s="813"/>
      <c r="DI9" s="813"/>
      <c r="DJ9" s="813"/>
      <c r="DK9" s="814"/>
      <c r="DL9" s="812" t="s">
        <v>549</v>
      </c>
      <c r="DM9" s="813"/>
      <c r="DN9" s="813"/>
      <c r="DO9" s="813"/>
      <c r="DP9" s="814"/>
      <c r="DQ9" s="812" t="s">
        <v>549</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29697</v>
      </c>
      <c r="R23" s="829"/>
      <c r="S23" s="829"/>
      <c r="T23" s="829"/>
      <c r="U23" s="829"/>
      <c r="V23" s="829">
        <v>28383</v>
      </c>
      <c r="W23" s="829"/>
      <c r="X23" s="829"/>
      <c r="Y23" s="829"/>
      <c r="Z23" s="829"/>
      <c r="AA23" s="829">
        <v>1313</v>
      </c>
      <c r="AB23" s="829"/>
      <c r="AC23" s="829"/>
      <c r="AD23" s="829"/>
      <c r="AE23" s="830"/>
      <c r="AF23" s="831">
        <v>876</v>
      </c>
      <c r="AG23" s="829"/>
      <c r="AH23" s="829"/>
      <c r="AI23" s="829"/>
      <c r="AJ23" s="832"/>
      <c r="AK23" s="833"/>
      <c r="AL23" s="834"/>
      <c r="AM23" s="834"/>
      <c r="AN23" s="834"/>
      <c r="AO23" s="834"/>
      <c r="AP23" s="829">
        <v>17390</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5535</v>
      </c>
      <c r="R28" s="859"/>
      <c r="S28" s="859"/>
      <c r="T28" s="859"/>
      <c r="U28" s="859"/>
      <c r="V28" s="859">
        <v>5379</v>
      </c>
      <c r="W28" s="859"/>
      <c r="X28" s="859"/>
      <c r="Y28" s="859"/>
      <c r="Z28" s="859"/>
      <c r="AA28" s="859">
        <v>156</v>
      </c>
      <c r="AB28" s="859"/>
      <c r="AC28" s="859"/>
      <c r="AD28" s="859"/>
      <c r="AE28" s="860"/>
      <c r="AF28" s="861">
        <v>156</v>
      </c>
      <c r="AG28" s="859"/>
      <c r="AH28" s="859"/>
      <c r="AI28" s="859"/>
      <c r="AJ28" s="862"/>
      <c r="AK28" s="863">
        <v>421</v>
      </c>
      <c r="AL28" s="864"/>
      <c r="AM28" s="864"/>
      <c r="AN28" s="864"/>
      <c r="AO28" s="864"/>
      <c r="AP28" s="864" t="s">
        <v>549</v>
      </c>
      <c r="AQ28" s="864"/>
      <c r="AR28" s="864"/>
      <c r="AS28" s="864"/>
      <c r="AT28" s="864"/>
      <c r="AU28" s="864" t="s">
        <v>549</v>
      </c>
      <c r="AV28" s="864"/>
      <c r="AW28" s="864"/>
      <c r="AX28" s="864"/>
      <c r="AY28" s="864"/>
      <c r="AZ28" s="865" t="s">
        <v>549</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949</v>
      </c>
      <c r="R29" s="820"/>
      <c r="S29" s="820"/>
      <c r="T29" s="820"/>
      <c r="U29" s="820"/>
      <c r="V29" s="820">
        <v>946</v>
      </c>
      <c r="W29" s="820"/>
      <c r="X29" s="820"/>
      <c r="Y29" s="820"/>
      <c r="Z29" s="820"/>
      <c r="AA29" s="820">
        <v>3</v>
      </c>
      <c r="AB29" s="820"/>
      <c r="AC29" s="820"/>
      <c r="AD29" s="820"/>
      <c r="AE29" s="821"/>
      <c r="AF29" s="822">
        <v>3</v>
      </c>
      <c r="AG29" s="823"/>
      <c r="AH29" s="823"/>
      <c r="AI29" s="823"/>
      <c r="AJ29" s="824"/>
      <c r="AK29" s="870">
        <v>208</v>
      </c>
      <c r="AL29" s="866"/>
      <c r="AM29" s="866"/>
      <c r="AN29" s="866"/>
      <c r="AO29" s="866"/>
      <c r="AP29" s="866" t="s">
        <v>549</v>
      </c>
      <c r="AQ29" s="866"/>
      <c r="AR29" s="866"/>
      <c r="AS29" s="866"/>
      <c r="AT29" s="866"/>
      <c r="AU29" s="866" t="s">
        <v>549</v>
      </c>
      <c r="AV29" s="866"/>
      <c r="AW29" s="866"/>
      <c r="AX29" s="866"/>
      <c r="AY29" s="866"/>
      <c r="AZ29" s="867" t="s">
        <v>549</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6452</v>
      </c>
      <c r="R30" s="820"/>
      <c r="S30" s="820"/>
      <c r="T30" s="820"/>
      <c r="U30" s="820"/>
      <c r="V30" s="820">
        <v>6256</v>
      </c>
      <c r="W30" s="820"/>
      <c r="X30" s="820"/>
      <c r="Y30" s="820"/>
      <c r="Z30" s="820"/>
      <c r="AA30" s="820">
        <v>195</v>
      </c>
      <c r="AB30" s="820"/>
      <c r="AC30" s="820"/>
      <c r="AD30" s="820"/>
      <c r="AE30" s="821"/>
      <c r="AF30" s="822">
        <v>195</v>
      </c>
      <c r="AG30" s="823"/>
      <c r="AH30" s="823"/>
      <c r="AI30" s="823"/>
      <c r="AJ30" s="824"/>
      <c r="AK30" s="870">
        <v>980</v>
      </c>
      <c r="AL30" s="866"/>
      <c r="AM30" s="866"/>
      <c r="AN30" s="866"/>
      <c r="AO30" s="866"/>
      <c r="AP30" s="866" t="s">
        <v>549</v>
      </c>
      <c r="AQ30" s="866"/>
      <c r="AR30" s="866"/>
      <c r="AS30" s="866"/>
      <c r="AT30" s="866"/>
      <c r="AU30" s="866" t="s">
        <v>549</v>
      </c>
      <c r="AV30" s="866"/>
      <c r="AW30" s="866"/>
      <c r="AX30" s="866"/>
      <c r="AY30" s="866"/>
      <c r="AZ30" s="867" t="s">
        <v>549</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1045</v>
      </c>
      <c r="R31" s="820"/>
      <c r="S31" s="820"/>
      <c r="T31" s="820"/>
      <c r="U31" s="820"/>
      <c r="V31" s="820">
        <v>974</v>
      </c>
      <c r="W31" s="820"/>
      <c r="X31" s="820"/>
      <c r="Y31" s="820"/>
      <c r="Z31" s="820"/>
      <c r="AA31" s="820">
        <v>71</v>
      </c>
      <c r="AB31" s="820"/>
      <c r="AC31" s="820"/>
      <c r="AD31" s="820"/>
      <c r="AE31" s="821"/>
      <c r="AF31" s="822">
        <v>1987</v>
      </c>
      <c r="AG31" s="823"/>
      <c r="AH31" s="823"/>
      <c r="AI31" s="823"/>
      <c r="AJ31" s="824"/>
      <c r="AK31" s="870">
        <v>10</v>
      </c>
      <c r="AL31" s="866"/>
      <c r="AM31" s="866"/>
      <c r="AN31" s="866"/>
      <c r="AO31" s="866"/>
      <c r="AP31" s="866">
        <v>3751</v>
      </c>
      <c r="AQ31" s="866"/>
      <c r="AR31" s="866"/>
      <c r="AS31" s="866"/>
      <c r="AT31" s="866"/>
      <c r="AU31" s="866">
        <v>34</v>
      </c>
      <c r="AV31" s="866"/>
      <c r="AW31" s="866"/>
      <c r="AX31" s="866"/>
      <c r="AY31" s="866"/>
      <c r="AZ31" s="867">
        <v>0</v>
      </c>
      <c r="BA31" s="867"/>
      <c r="BB31" s="867"/>
      <c r="BC31" s="867"/>
      <c r="BD31" s="867"/>
      <c r="BE31" s="871" t="s">
        <v>392</v>
      </c>
      <c r="BF31" s="872"/>
      <c r="BG31" s="872"/>
      <c r="BH31" s="872"/>
      <c r="BI31" s="873"/>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98</v>
      </c>
      <c r="R32" s="820"/>
      <c r="S32" s="820"/>
      <c r="T32" s="820"/>
      <c r="U32" s="820"/>
      <c r="V32" s="820">
        <v>96</v>
      </c>
      <c r="W32" s="820"/>
      <c r="X32" s="820"/>
      <c r="Y32" s="820"/>
      <c r="Z32" s="820"/>
      <c r="AA32" s="820">
        <v>2</v>
      </c>
      <c r="AB32" s="820"/>
      <c r="AC32" s="820"/>
      <c r="AD32" s="820"/>
      <c r="AE32" s="821"/>
      <c r="AF32" s="822">
        <v>141</v>
      </c>
      <c r="AG32" s="823"/>
      <c r="AH32" s="823"/>
      <c r="AI32" s="823"/>
      <c r="AJ32" s="824"/>
      <c r="AK32" s="870">
        <v>24</v>
      </c>
      <c r="AL32" s="866"/>
      <c r="AM32" s="866"/>
      <c r="AN32" s="866"/>
      <c r="AO32" s="866"/>
      <c r="AP32" s="866">
        <v>31</v>
      </c>
      <c r="AQ32" s="866"/>
      <c r="AR32" s="866"/>
      <c r="AS32" s="866"/>
      <c r="AT32" s="866"/>
      <c r="AU32" s="866">
        <v>8</v>
      </c>
      <c r="AV32" s="866"/>
      <c r="AW32" s="866"/>
      <c r="AX32" s="866"/>
      <c r="AY32" s="866"/>
      <c r="AZ32" s="867">
        <v>0</v>
      </c>
      <c r="BA32" s="867"/>
      <c r="BB32" s="867"/>
      <c r="BC32" s="867"/>
      <c r="BD32" s="867"/>
      <c r="BE32" s="871" t="s">
        <v>392</v>
      </c>
      <c r="BF32" s="872"/>
      <c r="BG32" s="872"/>
      <c r="BH32" s="872"/>
      <c r="BI32" s="873"/>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394</v>
      </c>
      <c r="C33" s="817"/>
      <c r="D33" s="817"/>
      <c r="E33" s="817"/>
      <c r="F33" s="817"/>
      <c r="G33" s="817"/>
      <c r="H33" s="817"/>
      <c r="I33" s="817"/>
      <c r="J33" s="817"/>
      <c r="K33" s="817"/>
      <c r="L33" s="817"/>
      <c r="M33" s="817"/>
      <c r="N33" s="817"/>
      <c r="O33" s="817"/>
      <c r="P33" s="818"/>
      <c r="Q33" s="819">
        <v>333</v>
      </c>
      <c r="R33" s="820"/>
      <c r="S33" s="820"/>
      <c r="T33" s="820"/>
      <c r="U33" s="820"/>
      <c r="V33" s="820">
        <v>332</v>
      </c>
      <c r="W33" s="820"/>
      <c r="X33" s="820"/>
      <c r="Y33" s="820"/>
      <c r="Z33" s="820"/>
      <c r="AA33" s="820">
        <v>1</v>
      </c>
      <c r="AB33" s="820"/>
      <c r="AC33" s="820"/>
      <c r="AD33" s="820"/>
      <c r="AE33" s="821"/>
      <c r="AF33" s="822">
        <v>356</v>
      </c>
      <c r="AG33" s="823"/>
      <c r="AH33" s="823"/>
      <c r="AI33" s="823"/>
      <c r="AJ33" s="824"/>
      <c r="AK33" s="870">
        <v>166</v>
      </c>
      <c r="AL33" s="866"/>
      <c r="AM33" s="866"/>
      <c r="AN33" s="866"/>
      <c r="AO33" s="866"/>
      <c r="AP33" s="866">
        <v>1120</v>
      </c>
      <c r="AQ33" s="866"/>
      <c r="AR33" s="866"/>
      <c r="AS33" s="866"/>
      <c r="AT33" s="866"/>
      <c r="AU33" s="866">
        <v>858</v>
      </c>
      <c r="AV33" s="866"/>
      <c r="AW33" s="866"/>
      <c r="AX33" s="866"/>
      <c r="AY33" s="866"/>
      <c r="AZ33" s="867">
        <v>0</v>
      </c>
      <c r="BA33" s="867"/>
      <c r="BB33" s="867"/>
      <c r="BC33" s="867"/>
      <c r="BD33" s="867"/>
      <c r="BE33" s="871" t="s">
        <v>392</v>
      </c>
      <c r="BF33" s="872"/>
      <c r="BG33" s="872"/>
      <c r="BH33" s="872"/>
      <c r="BI33" s="873"/>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395</v>
      </c>
      <c r="C34" s="817"/>
      <c r="D34" s="817"/>
      <c r="E34" s="817"/>
      <c r="F34" s="817"/>
      <c r="G34" s="817"/>
      <c r="H34" s="817"/>
      <c r="I34" s="817"/>
      <c r="J34" s="817"/>
      <c r="K34" s="817"/>
      <c r="L34" s="817"/>
      <c r="M34" s="817"/>
      <c r="N34" s="817"/>
      <c r="O34" s="817"/>
      <c r="P34" s="818"/>
      <c r="Q34" s="819">
        <v>1701</v>
      </c>
      <c r="R34" s="820"/>
      <c r="S34" s="820"/>
      <c r="T34" s="820"/>
      <c r="U34" s="820"/>
      <c r="V34" s="820">
        <v>1470</v>
      </c>
      <c r="W34" s="820"/>
      <c r="X34" s="820"/>
      <c r="Y34" s="820"/>
      <c r="Z34" s="820"/>
      <c r="AA34" s="820">
        <v>231</v>
      </c>
      <c r="AB34" s="820"/>
      <c r="AC34" s="820"/>
      <c r="AD34" s="820"/>
      <c r="AE34" s="821"/>
      <c r="AF34" s="822">
        <v>2772</v>
      </c>
      <c r="AG34" s="823"/>
      <c r="AH34" s="823"/>
      <c r="AI34" s="823"/>
      <c r="AJ34" s="824"/>
      <c r="AK34" s="870">
        <v>1118</v>
      </c>
      <c r="AL34" s="866"/>
      <c r="AM34" s="866"/>
      <c r="AN34" s="866"/>
      <c r="AO34" s="866"/>
      <c r="AP34" s="866">
        <v>6294</v>
      </c>
      <c r="AQ34" s="866"/>
      <c r="AR34" s="866"/>
      <c r="AS34" s="866"/>
      <c r="AT34" s="866"/>
      <c r="AU34" s="866">
        <v>5847</v>
      </c>
      <c r="AV34" s="866"/>
      <c r="AW34" s="866"/>
      <c r="AX34" s="866"/>
      <c r="AY34" s="866"/>
      <c r="AZ34" s="867">
        <v>0</v>
      </c>
      <c r="BA34" s="867"/>
      <c r="BB34" s="867"/>
      <c r="BC34" s="867"/>
      <c r="BD34" s="867"/>
      <c r="BE34" s="871" t="s">
        <v>392</v>
      </c>
      <c r="BF34" s="872"/>
      <c r="BG34" s="872"/>
      <c r="BH34" s="872"/>
      <c r="BI34" s="873"/>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74"/>
      <c r="R35" s="823"/>
      <c r="S35" s="823"/>
      <c r="T35" s="823"/>
      <c r="U35" s="875"/>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6"/>
      <c r="R50" s="877"/>
      <c r="S50" s="877"/>
      <c r="T50" s="877"/>
      <c r="U50" s="877"/>
      <c r="V50" s="877"/>
      <c r="W50" s="877"/>
      <c r="X50" s="877"/>
      <c r="Y50" s="877"/>
      <c r="Z50" s="877"/>
      <c r="AA50" s="877"/>
      <c r="AB50" s="877"/>
      <c r="AC50" s="877"/>
      <c r="AD50" s="877"/>
      <c r="AE50" s="878"/>
      <c r="AF50" s="822"/>
      <c r="AG50" s="823"/>
      <c r="AH50" s="823"/>
      <c r="AI50" s="823"/>
      <c r="AJ50" s="824"/>
      <c r="AK50" s="880"/>
      <c r="AL50" s="877"/>
      <c r="AM50" s="877"/>
      <c r="AN50" s="877"/>
      <c r="AO50" s="877"/>
      <c r="AP50" s="877"/>
      <c r="AQ50" s="877"/>
      <c r="AR50" s="877"/>
      <c r="AS50" s="877"/>
      <c r="AT50" s="877"/>
      <c r="AU50" s="877"/>
      <c r="AV50" s="877"/>
      <c r="AW50" s="877"/>
      <c r="AX50" s="877"/>
      <c r="AY50" s="877"/>
      <c r="AZ50" s="879"/>
      <c r="BA50" s="879"/>
      <c r="BB50" s="879"/>
      <c r="BC50" s="879"/>
      <c r="BD50" s="879"/>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6"/>
      <c r="R51" s="877"/>
      <c r="S51" s="877"/>
      <c r="T51" s="877"/>
      <c r="U51" s="877"/>
      <c r="V51" s="877"/>
      <c r="W51" s="877"/>
      <c r="X51" s="877"/>
      <c r="Y51" s="877"/>
      <c r="Z51" s="877"/>
      <c r="AA51" s="877"/>
      <c r="AB51" s="877"/>
      <c r="AC51" s="877"/>
      <c r="AD51" s="877"/>
      <c r="AE51" s="878"/>
      <c r="AF51" s="822"/>
      <c r="AG51" s="823"/>
      <c r="AH51" s="823"/>
      <c r="AI51" s="823"/>
      <c r="AJ51" s="824"/>
      <c r="AK51" s="880"/>
      <c r="AL51" s="877"/>
      <c r="AM51" s="877"/>
      <c r="AN51" s="877"/>
      <c r="AO51" s="877"/>
      <c r="AP51" s="877"/>
      <c r="AQ51" s="877"/>
      <c r="AR51" s="877"/>
      <c r="AS51" s="877"/>
      <c r="AT51" s="877"/>
      <c r="AU51" s="877"/>
      <c r="AV51" s="877"/>
      <c r="AW51" s="877"/>
      <c r="AX51" s="877"/>
      <c r="AY51" s="877"/>
      <c r="AZ51" s="879"/>
      <c r="BA51" s="879"/>
      <c r="BB51" s="879"/>
      <c r="BC51" s="879"/>
      <c r="BD51" s="879"/>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6"/>
      <c r="R52" s="877"/>
      <c r="S52" s="877"/>
      <c r="T52" s="877"/>
      <c r="U52" s="877"/>
      <c r="V52" s="877"/>
      <c r="W52" s="877"/>
      <c r="X52" s="877"/>
      <c r="Y52" s="877"/>
      <c r="Z52" s="877"/>
      <c r="AA52" s="877"/>
      <c r="AB52" s="877"/>
      <c r="AC52" s="877"/>
      <c r="AD52" s="877"/>
      <c r="AE52" s="878"/>
      <c r="AF52" s="822"/>
      <c r="AG52" s="823"/>
      <c r="AH52" s="823"/>
      <c r="AI52" s="823"/>
      <c r="AJ52" s="824"/>
      <c r="AK52" s="880"/>
      <c r="AL52" s="877"/>
      <c r="AM52" s="877"/>
      <c r="AN52" s="877"/>
      <c r="AO52" s="877"/>
      <c r="AP52" s="877"/>
      <c r="AQ52" s="877"/>
      <c r="AR52" s="877"/>
      <c r="AS52" s="877"/>
      <c r="AT52" s="877"/>
      <c r="AU52" s="877"/>
      <c r="AV52" s="877"/>
      <c r="AW52" s="877"/>
      <c r="AX52" s="877"/>
      <c r="AY52" s="877"/>
      <c r="AZ52" s="879"/>
      <c r="BA52" s="879"/>
      <c r="BB52" s="879"/>
      <c r="BC52" s="879"/>
      <c r="BD52" s="879"/>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6"/>
      <c r="R53" s="877"/>
      <c r="S53" s="877"/>
      <c r="T53" s="877"/>
      <c r="U53" s="877"/>
      <c r="V53" s="877"/>
      <c r="W53" s="877"/>
      <c r="X53" s="877"/>
      <c r="Y53" s="877"/>
      <c r="Z53" s="877"/>
      <c r="AA53" s="877"/>
      <c r="AB53" s="877"/>
      <c r="AC53" s="877"/>
      <c r="AD53" s="877"/>
      <c r="AE53" s="878"/>
      <c r="AF53" s="822"/>
      <c r="AG53" s="823"/>
      <c r="AH53" s="823"/>
      <c r="AI53" s="823"/>
      <c r="AJ53" s="824"/>
      <c r="AK53" s="880"/>
      <c r="AL53" s="877"/>
      <c r="AM53" s="877"/>
      <c r="AN53" s="877"/>
      <c r="AO53" s="877"/>
      <c r="AP53" s="877"/>
      <c r="AQ53" s="877"/>
      <c r="AR53" s="877"/>
      <c r="AS53" s="877"/>
      <c r="AT53" s="877"/>
      <c r="AU53" s="877"/>
      <c r="AV53" s="877"/>
      <c r="AW53" s="877"/>
      <c r="AX53" s="877"/>
      <c r="AY53" s="877"/>
      <c r="AZ53" s="879"/>
      <c r="BA53" s="879"/>
      <c r="BB53" s="879"/>
      <c r="BC53" s="879"/>
      <c r="BD53" s="879"/>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6"/>
      <c r="R54" s="877"/>
      <c r="S54" s="877"/>
      <c r="T54" s="877"/>
      <c r="U54" s="877"/>
      <c r="V54" s="877"/>
      <c r="W54" s="877"/>
      <c r="X54" s="877"/>
      <c r="Y54" s="877"/>
      <c r="Z54" s="877"/>
      <c r="AA54" s="877"/>
      <c r="AB54" s="877"/>
      <c r="AC54" s="877"/>
      <c r="AD54" s="877"/>
      <c r="AE54" s="878"/>
      <c r="AF54" s="822"/>
      <c r="AG54" s="823"/>
      <c r="AH54" s="823"/>
      <c r="AI54" s="823"/>
      <c r="AJ54" s="824"/>
      <c r="AK54" s="880"/>
      <c r="AL54" s="877"/>
      <c r="AM54" s="877"/>
      <c r="AN54" s="877"/>
      <c r="AO54" s="877"/>
      <c r="AP54" s="877"/>
      <c r="AQ54" s="877"/>
      <c r="AR54" s="877"/>
      <c r="AS54" s="877"/>
      <c r="AT54" s="877"/>
      <c r="AU54" s="877"/>
      <c r="AV54" s="877"/>
      <c r="AW54" s="877"/>
      <c r="AX54" s="877"/>
      <c r="AY54" s="877"/>
      <c r="AZ54" s="879"/>
      <c r="BA54" s="879"/>
      <c r="BB54" s="879"/>
      <c r="BC54" s="879"/>
      <c r="BD54" s="879"/>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6"/>
      <c r="R55" s="877"/>
      <c r="S55" s="877"/>
      <c r="T55" s="877"/>
      <c r="U55" s="877"/>
      <c r="V55" s="877"/>
      <c r="W55" s="877"/>
      <c r="X55" s="877"/>
      <c r="Y55" s="877"/>
      <c r="Z55" s="877"/>
      <c r="AA55" s="877"/>
      <c r="AB55" s="877"/>
      <c r="AC55" s="877"/>
      <c r="AD55" s="877"/>
      <c r="AE55" s="878"/>
      <c r="AF55" s="822"/>
      <c r="AG55" s="823"/>
      <c r="AH55" s="823"/>
      <c r="AI55" s="823"/>
      <c r="AJ55" s="824"/>
      <c r="AK55" s="880"/>
      <c r="AL55" s="877"/>
      <c r="AM55" s="877"/>
      <c r="AN55" s="877"/>
      <c r="AO55" s="877"/>
      <c r="AP55" s="877"/>
      <c r="AQ55" s="877"/>
      <c r="AR55" s="877"/>
      <c r="AS55" s="877"/>
      <c r="AT55" s="877"/>
      <c r="AU55" s="877"/>
      <c r="AV55" s="877"/>
      <c r="AW55" s="877"/>
      <c r="AX55" s="877"/>
      <c r="AY55" s="877"/>
      <c r="AZ55" s="879"/>
      <c r="BA55" s="879"/>
      <c r="BB55" s="879"/>
      <c r="BC55" s="879"/>
      <c r="BD55" s="879"/>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6"/>
      <c r="R56" s="877"/>
      <c r="S56" s="877"/>
      <c r="T56" s="877"/>
      <c r="U56" s="877"/>
      <c r="V56" s="877"/>
      <c r="W56" s="877"/>
      <c r="X56" s="877"/>
      <c r="Y56" s="877"/>
      <c r="Z56" s="877"/>
      <c r="AA56" s="877"/>
      <c r="AB56" s="877"/>
      <c r="AC56" s="877"/>
      <c r="AD56" s="877"/>
      <c r="AE56" s="878"/>
      <c r="AF56" s="822"/>
      <c r="AG56" s="823"/>
      <c r="AH56" s="823"/>
      <c r="AI56" s="823"/>
      <c r="AJ56" s="824"/>
      <c r="AK56" s="880"/>
      <c r="AL56" s="877"/>
      <c r="AM56" s="877"/>
      <c r="AN56" s="877"/>
      <c r="AO56" s="877"/>
      <c r="AP56" s="877"/>
      <c r="AQ56" s="877"/>
      <c r="AR56" s="877"/>
      <c r="AS56" s="877"/>
      <c r="AT56" s="877"/>
      <c r="AU56" s="877"/>
      <c r="AV56" s="877"/>
      <c r="AW56" s="877"/>
      <c r="AX56" s="877"/>
      <c r="AY56" s="877"/>
      <c r="AZ56" s="879"/>
      <c r="BA56" s="879"/>
      <c r="BB56" s="879"/>
      <c r="BC56" s="879"/>
      <c r="BD56" s="879"/>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6"/>
      <c r="R57" s="877"/>
      <c r="S57" s="877"/>
      <c r="T57" s="877"/>
      <c r="U57" s="877"/>
      <c r="V57" s="877"/>
      <c r="W57" s="877"/>
      <c r="X57" s="877"/>
      <c r="Y57" s="877"/>
      <c r="Z57" s="877"/>
      <c r="AA57" s="877"/>
      <c r="AB57" s="877"/>
      <c r="AC57" s="877"/>
      <c r="AD57" s="877"/>
      <c r="AE57" s="878"/>
      <c r="AF57" s="822"/>
      <c r="AG57" s="823"/>
      <c r="AH57" s="823"/>
      <c r="AI57" s="823"/>
      <c r="AJ57" s="824"/>
      <c r="AK57" s="880"/>
      <c r="AL57" s="877"/>
      <c r="AM57" s="877"/>
      <c r="AN57" s="877"/>
      <c r="AO57" s="877"/>
      <c r="AP57" s="877"/>
      <c r="AQ57" s="877"/>
      <c r="AR57" s="877"/>
      <c r="AS57" s="877"/>
      <c r="AT57" s="877"/>
      <c r="AU57" s="877"/>
      <c r="AV57" s="877"/>
      <c r="AW57" s="877"/>
      <c r="AX57" s="877"/>
      <c r="AY57" s="877"/>
      <c r="AZ57" s="879"/>
      <c r="BA57" s="879"/>
      <c r="BB57" s="879"/>
      <c r="BC57" s="879"/>
      <c r="BD57" s="879"/>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6"/>
      <c r="R58" s="877"/>
      <c r="S58" s="877"/>
      <c r="T58" s="877"/>
      <c r="U58" s="877"/>
      <c r="V58" s="877"/>
      <c r="W58" s="877"/>
      <c r="X58" s="877"/>
      <c r="Y58" s="877"/>
      <c r="Z58" s="877"/>
      <c r="AA58" s="877"/>
      <c r="AB58" s="877"/>
      <c r="AC58" s="877"/>
      <c r="AD58" s="877"/>
      <c r="AE58" s="878"/>
      <c r="AF58" s="822"/>
      <c r="AG58" s="823"/>
      <c r="AH58" s="823"/>
      <c r="AI58" s="823"/>
      <c r="AJ58" s="824"/>
      <c r="AK58" s="880"/>
      <c r="AL58" s="877"/>
      <c r="AM58" s="877"/>
      <c r="AN58" s="877"/>
      <c r="AO58" s="877"/>
      <c r="AP58" s="877"/>
      <c r="AQ58" s="877"/>
      <c r="AR58" s="877"/>
      <c r="AS58" s="877"/>
      <c r="AT58" s="877"/>
      <c r="AU58" s="877"/>
      <c r="AV58" s="877"/>
      <c r="AW58" s="877"/>
      <c r="AX58" s="877"/>
      <c r="AY58" s="877"/>
      <c r="AZ58" s="879"/>
      <c r="BA58" s="879"/>
      <c r="BB58" s="879"/>
      <c r="BC58" s="879"/>
      <c r="BD58" s="879"/>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6"/>
      <c r="R59" s="877"/>
      <c r="S59" s="877"/>
      <c r="T59" s="877"/>
      <c r="U59" s="877"/>
      <c r="V59" s="877"/>
      <c r="W59" s="877"/>
      <c r="X59" s="877"/>
      <c r="Y59" s="877"/>
      <c r="Z59" s="877"/>
      <c r="AA59" s="877"/>
      <c r="AB59" s="877"/>
      <c r="AC59" s="877"/>
      <c r="AD59" s="877"/>
      <c r="AE59" s="878"/>
      <c r="AF59" s="822"/>
      <c r="AG59" s="823"/>
      <c r="AH59" s="823"/>
      <c r="AI59" s="823"/>
      <c r="AJ59" s="824"/>
      <c r="AK59" s="880"/>
      <c r="AL59" s="877"/>
      <c r="AM59" s="877"/>
      <c r="AN59" s="877"/>
      <c r="AO59" s="877"/>
      <c r="AP59" s="877"/>
      <c r="AQ59" s="877"/>
      <c r="AR59" s="877"/>
      <c r="AS59" s="877"/>
      <c r="AT59" s="877"/>
      <c r="AU59" s="877"/>
      <c r="AV59" s="877"/>
      <c r="AW59" s="877"/>
      <c r="AX59" s="877"/>
      <c r="AY59" s="877"/>
      <c r="AZ59" s="879"/>
      <c r="BA59" s="879"/>
      <c r="BB59" s="879"/>
      <c r="BC59" s="879"/>
      <c r="BD59" s="879"/>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6"/>
      <c r="R60" s="877"/>
      <c r="S60" s="877"/>
      <c r="T60" s="877"/>
      <c r="U60" s="877"/>
      <c r="V60" s="877"/>
      <c r="W60" s="877"/>
      <c r="X60" s="877"/>
      <c r="Y60" s="877"/>
      <c r="Z60" s="877"/>
      <c r="AA60" s="877"/>
      <c r="AB60" s="877"/>
      <c r="AC60" s="877"/>
      <c r="AD60" s="877"/>
      <c r="AE60" s="878"/>
      <c r="AF60" s="822"/>
      <c r="AG60" s="823"/>
      <c r="AH60" s="823"/>
      <c r="AI60" s="823"/>
      <c r="AJ60" s="824"/>
      <c r="AK60" s="880"/>
      <c r="AL60" s="877"/>
      <c r="AM60" s="877"/>
      <c r="AN60" s="877"/>
      <c r="AO60" s="877"/>
      <c r="AP60" s="877"/>
      <c r="AQ60" s="877"/>
      <c r="AR60" s="877"/>
      <c r="AS60" s="877"/>
      <c r="AT60" s="877"/>
      <c r="AU60" s="877"/>
      <c r="AV60" s="877"/>
      <c r="AW60" s="877"/>
      <c r="AX60" s="877"/>
      <c r="AY60" s="877"/>
      <c r="AZ60" s="879"/>
      <c r="BA60" s="879"/>
      <c r="BB60" s="879"/>
      <c r="BC60" s="879"/>
      <c r="BD60" s="879"/>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6"/>
      <c r="R61" s="877"/>
      <c r="S61" s="877"/>
      <c r="T61" s="877"/>
      <c r="U61" s="877"/>
      <c r="V61" s="877"/>
      <c r="W61" s="877"/>
      <c r="X61" s="877"/>
      <c r="Y61" s="877"/>
      <c r="Z61" s="877"/>
      <c r="AA61" s="877"/>
      <c r="AB61" s="877"/>
      <c r="AC61" s="877"/>
      <c r="AD61" s="877"/>
      <c r="AE61" s="878"/>
      <c r="AF61" s="822"/>
      <c r="AG61" s="823"/>
      <c r="AH61" s="823"/>
      <c r="AI61" s="823"/>
      <c r="AJ61" s="824"/>
      <c r="AK61" s="880"/>
      <c r="AL61" s="877"/>
      <c r="AM61" s="877"/>
      <c r="AN61" s="877"/>
      <c r="AO61" s="877"/>
      <c r="AP61" s="877"/>
      <c r="AQ61" s="877"/>
      <c r="AR61" s="877"/>
      <c r="AS61" s="877"/>
      <c r="AT61" s="877"/>
      <c r="AU61" s="877"/>
      <c r="AV61" s="877"/>
      <c r="AW61" s="877"/>
      <c r="AX61" s="877"/>
      <c r="AY61" s="877"/>
      <c r="AZ61" s="879"/>
      <c r="BA61" s="879"/>
      <c r="BB61" s="879"/>
      <c r="BC61" s="879"/>
      <c r="BD61" s="879"/>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6"/>
      <c r="R62" s="877"/>
      <c r="S62" s="877"/>
      <c r="T62" s="877"/>
      <c r="U62" s="877"/>
      <c r="V62" s="877"/>
      <c r="W62" s="877"/>
      <c r="X62" s="877"/>
      <c r="Y62" s="877"/>
      <c r="Z62" s="877"/>
      <c r="AA62" s="877"/>
      <c r="AB62" s="877"/>
      <c r="AC62" s="877"/>
      <c r="AD62" s="877"/>
      <c r="AE62" s="878"/>
      <c r="AF62" s="822"/>
      <c r="AG62" s="823"/>
      <c r="AH62" s="823"/>
      <c r="AI62" s="823"/>
      <c r="AJ62" s="824"/>
      <c r="AK62" s="880"/>
      <c r="AL62" s="877"/>
      <c r="AM62" s="877"/>
      <c r="AN62" s="877"/>
      <c r="AO62" s="877"/>
      <c r="AP62" s="877"/>
      <c r="AQ62" s="877"/>
      <c r="AR62" s="877"/>
      <c r="AS62" s="877"/>
      <c r="AT62" s="877"/>
      <c r="AU62" s="877"/>
      <c r="AV62" s="877"/>
      <c r="AW62" s="877"/>
      <c r="AX62" s="877"/>
      <c r="AY62" s="877"/>
      <c r="AZ62" s="879"/>
      <c r="BA62" s="879"/>
      <c r="BB62" s="879"/>
      <c r="BC62" s="879"/>
      <c r="BD62" s="879"/>
      <c r="BE62" s="868"/>
      <c r="BF62" s="868"/>
      <c r="BG62" s="868"/>
      <c r="BH62" s="868"/>
      <c r="BI62" s="869"/>
      <c r="BJ62" s="888" t="s">
        <v>396</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397</v>
      </c>
      <c r="C63" s="826"/>
      <c r="D63" s="826"/>
      <c r="E63" s="826"/>
      <c r="F63" s="826"/>
      <c r="G63" s="826"/>
      <c r="H63" s="826"/>
      <c r="I63" s="826"/>
      <c r="J63" s="826"/>
      <c r="K63" s="826"/>
      <c r="L63" s="826"/>
      <c r="M63" s="826"/>
      <c r="N63" s="826"/>
      <c r="O63" s="826"/>
      <c r="P63" s="827"/>
      <c r="Q63" s="881"/>
      <c r="R63" s="882"/>
      <c r="S63" s="882"/>
      <c r="T63" s="882"/>
      <c r="U63" s="882"/>
      <c r="V63" s="882"/>
      <c r="W63" s="882"/>
      <c r="X63" s="882"/>
      <c r="Y63" s="882"/>
      <c r="Z63" s="882"/>
      <c r="AA63" s="882"/>
      <c r="AB63" s="882"/>
      <c r="AC63" s="882"/>
      <c r="AD63" s="882"/>
      <c r="AE63" s="883"/>
      <c r="AF63" s="884">
        <v>5610</v>
      </c>
      <c r="AG63" s="885"/>
      <c r="AH63" s="885"/>
      <c r="AI63" s="885"/>
      <c r="AJ63" s="886"/>
      <c r="AK63" s="887"/>
      <c r="AL63" s="882"/>
      <c r="AM63" s="882"/>
      <c r="AN63" s="882"/>
      <c r="AO63" s="882"/>
      <c r="AP63" s="885">
        <v>11196</v>
      </c>
      <c r="AQ63" s="885"/>
      <c r="AR63" s="885"/>
      <c r="AS63" s="885"/>
      <c r="AT63" s="885"/>
      <c r="AU63" s="885">
        <v>6747</v>
      </c>
      <c r="AV63" s="885"/>
      <c r="AW63" s="885"/>
      <c r="AX63" s="885"/>
      <c r="AY63" s="885"/>
      <c r="AZ63" s="889"/>
      <c r="BA63" s="889"/>
      <c r="BB63" s="889"/>
      <c r="BC63" s="889"/>
      <c r="BD63" s="889"/>
      <c r="BE63" s="890"/>
      <c r="BF63" s="890"/>
      <c r="BG63" s="890"/>
      <c r="BH63" s="890"/>
      <c r="BI63" s="891"/>
      <c r="BJ63" s="892" t="s">
        <v>122</v>
      </c>
      <c r="BK63" s="893"/>
      <c r="BL63" s="893"/>
      <c r="BM63" s="893"/>
      <c r="BN63" s="894"/>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399</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5" t="s">
        <v>383</v>
      </c>
      <c r="AG66" s="851"/>
      <c r="AH66" s="851"/>
      <c r="AI66" s="851"/>
      <c r="AJ66" s="896"/>
      <c r="AK66" s="769" t="s">
        <v>384</v>
      </c>
      <c r="AL66" s="764"/>
      <c r="AM66" s="764"/>
      <c r="AN66" s="764"/>
      <c r="AO66" s="765"/>
      <c r="AP66" s="769" t="s">
        <v>385</v>
      </c>
      <c r="AQ66" s="770"/>
      <c r="AR66" s="770"/>
      <c r="AS66" s="770"/>
      <c r="AT66" s="771"/>
      <c r="AU66" s="769" t="s">
        <v>400</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900"/>
      <c r="BT66" s="901"/>
      <c r="BU66" s="901"/>
      <c r="BV66" s="901"/>
      <c r="BW66" s="901"/>
      <c r="BX66" s="901"/>
      <c r="BY66" s="901"/>
      <c r="BZ66" s="901"/>
      <c r="CA66" s="901"/>
      <c r="CB66" s="901"/>
      <c r="CC66" s="901"/>
      <c r="CD66" s="901"/>
      <c r="CE66" s="901"/>
      <c r="CF66" s="901"/>
      <c r="CG66" s="906"/>
      <c r="CH66" s="903"/>
      <c r="CI66" s="904"/>
      <c r="CJ66" s="904"/>
      <c r="CK66" s="904"/>
      <c r="CL66" s="905"/>
      <c r="CM66" s="903"/>
      <c r="CN66" s="904"/>
      <c r="CO66" s="904"/>
      <c r="CP66" s="904"/>
      <c r="CQ66" s="905"/>
      <c r="CR66" s="903"/>
      <c r="CS66" s="904"/>
      <c r="CT66" s="904"/>
      <c r="CU66" s="904"/>
      <c r="CV66" s="905"/>
      <c r="CW66" s="903"/>
      <c r="CX66" s="904"/>
      <c r="CY66" s="904"/>
      <c r="CZ66" s="904"/>
      <c r="DA66" s="905"/>
      <c r="DB66" s="903"/>
      <c r="DC66" s="904"/>
      <c r="DD66" s="904"/>
      <c r="DE66" s="904"/>
      <c r="DF66" s="905"/>
      <c r="DG66" s="903"/>
      <c r="DH66" s="904"/>
      <c r="DI66" s="904"/>
      <c r="DJ66" s="904"/>
      <c r="DK66" s="905"/>
      <c r="DL66" s="903"/>
      <c r="DM66" s="904"/>
      <c r="DN66" s="904"/>
      <c r="DO66" s="904"/>
      <c r="DP66" s="905"/>
      <c r="DQ66" s="903"/>
      <c r="DR66" s="904"/>
      <c r="DS66" s="904"/>
      <c r="DT66" s="904"/>
      <c r="DU66" s="905"/>
      <c r="DV66" s="900"/>
      <c r="DW66" s="901"/>
      <c r="DX66" s="901"/>
      <c r="DY66" s="901"/>
      <c r="DZ66" s="902"/>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7"/>
      <c r="AG67" s="854"/>
      <c r="AH67" s="854"/>
      <c r="AI67" s="854"/>
      <c r="AJ67" s="898"/>
      <c r="AK67" s="899"/>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900"/>
      <c r="BT67" s="901"/>
      <c r="BU67" s="901"/>
      <c r="BV67" s="901"/>
      <c r="BW67" s="901"/>
      <c r="BX67" s="901"/>
      <c r="BY67" s="901"/>
      <c r="BZ67" s="901"/>
      <c r="CA67" s="901"/>
      <c r="CB67" s="901"/>
      <c r="CC67" s="901"/>
      <c r="CD67" s="901"/>
      <c r="CE67" s="901"/>
      <c r="CF67" s="901"/>
      <c r="CG67" s="906"/>
      <c r="CH67" s="903"/>
      <c r="CI67" s="904"/>
      <c r="CJ67" s="904"/>
      <c r="CK67" s="904"/>
      <c r="CL67" s="905"/>
      <c r="CM67" s="903"/>
      <c r="CN67" s="904"/>
      <c r="CO67" s="904"/>
      <c r="CP67" s="904"/>
      <c r="CQ67" s="905"/>
      <c r="CR67" s="903"/>
      <c r="CS67" s="904"/>
      <c r="CT67" s="904"/>
      <c r="CU67" s="904"/>
      <c r="CV67" s="905"/>
      <c r="CW67" s="903"/>
      <c r="CX67" s="904"/>
      <c r="CY67" s="904"/>
      <c r="CZ67" s="904"/>
      <c r="DA67" s="905"/>
      <c r="DB67" s="903"/>
      <c r="DC67" s="904"/>
      <c r="DD67" s="904"/>
      <c r="DE67" s="904"/>
      <c r="DF67" s="905"/>
      <c r="DG67" s="903"/>
      <c r="DH67" s="904"/>
      <c r="DI67" s="904"/>
      <c r="DJ67" s="904"/>
      <c r="DK67" s="905"/>
      <c r="DL67" s="903"/>
      <c r="DM67" s="904"/>
      <c r="DN67" s="904"/>
      <c r="DO67" s="904"/>
      <c r="DP67" s="905"/>
      <c r="DQ67" s="903"/>
      <c r="DR67" s="904"/>
      <c r="DS67" s="904"/>
      <c r="DT67" s="904"/>
      <c r="DU67" s="905"/>
      <c r="DV67" s="900"/>
      <c r="DW67" s="901"/>
      <c r="DX67" s="901"/>
      <c r="DY67" s="901"/>
      <c r="DZ67" s="902"/>
      <c r="EA67" s="218"/>
    </row>
    <row r="68" spans="1:131" ht="26.25" customHeight="1" thickTop="1" x14ac:dyDescent="0.15">
      <c r="A68" s="224">
        <v>1</v>
      </c>
      <c r="B68" s="910" t="s">
        <v>555</v>
      </c>
      <c r="C68" s="911"/>
      <c r="D68" s="911"/>
      <c r="E68" s="911"/>
      <c r="F68" s="911"/>
      <c r="G68" s="911"/>
      <c r="H68" s="911"/>
      <c r="I68" s="911"/>
      <c r="J68" s="911"/>
      <c r="K68" s="911"/>
      <c r="L68" s="911"/>
      <c r="M68" s="911"/>
      <c r="N68" s="911"/>
      <c r="O68" s="911"/>
      <c r="P68" s="912"/>
      <c r="Q68" s="913">
        <v>16725</v>
      </c>
      <c r="R68" s="907"/>
      <c r="S68" s="907"/>
      <c r="T68" s="907"/>
      <c r="U68" s="907"/>
      <c r="V68" s="907">
        <v>16704</v>
      </c>
      <c r="W68" s="907"/>
      <c r="X68" s="907"/>
      <c r="Y68" s="907"/>
      <c r="Z68" s="907"/>
      <c r="AA68" s="907">
        <v>21</v>
      </c>
      <c r="AB68" s="907"/>
      <c r="AC68" s="907"/>
      <c r="AD68" s="907"/>
      <c r="AE68" s="907"/>
      <c r="AF68" s="907">
        <v>21</v>
      </c>
      <c r="AG68" s="907"/>
      <c r="AH68" s="907"/>
      <c r="AI68" s="907"/>
      <c r="AJ68" s="907"/>
      <c r="AK68" s="907">
        <v>164</v>
      </c>
      <c r="AL68" s="907"/>
      <c r="AM68" s="907"/>
      <c r="AN68" s="907"/>
      <c r="AO68" s="907"/>
      <c r="AP68" s="907" t="s">
        <v>549</v>
      </c>
      <c r="AQ68" s="907"/>
      <c r="AR68" s="907"/>
      <c r="AS68" s="907"/>
      <c r="AT68" s="907"/>
      <c r="AU68" s="907" t="s">
        <v>549</v>
      </c>
      <c r="AV68" s="907"/>
      <c r="AW68" s="907"/>
      <c r="AX68" s="907"/>
      <c r="AY68" s="907"/>
      <c r="AZ68" s="908"/>
      <c r="BA68" s="908"/>
      <c r="BB68" s="908"/>
      <c r="BC68" s="908"/>
      <c r="BD68" s="909"/>
      <c r="BE68" s="229"/>
      <c r="BF68" s="229"/>
      <c r="BG68" s="229"/>
      <c r="BH68" s="229"/>
      <c r="BI68" s="229"/>
      <c r="BJ68" s="229"/>
      <c r="BK68" s="229"/>
      <c r="BL68" s="229"/>
      <c r="BM68" s="229"/>
      <c r="BN68" s="229"/>
      <c r="BO68" s="229"/>
      <c r="BP68" s="229"/>
      <c r="BQ68" s="226">
        <v>62</v>
      </c>
      <c r="BR68" s="231"/>
      <c r="BS68" s="900"/>
      <c r="BT68" s="901"/>
      <c r="BU68" s="901"/>
      <c r="BV68" s="901"/>
      <c r="BW68" s="901"/>
      <c r="BX68" s="901"/>
      <c r="BY68" s="901"/>
      <c r="BZ68" s="901"/>
      <c r="CA68" s="901"/>
      <c r="CB68" s="901"/>
      <c r="CC68" s="901"/>
      <c r="CD68" s="901"/>
      <c r="CE68" s="901"/>
      <c r="CF68" s="901"/>
      <c r="CG68" s="906"/>
      <c r="CH68" s="903"/>
      <c r="CI68" s="904"/>
      <c r="CJ68" s="904"/>
      <c r="CK68" s="904"/>
      <c r="CL68" s="905"/>
      <c r="CM68" s="903"/>
      <c r="CN68" s="904"/>
      <c r="CO68" s="904"/>
      <c r="CP68" s="904"/>
      <c r="CQ68" s="905"/>
      <c r="CR68" s="903"/>
      <c r="CS68" s="904"/>
      <c r="CT68" s="904"/>
      <c r="CU68" s="904"/>
      <c r="CV68" s="905"/>
      <c r="CW68" s="903"/>
      <c r="CX68" s="904"/>
      <c r="CY68" s="904"/>
      <c r="CZ68" s="904"/>
      <c r="DA68" s="905"/>
      <c r="DB68" s="903"/>
      <c r="DC68" s="904"/>
      <c r="DD68" s="904"/>
      <c r="DE68" s="904"/>
      <c r="DF68" s="905"/>
      <c r="DG68" s="903"/>
      <c r="DH68" s="904"/>
      <c r="DI68" s="904"/>
      <c r="DJ68" s="904"/>
      <c r="DK68" s="905"/>
      <c r="DL68" s="903"/>
      <c r="DM68" s="904"/>
      <c r="DN68" s="904"/>
      <c r="DO68" s="904"/>
      <c r="DP68" s="905"/>
      <c r="DQ68" s="903"/>
      <c r="DR68" s="904"/>
      <c r="DS68" s="904"/>
      <c r="DT68" s="904"/>
      <c r="DU68" s="905"/>
      <c r="DV68" s="900"/>
      <c r="DW68" s="901"/>
      <c r="DX68" s="901"/>
      <c r="DY68" s="901"/>
      <c r="DZ68" s="902"/>
      <c r="EA68" s="218"/>
    </row>
    <row r="69" spans="1:131" ht="26.25" customHeight="1" x14ac:dyDescent="0.15">
      <c r="A69" s="226">
        <v>2</v>
      </c>
      <c r="B69" s="914" t="s">
        <v>556</v>
      </c>
      <c r="C69" s="872"/>
      <c r="D69" s="872"/>
      <c r="E69" s="872"/>
      <c r="F69" s="872"/>
      <c r="G69" s="872"/>
      <c r="H69" s="872"/>
      <c r="I69" s="872"/>
      <c r="J69" s="872"/>
      <c r="K69" s="872"/>
      <c r="L69" s="872"/>
      <c r="M69" s="872"/>
      <c r="N69" s="872"/>
      <c r="O69" s="872"/>
      <c r="P69" s="915"/>
      <c r="Q69" s="916">
        <v>78</v>
      </c>
      <c r="R69" s="866"/>
      <c r="S69" s="866"/>
      <c r="T69" s="866"/>
      <c r="U69" s="866"/>
      <c r="V69" s="866">
        <v>77</v>
      </c>
      <c r="W69" s="866"/>
      <c r="X69" s="866"/>
      <c r="Y69" s="866"/>
      <c r="Z69" s="866"/>
      <c r="AA69" s="866">
        <v>1</v>
      </c>
      <c r="AB69" s="866"/>
      <c r="AC69" s="866"/>
      <c r="AD69" s="866"/>
      <c r="AE69" s="866"/>
      <c r="AF69" s="866">
        <v>1</v>
      </c>
      <c r="AG69" s="866"/>
      <c r="AH69" s="866"/>
      <c r="AI69" s="866"/>
      <c r="AJ69" s="866"/>
      <c r="AK69" s="866">
        <v>13</v>
      </c>
      <c r="AL69" s="866"/>
      <c r="AM69" s="866"/>
      <c r="AN69" s="866"/>
      <c r="AO69" s="866"/>
      <c r="AP69" s="866" t="s">
        <v>549</v>
      </c>
      <c r="AQ69" s="866"/>
      <c r="AR69" s="866"/>
      <c r="AS69" s="866"/>
      <c r="AT69" s="866"/>
      <c r="AU69" s="866" t="s">
        <v>549</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900"/>
      <c r="BT69" s="901"/>
      <c r="BU69" s="901"/>
      <c r="BV69" s="901"/>
      <c r="BW69" s="901"/>
      <c r="BX69" s="901"/>
      <c r="BY69" s="901"/>
      <c r="BZ69" s="901"/>
      <c r="CA69" s="901"/>
      <c r="CB69" s="901"/>
      <c r="CC69" s="901"/>
      <c r="CD69" s="901"/>
      <c r="CE69" s="901"/>
      <c r="CF69" s="901"/>
      <c r="CG69" s="906"/>
      <c r="CH69" s="903"/>
      <c r="CI69" s="904"/>
      <c r="CJ69" s="904"/>
      <c r="CK69" s="904"/>
      <c r="CL69" s="905"/>
      <c r="CM69" s="903"/>
      <c r="CN69" s="904"/>
      <c r="CO69" s="904"/>
      <c r="CP69" s="904"/>
      <c r="CQ69" s="905"/>
      <c r="CR69" s="903"/>
      <c r="CS69" s="904"/>
      <c r="CT69" s="904"/>
      <c r="CU69" s="904"/>
      <c r="CV69" s="905"/>
      <c r="CW69" s="903"/>
      <c r="CX69" s="904"/>
      <c r="CY69" s="904"/>
      <c r="CZ69" s="904"/>
      <c r="DA69" s="905"/>
      <c r="DB69" s="903"/>
      <c r="DC69" s="904"/>
      <c r="DD69" s="904"/>
      <c r="DE69" s="904"/>
      <c r="DF69" s="905"/>
      <c r="DG69" s="903"/>
      <c r="DH69" s="904"/>
      <c r="DI69" s="904"/>
      <c r="DJ69" s="904"/>
      <c r="DK69" s="905"/>
      <c r="DL69" s="903"/>
      <c r="DM69" s="904"/>
      <c r="DN69" s="904"/>
      <c r="DO69" s="904"/>
      <c r="DP69" s="905"/>
      <c r="DQ69" s="903"/>
      <c r="DR69" s="904"/>
      <c r="DS69" s="904"/>
      <c r="DT69" s="904"/>
      <c r="DU69" s="905"/>
      <c r="DV69" s="900"/>
      <c r="DW69" s="901"/>
      <c r="DX69" s="901"/>
      <c r="DY69" s="901"/>
      <c r="DZ69" s="902"/>
      <c r="EA69" s="218"/>
    </row>
    <row r="70" spans="1:131" ht="26.25" customHeight="1" x14ac:dyDescent="0.15">
      <c r="A70" s="226">
        <v>3</v>
      </c>
      <c r="B70" s="914" t="s">
        <v>557</v>
      </c>
      <c r="C70" s="872"/>
      <c r="D70" s="872"/>
      <c r="E70" s="872"/>
      <c r="F70" s="872"/>
      <c r="G70" s="872"/>
      <c r="H70" s="872"/>
      <c r="I70" s="872"/>
      <c r="J70" s="872"/>
      <c r="K70" s="872"/>
      <c r="L70" s="872"/>
      <c r="M70" s="872"/>
      <c r="N70" s="872"/>
      <c r="O70" s="872"/>
      <c r="P70" s="915"/>
      <c r="Q70" s="916">
        <v>425</v>
      </c>
      <c r="R70" s="866"/>
      <c r="S70" s="866"/>
      <c r="T70" s="866"/>
      <c r="U70" s="866"/>
      <c r="V70" s="866">
        <v>237</v>
      </c>
      <c r="W70" s="866"/>
      <c r="X70" s="866"/>
      <c r="Y70" s="866"/>
      <c r="Z70" s="866"/>
      <c r="AA70" s="866">
        <v>188</v>
      </c>
      <c r="AB70" s="866"/>
      <c r="AC70" s="866"/>
      <c r="AD70" s="866"/>
      <c r="AE70" s="866"/>
      <c r="AF70" s="866">
        <v>188</v>
      </c>
      <c r="AG70" s="866"/>
      <c r="AH70" s="866"/>
      <c r="AI70" s="866"/>
      <c r="AJ70" s="866"/>
      <c r="AK70" s="866" t="s">
        <v>549</v>
      </c>
      <c r="AL70" s="866"/>
      <c r="AM70" s="866"/>
      <c r="AN70" s="866"/>
      <c r="AO70" s="866"/>
      <c r="AP70" s="866" t="s">
        <v>549</v>
      </c>
      <c r="AQ70" s="866"/>
      <c r="AR70" s="866"/>
      <c r="AS70" s="866"/>
      <c r="AT70" s="866"/>
      <c r="AU70" s="866" t="s">
        <v>549</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900"/>
      <c r="BT70" s="901"/>
      <c r="BU70" s="901"/>
      <c r="BV70" s="901"/>
      <c r="BW70" s="901"/>
      <c r="BX70" s="901"/>
      <c r="BY70" s="901"/>
      <c r="BZ70" s="901"/>
      <c r="CA70" s="901"/>
      <c r="CB70" s="901"/>
      <c r="CC70" s="901"/>
      <c r="CD70" s="901"/>
      <c r="CE70" s="901"/>
      <c r="CF70" s="901"/>
      <c r="CG70" s="906"/>
      <c r="CH70" s="903"/>
      <c r="CI70" s="904"/>
      <c r="CJ70" s="904"/>
      <c r="CK70" s="904"/>
      <c r="CL70" s="905"/>
      <c r="CM70" s="903"/>
      <c r="CN70" s="904"/>
      <c r="CO70" s="904"/>
      <c r="CP70" s="904"/>
      <c r="CQ70" s="905"/>
      <c r="CR70" s="903"/>
      <c r="CS70" s="904"/>
      <c r="CT70" s="904"/>
      <c r="CU70" s="904"/>
      <c r="CV70" s="905"/>
      <c r="CW70" s="903"/>
      <c r="CX70" s="904"/>
      <c r="CY70" s="904"/>
      <c r="CZ70" s="904"/>
      <c r="DA70" s="905"/>
      <c r="DB70" s="903"/>
      <c r="DC70" s="904"/>
      <c r="DD70" s="904"/>
      <c r="DE70" s="904"/>
      <c r="DF70" s="905"/>
      <c r="DG70" s="903"/>
      <c r="DH70" s="904"/>
      <c r="DI70" s="904"/>
      <c r="DJ70" s="904"/>
      <c r="DK70" s="905"/>
      <c r="DL70" s="903"/>
      <c r="DM70" s="904"/>
      <c r="DN70" s="904"/>
      <c r="DO70" s="904"/>
      <c r="DP70" s="905"/>
      <c r="DQ70" s="903"/>
      <c r="DR70" s="904"/>
      <c r="DS70" s="904"/>
      <c r="DT70" s="904"/>
      <c r="DU70" s="905"/>
      <c r="DV70" s="900"/>
      <c r="DW70" s="901"/>
      <c r="DX70" s="901"/>
      <c r="DY70" s="901"/>
      <c r="DZ70" s="902"/>
      <c r="EA70" s="218"/>
    </row>
    <row r="71" spans="1:131" ht="26.25" customHeight="1" x14ac:dyDescent="0.15">
      <c r="A71" s="226">
        <v>4</v>
      </c>
      <c r="B71" s="914" t="s">
        <v>558</v>
      </c>
      <c r="C71" s="872"/>
      <c r="D71" s="872"/>
      <c r="E71" s="872"/>
      <c r="F71" s="872"/>
      <c r="G71" s="872"/>
      <c r="H71" s="872"/>
      <c r="I71" s="872"/>
      <c r="J71" s="872"/>
      <c r="K71" s="872"/>
      <c r="L71" s="872"/>
      <c r="M71" s="872"/>
      <c r="N71" s="872"/>
      <c r="O71" s="872"/>
      <c r="P71" s="915"/>
      <c r="Q71" s="916">
        <v>1130</v>
      </c>
      <c r="R71" s="866"/>
      <c r="S71" s="866"/>
      <c r="T71" s="866"/>
      <c r="U71" s="866"/>
      <c r="V71" s="866">
        <v>1119</v>
      </c>
      <c r="W71" s="866"/>
      <c r="X71" s="866"/>
      <c r="Y71" s="866"/>
      <c r="Z71" s="866"/>
      <c r="AA71" s="866">
        <v>11</v>
      </c>
      <c r="AB71" s="866"/>
      <c r="AC71" s="866"/>
      <c r="AD71" s="866"/>
      <c r="AE71" s="866"/>
      <c r="AF71" s="866">
        <v>11</v>
      </c>
      <c r="AG71" s="866"/>
      <c r="AH71" s="866"/>
      <c r="AI71" s="866"/>
      <c r="AJ71" s="866"/>
      <c r="AK71" s="866" t="s">
        <v>549</v>
      </c>
      <c r="AL71" s="866"/>
      <c r="AM71" s="866"/>
      <c r="AN71" s="866"/>
      <c r="AO71" s="866"/>
      <c r="AP71" s="866" t="s">
        <v>549</v>
      </c>
      <c r="AQ71" s="866"/>
      <c r="AR71" s="866"/>
      <c r="AS71" s="866"/>
      <c r="AT71" s="866"/>
      <c r="AU71" s="866" t="s">
        <v>549</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900"/>
      <c r="BT71" s="901"/>
      <c r="BU71" s="901"/>
      <c r="BV71" s="901"/>
      <c r="BW71" s="901"/>
      <c r="BX71" s="901"/>
      <c r="BY71" s="901"/>
      <c r="BZ71" s="901"/>
      <c r="CA71" s="901"/>
      <c r="CB71" s="901"/>
      <c r="CC71" s="901"/>
      <c r="CD71" s="901"/>
      <c r="CE71" s="901"/>
      <c r="CF71" s="901"/>
      <c r="CG71" s="906"/>
      <c r="CH71" s="903"/>
      <c r="CI71" s="904"/>
      <c r="CJ71" s="904"/>
      <c r="CK71" s="904"/>
      <c r="CL71" s="905"/>
      <c r="CM71" s="903"/>
      <c r="CN71" s="904"/>
      <c r="CO71" s="904"/>
      <c r="CP71" s="904"/>
      <c r="CQ71" s="905"/>
      <c r="CR71" s="903"/>
      <c r="CS71" s="904"/>
      <c r="CT71" s="904"/>
      <c r="CU71" s="904"/>
      <c r="CV71" s="905"/>
      <c r="CW71" s="903"/>
      <c r="CX71" s="904"/>
      <c r="CY71" s="904"/>
      <c r="CZ71" s="904"/>
      <c r="DA71" s="905"/>
      <c r="DB71" s="903"/>
      <c r="DC71" s="904"/>
      <c r="DD71" s="904"/>
      <c r="DE71" s="904"/>
      <c r="DF71" s="905"/>
      <c r="DG71" s="903"/>
      <c r="DH71" s="904"/>
      <c r="DI71" s="904"/>
      <c r="DJ71" s="904"/>
      <c r="DK71" s="905"/>
      <c r="DL71" s="903"/>
      <c r="DM71" s="904"/>
      <c r="DN71" s="904"/>
      <c r="DO71" s="904"/>
      <c r="DP71" s="905"/>
      <c r="DQ71" s="903"/>
      <c r="DR71" s="904"/>
      <c r="DS71" s="904"/>
      <c r="DT71" s="904"/>
      <c r="DU71" s="905"/>
      <c r="DV71" s="900"/>
      <c r="DW71" s="901"/>
      <c r="DX71" s="901"/>
      <c r="DY71" s="901"/>
      <c r="DZ71" s="902"/>
      <c r="EA71" s="218"/>
    </row>
    <row r="72" spans="1:131" ht="26.25" customHeight="1" x14ac:dyDescent="0.15">
      <c r="A72" s="226">
        <v>5</v>
      </c>
      <c r="B72" s="914" t="s">
        <v>559</v>
      </c>
      <c r="C72" s="872"/>
      <c r="D72" s="872"/>
      <c r="E72" s="872"/>
      <c r="F72" s="872"/>
      <c r="G72" s="872"/>
      <c r="H72" s="872"/>
      <c r="I72" s="872"/>
      <c r="J72" s="872"/>
      <c r="K72" s="872"/>
      <c r="L72" s="872"/>
      <c r="M72" s="872"/>
      <c r="N72" s="872"/>
      <c r="O72" s="872"/>
      <c r="P72" s="915"/>
      <c r="Q72" s="916">
        <v>395416</v>
      </c>
      <c r="R72" s="866"/>
      <c r="S72" s="866"/>
      <c r="T72" s="866"/>
      <c r="U72" s="866"/>
      <c r="V72" s="866">
        <v>387020</v>
      </c>
      <c r="W72" s="866"/>
      <c r="X72" s="866"/>
      <c r="Y72" s="866"/>
      <c r="Z72" s="866"/>
      <c r="AA72" s="866">
        <v>8396</v>
      </c>
      <c r="AB72" s="866"/>
      <c r="AC72" s="866"/>
      <c r="AD72" s="866"/>
      <c r="AE72" s="866"/>
      <c r="AF72" s="866">
        <v>8396</v>
      </c>
      <c r="AG72" s="866"/>
      <c r="AH72" s="866"/>
      <c r="AI72" s="866"/>
      <c r="AJ72" s="866"/>
      <c r="AK72" s="866">
        <v>755</v>
      </c>
      <c r="AL72" s="866"/>
      <c r="AM72" s="866"/>
      <c r="AN72" s="866"/>
      <c r="AO72" s="866"/>
      <c r="AP72" s="866" t="s">
        <v>549</v>
      </c>
      <c r="AQ72" s="866"/>
      <c r="AR72" s="866"/>
      <c r="AS72" s="866"/>
      <c r="AT72" s="866"/>
      <c r="AU72" s="866" t="s">
        <v>549</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900"/>
      <c r="BT72" s="901"/>
      <c r="BU72" s="901"/>
      <c r="BV72" s="901"/>
      <c r="BW72" s="901"/>
      <c r="BX72" s="901"/>
      <c r="BY72" s="901"/>
      <c r="BZ72" s="901"/>
      <c r="CA72" s="901"/>
      <c r="CB72" s="901"/>
      <c r="CC72" s="901"/>
      <c r="CD72" s="901"/>
      <c r="CE72" s="901"/>
      <c r="CF72" s="901"/>
      <c r="CG72" s="906"/>
      <c r="CH72" s="903"/>
      <c r="CI72" s="904"/>
      <c r="CJ72" s="904"/>
      <c r="CK72" s="904"/>
      <c r="CL72" s="905"/>
      <c r="CM72" s="903"/>
      <c r="CN72" s="904"/>
      <c r="CO72" s="904"/>
      <c r="CP72" s="904"/>
      <c r="CQ72" s="905"/>
      <c r="CR72" s="903"/>
      <c r="CS72" s="904"/>
      <c r="CT72" s="904"/>
      <c r="CU72" s="904"/>
      <c r="CV72" s="905"/>
      <c r="CW72" s="903"/>
      <c r="CX72" s="904"/>
      <c r="CY72" s="904"/>
      <c r="CZ72" s="904"/>
      <c r="DA72" s="905"/>
      <c r="DB72" s="903"/>
      <c r="DC72" s="904"/>
      <c r="DD72" s="904"/>
      <c r="DE72" s="904"/>
      <c r="DF72" s="905"/>
      <c r="DG72" s="903"/>
      <c r="DH72" s="904"/>
      <c r="DI72" s="904"/>
      <c r="DJ72" s="904"/>
      <c r="DK72" s="905"/>
      <c r="DL72" s="903"/>
      <c r="DM72" s="904"/>
      <c r="DN72" s="904"/>
      <c r="DO72" s="904"/>
      <c r="DP72" s="905"/>
      <c r="DQ72" s="903"/>
      <c r="DR72" s="904"/>
      <c r="DS72" s="904"/>
      <c r="DT72" s="904"/>
      <c r="DU72" s="905"/>
      <c r="DV72" s="900"/>
      <c r="DW72" s="901"/>
      <c r="DX72" s="901"/>
      <c r="DY72" s="901"/>
      <c r="DZ72" s="902"/>
      <c r="EA72" s="218"/>
    </row>
    <row r="73" spans="1:131" ht="26.25" customHeight="1" x14ac:dyDescent="0.15">
      <c r="A73" s="226">
        <v>6</v>
      </c>
      <c r="B73" s="914"/>
      <c r="C73" s="872"/>
      <c r="D73" s="872"/>
      <c r="E73" s="872"/>
      <c r="F73" s="872"/>
      <c r="G73" s="872"/>
      <c r="H73" s="872"/>
      <c r="I73" s="872"/>
      <c r="J73" s="872"/>
      <c r="K73" s="872"/>
      <c r="L73" s="872"/>
      <c r="M73" s="872"/>
      <c r="N73" s="872"/>
      <c r="O73" s="872"/>
      <c r="P73" s="915"/>
      <c r="Q73" s="916"/>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900"/>
      <c r="BT73" s="901"/>
      <c r="BU73" s="901"/>
      <c r="BV73" s="901"/>
      <c r="BW73" s="901"/>
      <c r="BX73" s="901"/>
      <c r="BY73" s="901"/>
      <c r="BZ73" s="901"/>
      <c r="CA73" s="901"/>
      <c r="CB73" s="901"/>
      <c r="CC73" s="901"/>
      <c r="CD73" s="901"/>
      <c r="CE73" s="901"/>
      <c r="CF73" s="901"/>
      <c r="CG73" s="906"/>
      <c r="CH73" s="903"/>
      <c r="CI73" s="904"/>
      <c r="CJ73" s="904"/>
      <c r="CK73" s="904"/>
      <c r="CL73" s="905"/>
      <c r="CM73" s="903"/>
      <c r="CN73" s="904"/>
      <c r="CO73" s="904"/>
      <c r="CP73" s="904"/>
      <c r="CQ73" s="905"/>
      <c r="CR73" s="903"/>
      <c r="CS73" s="904"/>
      <c r="CT73" s="904"/>
      <c r="CU73" s="904"/>
      <c r="CV73" s="905"/>
      <c r="CW73" s="903"/>
      <c r="CX73" s="904"/>
      <c r="CY73" s="904"/>
      <c r="CZ73" s="904"/>
      <c r="DA73" s="905"/>
      <c r="DB73" s="903"/>
      <c r="DC73" s="904"/>
      <c r="DD73" s="904"/>
      <c r="DE73" s="904"/>
      <c r="DF73" s="905"/>
      <c r="DG73" s="903"/>
      <c r="DH73" s="904"/>
      <c r="DI73" s="904"/>
      <c r="DJ73" s="904"/>
      <c r="DK73" s="905"/>
      <c r="DL73" s="903"/>
      <c r="DM73" s="904"/>
      <c r="DN73" s="904"/>
      <c r="DO73" s="904"/>
      <c r="DP73" s="905"/>
      <c r="DQ73" s="903"/>
      <c r="DR73" s="904"/>
      <c r="DS73" s="904"/>
      <c r="DT73" s="904"/>
      <c r="DU73" s="905"/>
      <c r="DV73" s="900"/>
      <c r="DW73" s="901"/>
      <c r="DX73" s="901"/>
      <c r="DY73" s="901"/>
      <c r="DZ73" s="902"/>
      <c r="EA73" s="218"/>
    </row>
    <row r="74" spans="1:131" ht="26.25" customHeight="1" x14ac:dyDescent="0.15">
      <c r="A74" s="226">
        <v>7</v>
      </c>
      <c r="B74" s="914"/>
      <c r="C74" s="872"/>
      <c r="D74" s="872"/>
      <c r="E74" s="872"/>
      <c r="F74" s="872"/>
      <c r="G74" s="872"/>
      <c r="H74" s="872"/>
      <c r="I74" s="872"/>
      <c r="J74" s="872"/>
      <c r="K74" s="872"/>
      <c r="L74" s="872"/>
      <c r="M74" s="872"/>
      <c r="N74" s="872"/>
      <c r="O74" s="872"/>
      <c r="P74" s="915"/>
      <c r="Q74" s="916"/>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900"/>
      <c r="BT74" s="901"/>
      <c r="BU74" s="901"/>
      <c r="BV74" s="901"/>
      <c r="BW74" s="901"/>
      <c r="BX74" s="901"/>
      <c r="BY74" s="901"/>
      <c r="BZ74" s="901"/>
      <c r="CA74" s="901"/>
      <c r="CB74" s="901"/>
      <c r="CC74" s="901"/>
      <c r="CD74" s="901"/>
      <c r="CE74" s="901"/>
      <c r="CF74" s="901"/>
      <c r="CG74" s="906"/>
      <c r="CH74" s="903"/>
      <c r="CI74" s="904"/>
      <c r="CJ74" s="904"/>
      <c r="CK74" s="904"/>
      <c r="CL74" s="905"/>
      <c r="CM74" s="903"/>
      <c r="CN74" s="904"/>
      <c r="CO74" s="904"/>
      <c r="CP74" s="904"/>
      <c r="CQ74" s="905"/>
      <c r="CR74" s="903"/>
      <c r="CS74" s="904"/>
      <c r="CT74" s="904"/>
      <c r="CU74" s="904"/>
      <c r="CV74" s="905"/>
      <c r="CW74" s="903"/>
      <c r="CX74" s="904"/>
      <c r="CY74" s="904"/>
      <c r="CZ74" s="904"/>
      <c r="DA74" s="905"/>
      <c r="DB74" s="903"/>
      <c r="DC74" s="904"/>
      <c r="DD74" s="904"/>
      <c r="DE74" s="904"/>
      <c r="DF74" s="905"/>
      <c r="DG74" s="903"/>
      <c r="DH74" s="904"/>
      <c r="DI74" s="904"/>
      <c r="DJ74" s="904"/>
      <c r="DK74" s="905"/>
      <c r="DL74" s="903"/>
      <c r="DM74" s="904"/>
      <c r="DN74" s="904"/>
      <c r="DO74" s="904"/>
      <c r="DP74" s="905"/>
      <c r="DQ74" s="903"/>
      <c r="DR74" s="904"/>
      <c r="DS74" s="904"/>
      <c r="DT74" s="904"/>
      <c r="DU74" s="905"/>
      <c r="DV74" s="900"/>
      <c r="DW74" s="901"/>
      <c r="DX74" s="901"/>
      <c r="DY74" s="901"/>
      <c r="DZ74" s="902"/>
      <c r="EA74" s="218"/>
    </row>
    <row r="75" spans="1:131" ht="26.25" customHeight="1" x14ac:dyDescent="0.15">
      <c r="A75" s="226">
        <v>8</v>
      </c>
      <c r="B75" s="914"/>
      <c r="C75" s="872"/>
      <c r="D75" s="872"/>
      <c r="E75" s="872"/>
      <c r="F75" s="872"/>
      <c r="G75" s="872"/>
      <c r="H75" s="872"/>
      <c r="I75" s="872"/>
      <c r="J75" s="872"/>
      <c r="K75" s="872"/>
      <c r="L75" s="872"/>
      <c r="M75" s="872"/>
      <c r="N75" s="872"/>
      <c r="O75" s="872"/>
      <c r="P75" s="915"/>
      <c r="Q75" s="917"/>
      <c r="R75" s="918"/>
      <c r="S75" s="918"/>
      <c r="T75" s="918"/>
      <c r="U75" s="870"/>
      <c r="V75" s="919"/>
      <c r="W75" s="918"/>
      <c r="X75" s="918"/>
      <c r="Y75" s="918"/>
      <c r="Z75" s="870"/>
      <c r="AA75" s="919"/>
      <c r="AB75" s="918"/>
      <c r="AC75" s="918"/>
      <c r="AD75" s="918"/>
      <c r="AE75" s="870"/>
      <c r="AF75" s="919"/>
      <c r="AG75" s="918"/>
      <c r="AH75" s="918"/>
      <c r="AI75" s="918"/>
      <c r="AJ75" s="870"/>
      <c r="AK75" s="919"/>
      <c r="AL75" s="918"/>
      <c r="AM75" s="918"/>
      <c r="AN75" s="918"/>
      <c r="AO75" s="870"/>
      <c r="AP75" s="919"/>
      <c r="AQ75" s="918"/>
      <c r="AR75" s="918"/>
      <c r="AS75" s="918"/>
      <c r="AT75" s="870"/>
      <c r="AU75" s="919"/>
      <c r="AV75" s="918"/>
      <c r="AW75" s="918"/>
      <c r="AX75" s="918"/>
      <c r="AY75" s="870"/>
      <c r="AZ75" s="868"/>
      <c r="BA75" s="868"/>
      <c r="BB75" s="868"/>
      <c r="BC75" s="868"/>
      <c r="BD75" s="869"/>
      <c r="BE75" s="229"/>
      <c r="BF75" s="229"/>
      <c r="BG75" s="229"/>
      <c r="BH75" s="229"/>
      <c r="BI75" s="229"/>
      <c r="BJ75" s="229"/>
      <c r="BK75" s="229"/>
      <c r="BL75" s="229"/>
      <c r="BM75" s="229"/>
      <c r="BN75" s="229"/>
      <c r="BO75" s="229"/>
      <c r="BP75" s="229"/>
      <c r="BQ75" s="226">
        <v>69</v>
      </c>
      <c r="BR75" s="231"/>
      <c r="BS75" s="900"/>
      <c r="BT75" s="901"/>
      <c r="BU75" s="901"/>
      <c r="BV75" s="901"/>
      <c r="BW75" s="901"/>
      <c r="BX75" s="901"/>
      <c r="BY75" s="901"/>
      <c r="BZ75" s="901"/>
      <c r="CA75" s="901"/>
      <c r="CB75" s="901"/>
      <c r="CC75" s="901"/>
      <c r="CD75" s="901"/>
      <c r="CE75" s="901"/>
      <c r="CF75" s="901"/>
      <c r="CG75" s="906"/>
      <c r="CH75" s="903"/>
      <c r="CI75" s="904"/>
      <c r="CJ75" s="904"/>
      <c r="CK75" s="904"/>
      <c r="CL75" s="905"/>
      <c r="CM75" s="903"/>
      <c r="CN75" s="904"/>
      <c r="CO75" s="904"/>
      <c r="CP75" s="904"/>
      <c r="CQ75" s="905"/>
      <c r="CR75" s="903"/>
      <c r="CS75" s="904"/>
      <c r="CT75" s="904"/>
      <c r="CU75" s="904"/>
      <c r="CV75" s="905"/>
      <c r="CW75" s="903"/>
      <c r="CX75" s="904"/>
      <c r="CY75" s="904"/>
      <c r="CZ75" s="904"/>
      <c r="DA75" s="905"/>
      <c r="DB75" s="903"/>
      <c r="DC75" s="904"/>
      <c r="DD75" s="904"/>
      <c r="DE75" s="904"/>
      <c r="DF75" s="905"/>
      <c r="DG75" s="903"/>
      <c r="DH75" s="904"/>
      <c r="DI75" s="904"/>
      <c r="DJ75" s="904"/>
      <c r="DK75" s="905"/>
      <c r="DL75" s="903"/>
      <c r="DM75" s="904"/>
      <c r="DN75" s="904"/>
      <c r="DO75" s="904"/>
      <c r="DP75" s="905"/>
      <c r="DQ75" s="903"/>
      <c r="DR75" s="904"/>
      <c r="DS75" s="904"/>
      <c r="DT75" s="904"/>
      <c r="DU75" s="905"/>
      <c r="DV75" s="900"/>
      <c r="DW75" s="901"/>
      <c r="DX75" s="901"/>
      <c r="DY75" s="901"/>
      <c r="DZ75" s="902"/>
      <c r="EA75" s="218"/>
    </row>
    <row r="76" spans="1:131" ht="26.25" customHeight="1" x14ac:dyDescent="0.15">
      <c r="A76" s="226">
        <v>9</v>
      </c>
      <c r="B76" s="914"/>
      <c r="C76" s="872"/>
      <c r="D76" s="872"/>
      <c r="E76" s="872"/>
      <c r="F76" s="872"/>
      <c r="G76" s="872"/>
      <c r="H76" s="872"/>
      <c r="I76" s="872"/>
      <c r="J76" s="872"/>
      <c r="K76" s="872"/>
      <c r="L76" s="872"/>
      <c r="M76" s="872"/>
      <c r="N76" s="872"/>
      <c r="O76" s="872"/>
      <c r="P76" s="915"/>
      <c r="Q76" s="917"/>
      <c r="R76" s="918"/>
      <c r="S76" s="918"/>
      <c r="T76" s="918"/>
      <c r="U76" s="870"/>
      <c r="V76" s="919"/>
      <c r="W76" s="918"/>
      <c r="X76" s="918"/>
      <c r="Y76" s="918"/>
      <c r="Z76" s="870"/>
      <c r="AA76" s="919"/>
      <c r="AB76" s="918"/>
      <c r="AC76" s="918"/>
      <c r="AD76" s="918"/>
      <c r="AE76" s="870"/>
      <c r="AF76" s="919"/>
      <c r="AG76" s="918"/>
      <c r="AH76" s="918"/>
      <c r="AI76" s="918"/>
      <c r="AJ76" s="870"/>
      <c r="AK76" s="919"/>
      <c r="AL76" s="918"/>
      <c r="AM76" s="918"/>
      <c r="AN76" s="918"/>
      <c r="AO76" s="870"/>
      <c r="AP76" s="919"/>
      <c r="AQ76" s="918"/>
      <c r="AR76" s="918"/>
      <c r="AS76" s="918"/>
      <c r="AT76" s="870"/>
      <c r="AU76" s="919"/>
      <c r="AV76" s="918"/>
      <c r="AW76" s="918"/>
      <c r="AX76" s="918"/>
      <c r="AY76" s="870"/>
      <c r="AZ76" s="868"/>
      <c r="BA76" s="868"/>
      <c r="BB76" s="868"/>
      <c r="BC76" s="868"/>
      <c r="BD76" s="869"/>
      <c r="BE76" s="229"/>
      <c r="BF76" s="229"/>
      <c r="BG76" s="229"/>
      <c r="BH76" s="229"/>
      <c r="BI76" s="229"/>
      <c r="BJ76" s="229"/>
      <c r="BK76" s="229"/>
      <c r="BL76" s="229"/>
      <c r="BM76" s="229"/>
      <c r="BN76" s="229"/>
      <c r="BO76" s="229"/>
      <c r="BP76" s="229"/>
      <c r="BQ76" s="226">
        <v>70</v>
      </c>
      <c r="BR76" s="231"/>
      <c r="BS76" s="900"/>
      <c r="BT76" s="901"/>
      <c r="BU76" s="901"/>
      <c r="BV76" s="901"/>
      <c r="BW76" s="901"/>
      <c r="BX76" s="901"/>
      <c r="BY76" s="901"/>
      <c r="BZ76" s="901"/>
      <c r="CA76" s="901"/>
      <c r="CB76" s="901"/>
      <c r="CC76" s="901"/>
      <c r="CD76" s="901"/>
      <c r="CE76" s="901"/>
      <c r="CF76" s="901"/>
      <c r="CG76" s="906"/>
      <c r="CH76" s="903"/>
      <c r="CI76" s="904"/>
      <c r="CJ76" s="904"/>
      <c r="CK76" s="904"/>
      <c r="CL76" s="905"/>
      <c r="CM76" s="903"/>
      <c r="CN76" s="904"/>
      <c r="CO76" s="904"/>
      <c r="CP76" s="904"/>
      <c r="CQ76" s="905"/>
      <c r="CR76" s="903"/>
      <c r="CS76" s="904"/>
      <c r="CT76" s="904"/>
      <c r="CU76" s="904"/>
      <c r="CV76" s="905"/>
      <c r="CW76" s="903"/>
      <c r="CX76" s="904"/>
      <c r="CY76" s="904"/>
      <c r="CZ76" s="904"/>
      <c r="DA76" s="905"/>
      <c r="DB76" s="903"/>
      <c r="DC76" s="904"/>
      <c r="DD76" s="904"/>
      <c r="DE76" s="904"/>
      <c r="DF76" s="905"/>
      <c r="DG76" s="903"/>
      <c r="DH76" s="904"/>
      <c r="DI76" s="904"/>
      <c r="DJ76" s="904"/>
      <c r="DK76" s="905"/>
      <c r="DL76" s="903"/>
      <c r="DM76" s="904"/>
      <c r="DN76" s="904"/>
      <c r="DO76" s="904"/>
      <c r="DP76" s="905"/>
      <c r="DQ76" s="903"/>
      <c r="DR76" s="904"/>
      <c r="DS76" s="904"/>
      <c r="DT76" s="904"/>
      <c r="DU76" s="905"/>
      <c r="DV76" s="900"/>
      <c r="DW76" s="901"/>
      <c r="DX76" s="901"/>
      <c r="DY76" s="901"/>
      <c r="DZ76" s="902"/>
      <c r="EA76" s="218"/>
    </row>
    <row r="77" spans="1:131" ht="26.25" customHeight="1" x14ac:dyDescent="0.15">
      <c r="A77" s="226">
        <v>10</v>
      </c>
      <c r="B77" s="914"/>
      <c r="C77" s="872"/>
      <c r="D77" s="872"/>
      <c r="E77" s="872"/>
      <c r="F77" s="872"/>
      <c r="G77" s="872"/>
      <c r="H77" s="872"/>
      <c r="I77" s="872"/>
      <c r="J77" s="872"/>
      <c r="K77" s="872"/>
      <c r="L77" s="872"/>
      <c r="M77" s="872"/>
      <c r="N77" s="872"/>
      <c r="O77" s="872"/>
      <c r="P77" s="915"/>
      <c r="Q77" s="917"/>
      <c r="R77" s="918"/>
      <c r="S77" s="918"/>
      <c r="T77" s="918"/>
      <c r="U77" s="870"/>
      <c r="V77" s="919"/>
      <c r="W77" s="918"/>
      <c r="X77" s="918"/>
      <c r="Y77" s="918"/>
      <c r="Z77" s="870"/>
      <c r="AA77" s="919"/>
      <c r="AB77" s="918"/>
      <c r="AC77" s="918"/>
      <c r="AD77" s="918"/>
      <c r="AE77" s="870"/>
      <c r="AF77" s="919"/>
      <c r="AG77" s="918"/>
      <c r="AH77" s="918"/>
      <c r="AI77" s="918"/>
      <c r="AJ77" s="870"/>
      <c r="AK77" s="919"/>
      <c r="AL77" s="918"/>
      <c r="AM77" s="918"/>
      <c r="AN77" s="918"/>
      <c r="AO77" s="870"/>
      <c r="AP77" s="919"/>
      <c r="AQ77" s="918"/>
      <c r="AR77" s="918"/>
      <c r="AS77" s="918"/>
      <c r="AT77" s="870"/>
      <c r="AU77" s="919"/>
      <c r="AV77" s="918"/>
      <c r="AW77" s="918"/>
      <c r="AX77" s="918"/>
      <c r="AY77" s="870"/>
      <c r="AZ77" s="868"/>
      <c r="BA77" s="868"/>
      <c r="BB77" s="868"/>
      <c r="BC77" s="868"/>
      <c r="BD77" s="869"/>
      <c r="BE77" s="229"/>
      <c r="BF77" s="229"/>
      <c r="BG77" s="229"/>
      <c r="BH77" s="229"/>
      <c r="BI77" s="229"/>
      <c r="BJ77" s="229"/>
      <c r="BK77" s="229"/>
      <c r="BL77" s="229"/>
      <c r="BM77" s="229"/>
      <c r="BN77" s="229"/>
      <c r="BO77" s="229"/>
      <c r="BP77" s="229"/>
      <c r="BQ77" s="226">
        <v>71</v>
      </c>
      <c r="BR77" s="231"/>
      <c r="BS77" s="900"/>
      <c r="BT77" s="901"/>
      <c r="BU77" s="901"/>
      <c r="BV77" s="901"/>
      <c r="BW77" s="901"/>
      <c r="BX77" s="901"/>
      <c r="BY77" s="901"/>
      <c r="BZ77" s="901"/>
      <c r="CA77" s="901"/>
      <c r="CB77" s="901"/>
      <c r="CC77" s="901"/>
      <c r="CD77" s="901"/>
      <c r="CE77" s="901"/>
      <c r="CF77" s="901"/>
      <c r="CG77" s="906"/>
      <c r="CH77" s="903"/>
      <c r="CI77" s="904"/>
      <c r="CJ77" s="904"/>
      <c r="CK77" s="904"/>
      <c r="CL77" s="905"/>
      <c r="CM77" s="903"/>
      <c r="CN77" s="904"/>
      <c r="CO77" s="904"/>
      <c r="CP77" s="904"/>
      <c r="CQ77" s="905"/>
      <c r="CR77" s="903"/>
      <c r="CS77" s="904"/>
      <c r="CT77" s="904"/>
      <c r="CU77" s="904"/>
      <c r="CV77" s="905"/>
      <c r="CW77" s="903"/>
      <c r="CX77" s="904"/>
      <c r="CY77" s="904"/>
      <c r="CZ77" s="904"/>
      <c r="DA77" s="905"/>
      <c r="DB77" s="903"/>
      <c r="DC77" s="904"/>
      <c r="DD77" s="904"/>
      <c r="DE77" s="904"/>
      <c r="DF77" s="905"/>
      <c r="DG77" s="903"/>
      <c r="DH77" s="904"/>
      <c r="DI77" s="904"/>
      <c r="DJ77" s="904"/>
      <c r="DK77" s="905"/>
      <c r="DL77" s="903"/>
      <c r="DM77" s="904"/>
      <c r="DN77" s="904"/>
      <c r="DO77" s="904"/>
      <c r="DP77" s="905"/>
      <c r="DQ77" s="903"/>
      <c r="DR77" s="904"/>
      <c r="DS77" s="904"/>
      <c r="DT77" s="904"/>
      <c r="DU77" s="905"/>
      <c r="DV77" s="900"/>
      <c r="DW77" s="901"/>
      <c r="DX77" s="901"/>
      <c r="DY77" s="901"/>
      <c r="DZ77" s="902"/>
      <c r="EA77" s="218"/>
    </row>
    <row r="78" spans="1:131" ht="26.25" customHeight="1" x14ac:dyDescent="0.15">
      <c r="A78" s="226">
        <v>11</v>
      </c>
      <c r="B78" s="914"/>
      <c r="C78" s="872"/>
      <c r="D78" s="872"/>
      <c r="E78" s="872"/>
      <c r="F78" s="872"/>
      <c r="G78" s="872"/>
      <c r="H78" s="872"/>
      <c r="I78" s="872"/>
      <c r="J78" s="872"/>
      <c r="K78" s="872"/>
      <c r="L78" s="872"/>
      <c r="M78" s="872"/>
      <c r="N78" s="872"/>
      <c r="O78" s="872"/>
      <c r="P78" s="915"/>
      <c r="Q78" s="916"/>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900"/>
      <c r="BT78" s="901"/>
      <c r="BU78" s="901"/>
      <c r="BV78" s="901"/>
      <c r="BW78" s="901"/>
      <c r="BX78" s="901"/>
      <c r="BY78" s="901"/>
      <c r="BZ78" s="901"/>
      <c r="CA78" s="901"/>
      <c r="CB78" s="901"/>
      <c r="CC78" s="901"/>
      <c r="CD78" s="901"/>
      <c r="CE78" s="901"/>
      <c r="CF78" s="901"/>
      <c r="CG78" s="906"/>
      <c r="CH78" s="903"/>
      <c r="CI78" s="904"/>
      <c r="CJ78" s="904"/>
      <c r="CK78" s="904"/>
      <c r="CL78" s="905"/>
      <c r="CM78" s="903"/>
      <c r="CN78" s="904"/>
      <c r="CO78" s="904"/>
      <c r="CP78" s="904"/>
      <c r="CQ78" s="905"/>
      <c r="CR78" s="903"/>
      <c r="CS78" s="904"/>
      <c r="CT78" s="904"/>
      <c r="CU78" s="904"/>
      <c r="CV78" s="905"/>
      <c r="CW78" s="903"/>
      <c r="CX78" s="904"/>
      <c r="CY78" s="904"/>
      <c r="CZ78" s="904"/>
      <c r="DA78" s="905"/>
      <c r="DB78" s="903"/>
      <c r="DC78" s="904"/>
      <c r="DD78" s="904"/>
      <c r="DE78" s="904"/>
      <c r="DF78" s="905"/>
      <c r="DG78" s="903"/>
      <c r="DH78" s="904"/>
      <c r="DI78" s="904"/>
      <c r="DJ78" s="904"/>
      <c r="DK78" s="905"/>
      <c r="DL78" s="903"/>
      <c r="DM78" s="904"/>
      <c r="DN78" s="904"/>
      <c r="DO78" s="904"/>
      <c r="DP78" s="905"/>
      <c r="DQ78" s="903"/>
      <c r="DR78" s="904"/>
      <c r="DS78" s="904"/>
      <c r="DT78" s="904"/>
      <c r="DU78" s="905"/>
      <c r="DV78" s="900"/>
      <c r="DW78" s="901"/>
      <c r="DX78" s="901"/>
      <c r="DY78" s="901"/>
      <c r="DZ78" s="902"/>
      <c r="EA78" s="218"/>
    </row>
    <row r="79" spans="1:131" ht="26.25" customHeight="1" x14ac:dyDescent="0.15">
      <c r="A79" s="226">
        <v>12</v>
      </c>
      <c r="B79" s="914"/>
      <c r="C79" s="872"/>
      <c r="D79" s="872"/>
      <c r="E79" s="872"/>
      <c r="F79" s="872"/>
      <c r="G79" s="872"/>
      <c r="H79" s="872"/>
      <c r="I79" s="872"/>
      <c r="J79" s="872"/>
      <c r="K79" s="872"/>
      <c r="L79" s="872"/>
      <c r="M79" s="872"/>
      <c r="N79" s="872"/>
      <c r="O79" s="872"/>
      <c r="P79" s="915"/>
      <c r="Q79" s="916"/>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900"/>
      <c r="BT79" s="901"/>
      <c r="BU79" s="901"/>
      <c r="BV79" s="901"/>
      <c r="BW79" s="901"/>
      <c r="BX79" s="901"/>
      <c r="BY79" s="901"/>
      <c r="BZ79" s="901"/>
      <c r="CA79" s="901"/>
      <c r="CB79" s="901"/>
      <c r="CC79" s="901"/>
      <c r="CD79" s="901"/>
      <c r="CE79" s="901"/>
      <c r="CF79" s="901"/>
      <c r="CG79" s="906"/>
      <c r="CH79" s="903"/>
      <c r="CI79" s="904"/>
      <c r="CJ79" s="904"/>
      <c r="CK79" s="904"/>
      <c r="CL79" s="905"/>
      <c r="CM79" s="903"/>
      <c r="CN79" s="904"/>
      <c r="CO79" s="904"/>
      <c r="CP79" s="904"/>
      <c r="CQ79" s="905"/>
      <c r="CR79" s="903"/>
      <c r="CS79" s="904"/>
      <c r="CT79" s="904"/>
      <c r="CU79" s="904"/>
      <c r="CV79" s="905"/>
      <c r="CW79" s="903"/>
      <c r="CX79" s="904"/>
      <c r="CY79" s="904"/>
      <c r="CZ79" s="904"/>
      <c r="DA79" s="905"/>
      <c r="DB79" s="903"/>
      <c r="DC79" s="904"/>
      <c r="DD79" s="904"/>
      <c r="DE79" s="904"/>
      <c r="DF79" s="905"/>
      <c r="DG79" s="903"/>
      <c r="DH79" s="904"/>
      <c r="DI79" s="904"/>
      <c r="DJ79" s="904"/>
      <c r="DK79" s="905"/>
      <c r="DL79" s="903"/>
      <c r="DM79" s="904"/>
      <c r="DN79" s="904"/>
      <c r="DO79" s="904"/>
      <c r="DP79" s="905"/>
      <c r="DQ79" s="903"/>
      <c r="DR79" s="904"/>
      <c r="DS79" s="904"/>
      <c r="DT79" s="904"/>
      <c r="DU79" s="905"/>
      <c r="DV79" s="900"/>
      <c r="DW79" s="901"/>
      <c r="DX79" s="901"/>
      <c r="DY79" s="901"/>
      <c r="DZ79" s="902"/>
      <c r="EA79" s="218"/>
    </row>
    <row r="80" spans="1:131" ht="26.25" customHeight="1" x14ac:dyDescent="0.15">
      <c r="A80" s="226">
        <v>13</v>
      </c>
      <c r="B80" s="914"/>
      <c r="C80" s="872"/>
      <c r="D80" s="872"/>
      <c r="E80" s="872"/>
      <c r="F80" s="872"/>
      <c r="G80" s="872"/>
      <c r="H80" s="872"/>
      <c r="I80" s="872"/>
      <c r="J80" s="872"/>
      <c r="K80" s="872"/>
      <c r="L80" s="872"/>
      <c r="M80" s="872"/>
      <c r="N80" s="872"/>
      <c r="O80" s="872"/>
      <c r="P80" s="915"/>
      <c r="Q80" s="916"/>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900"/>
      <c r="BT80" s="901"/>
      <c r="BU80" s="901"/>
      <c r="BV80" s="901"/>
      <c r="BW80" s="901"/>
      <c r="BX80" s="901"/>
      <c r="BY80" s="901"/>
      <c r="BZ80" s="901"/>
      <c r="CA80" s="901"/>
      <c r="CB80" s="901"/>
      <c r="CC80" s="901"/>
      <c r="CD80" s="901"/>
      <c r="CE80" s="901"/>
      <c r="CF80" s="901"/>
      <c r="CG80" s="906"/>
      <c r="CH80" s="903"/>
      <c r="CI80" s="904"/>
      <c r="CJ80" s="904"/>
      <c r="CK80" s="904"/>
      <c r="CL80" s="905"/>
      <c r="CM80" s="903"/>
      <c r="CN80" s="904"/>
      <c r="CO80" s="904"/>
      <c r="CP80" s="904"/>
      <c r="CQ80" s="905"/>
      <c r="CR80" s="903"/>
      <c r="CS80" s="904"/>
      <c r="CT80" s="904"/>
      <c r="CU80" s="904"/>
      <c r="CV80" s="905"/>
      <c r="CW80" s="903"/>
      <c r="CX80" s="904"/>
      <c r="CY80" s="904"/>
      <c r="CZ80" s="904"/>
      <c r="DA80" s="905"/>
      <c r="DB80" s="903"/>
      <c r="DC80" s="904"/>
      <c r="DD80" s="904"/>
      <c r="DE80" s="904"/>
      <c r="DF80" s="905"/>
      <c r="DG80" s="903"/>
      <c r="DH80" s="904"/>
      <c r="DI80" s="904"/>
      <c r="DJ80" s="904"/>
      <c r="DK80" s="905"/>
      <c r="DL80" s="903"/>
      <c r="DM80" s="904"/>
      <c r="DN80" s="904"/>
      <c r="DO80" s="904"/>
      <c r="DP80" s="905"/>
      <c r="DQ80" s="903"/>
      <c r="DR80" s="904"/>
      <c r="DS80" s="904"/>
      <c r="DT80" s="904"/>
      <c r="DU80" s="905"/>
      <c r="DV80" s="900"/>
      <c r="DW80" s="901"/>
      <c r="DX80" s="901"/>
      <c r="DY80" s="901"/>
      <c r="DZ80" s="902"/>
      <c r="EA80" s="218"/>
    </row>
    <row r="81" spans="1:131" ht="26.25" customHeight="1" x14ac:dyDescent="0.15">
      <c r="A81" s="226">
        <v>14</v>
      </c>
      <c r="B81" s="914"/>
      <c r="C81" s="872"/>
      <c r="D81" s="872"/>
      <c r="E81" s="872"/>
      <c r="F81" s="872"/>
      <c r="G81" s="872"/>
      <c r="H81" s="872"/>
      <c r="I81" s="872"/>
      <c r="J81" s="872"/>
      <c r="K81" s="872"/>
      <c r="L81" s="872"/>
      <c r="M81" s="872"/>
      <c r="N81" s="872"/>
      <c r="O81" s="872"/>
      <c r="P81" s="915"/>
      <c r="Q81" s="916"/>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900"/>
      <c r="BT81" s="901"/>
      <c r="BU81" s="901"/>
      <c r="BV81" s="901"/>
      <c r="BW81" s="901"/>
      <c r="BX81" s="901"/>
      <c r="BY81" s="901"/>
      <c r="BZ81" s="901"/>
      <c r="CA81" s="901"/>
      <c r="CB81" s="901"/>
      <c r="CC81" s="901"/>
      <c r="CD81" s="901"/>
      <c r="CE81" s="901"/>
      <c r="CF81" s="901"/>
      <c r="CG81" s="906"/>
      <c r="CH81" s="903"/>
      <c r="CI81" s="904"/>
      <c r="CJ81" s="904"/>
      <c r="CK81" s="904"/>
      <c r="CL81" s="905"/>
      <c r="CM81" s="903"/>
      <c r="CN81" s="904"/>
      <c r="CO81" s="904"/>
      <c r="CP81" s="904"/>
      <c r="CQ81" s="905"/>
      <c r="CR81" s="903"/>
      <c r="CS81" s="904"/>
      <c r="CT81" s="904"/>
      <c r="CU81" s="904"/>
      <c r="CV81" s="905"/>
      <c r="CW81" s="903"/>
      <c r="CX81" s="904"/>
      <c r="CY81" s="904"/>
      <c r="CZ81" s="904"/>
      <c r="DA81" s="905"/>
      <c r="DB81" s="903"/>
      <c r="DC81" s="904"/>
      <c r="DD81" s="904"/>
      <c r="DE81" s="904"/>
      <c r="DF81" s="905"/>
      <c r="DG81" s="903"/>
      <c r="DH81" s="904"/>
      <c r="DI81" s="904"/>
      <c r="DJ81" s="904"/>
      <c r="DK81" s="905"/>
      <c r="DL81" s="903"/>
      <c r="DM81" s="904"/>
      <c r="DN81" s="904"/>
      <c r="DO81" s="904"/>
      <c r="DP81" s="905"/>
      <c r="DQ81" s="903"/>
      <c r="DR81" s="904"/>
      <c r="DS81" s="904"/>
      <c r="DT81" s="904"/>
      <c r="DU81" s="905"/>
      <c r="DV81" s="900"/>
      <c r="DW81" s="901"/>
      <c r="DX81" s="901"/>
      <c r="DY81" s="901"/>
      <c r="DZ81" s="902"/>
      <c r="EA81" s="218"/>
    </row>
    <row r="82" spans="1:131" ht="26.25" customHeight="1" x14ac:dyDescent="0.15">
      <c r="A82" s="226">
        <v>15</v>
      </c>
      <c r="B82" s="914"/>
      <c r="C82" s="872"/>
      <c r="D82" s="872"/>
      <c r="E82" s="872"/>
      <c r="F82" s="872"/>
      <c r="G82" s="872"/>
      <c r="H82" s="872"/>
      <c r="I82" s="872"/>
      <c r="J82" s="872"/>
      <c r="K82" s="872"/>
      <c r="L82" s="872"/>
      <c r="M82" s="872"/>
      <c r="N82" s="872"/>
      <c r="O82" s="872"/>
      <c r="P82" s="915"/>
      <c r="Q82" s="916"/>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900"/>
      <c r="BT82" s="901"/>
      <c r="BU82" s="901"/>
      <c r="BV82" s="901"/>
      <c r="BW82" s="901"/>
      <c r="BX82" s="901"/>
      <c r="BY82" s="901"/>
      <c r="BZ82" s="901"/>
      <c r="CA82" s="901"/>
      <c r="CB82" s="901"/>
      <c r="CC82" s="901"/>
      <c r="CD82" s="901"/>
      <c r="CE82" s="901"/>
      <c r="CF82" s="901"/>
      <c r="CG82" s="906"/>
      <c r="CH82" s="903"/>
      <c r="CI82" s="904"/>
      <c r="CJ82" s="904"/>
      <c r="CK82" s="904"/>
      <c r="CL82" s="905"/>
      <c r="CM82" s="903"/>
      <c r="CN82" s="904"/>
      <c r="CO82" s="904"/>
      <c r="CP82" s="904"/>
      <c r="CQ82" s="905"/>
      <c r="CR82" s="903"/>
      <c r="CS82" s="904"/>
      <c r="CT82" s="904"/>
      <c r="CU82" s="904"/>
      <c r="CV82" s="905"/>
      <c r="CW82" s="903"/>
      <c r="CX82" s="904"/>
      <c r="CY82" s="904"/>
      <c r="CZ82" s="904"/>
      <c r="DA82" s="905"/>
      <c r="DB82" s="903"/>
      <c r="DC82" s="904"/>
      <c r="DD82" s="904"/>
      <c r="DE82" s="904"/>
      <c r="DF82" s="905"/>
      <c r="DG82" s="903"/>
      <c r="DH82" s="904"/>
      <c r="DI82" s="904"/>
      <c r="DJ82" s="904"/>
      <c r="DK82" s="905"/>
      <c r="DL82" s="903"/>
      <c r="DM82" s="904"/>
      <c r="DN82" s="904"/>
      <c r="DO82" s="904"/>
      <c r="DP82" s="905"/>
      <c r="DQ82" s="903"/>
      <c r="DR82" s="904"/>
      <c r="DS82" s="904"/>
      <c r="DT82" s="904"/>
      <c r="DU82" s="905"/>
      <c r="DV82" s="900"/>
      <c r="DW82" s="901"/>
      <c r="DX82" s="901"/>
      <c r="DY82" s="901"/>
      <c r="DZ82" s="902"/>
      <c r="EA82" s="218"/>
    </row>
    <row r="83" spans="1:131" ht="26.25" customHeight="1" x14ac:dyDescent="0.15">
      <c r="A83" s="226">
        <v>16</v>
      </c>
      <c r="B83" s="914"/>
      <c r="C83" s="872"/>
      <c r="D83" s="872"/>
      <c r="E83" s="872"/>
      <c r="F83" s="872"/>
      <c r="G83" s="872"/>
      <c r="H83" s="872"/>
      <c r="I83" s="872"/>
      <c r="J83" s="872"/>
      <c r="K83" s="872"/>
      <c r="L83" s="872"/>
      <c r="M83" s="872"/>
      <c r="N83" s="872"/>
      <c r="O83" s="872"/>
      <c r="P83" s="915"/>
      <c r="Q83" s="916"/>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900"/>
      <c r="BT83" s="901"/>
      <c r="BU83" s="901"/>
      <c r="BV83" s="901"/>
      <c r="BW83" s="901"/>
      <c r="BX83" s="901"/>
      <c r="BY83" s="901"/>
      <c r="BZ83" s="901"/>
      <c r="CA83" s="901"/>
      <c r="CB83" s="901"/>
      <c r="CC83" s="901"/>
      <c r="CD83" s="901"/>
      <c r="CE83" s="901"/>
      <c r="CF83" s="901"/>
      <c r="CG83" s="906"/>
      <c r="CH83" s="903"/>
      <c r="CI83" s="904"/>
      <c r="CJ83" s="904"/>
      <c r="CK83" s="904"/>
      <c r="CL83" s="905"/>
      <c r="CM83" s="903"/>
      <c r="CN83" s="904"/>
      <c r="CO83" s="904"/>
      <c r="CP83" s="904"/>
      <c r="CQ83" s="905"/>
      <c r="CR83" s="903"/>
      <c r="CS83" s="904"/>
      <c r="CT83" s="904"/>
      <c r="CU83" s="904"/>
      <c r="CV83" s="905"/>
      <c r="CW83" s="903"/>
      <c r="CX83" s="904"/>
      <c r="CY83" s="904"/>
      <c r="CZ83" s="904"/>
      <c r="DA83" s="905"/>
      <c r="DB83" s="903"/>
      <c r="DC83" s="904"/>
      <c r="DD83" s="904"/>
      <c r="DE83" s="904"/>
      <c r="DF83" s="905"/>
      <c r="DG83" s="903"/>
      <c r="DH83" s="904"/>
      <c r="DI83" s="904"/>
      <c r="DJ83" s="904"/>
      <c r="DK83" s="905"/>
      <c r="DL83" s="903"/>
      <c r="DM83" s="904"/>
      <c r="DN83" s="904"/>
      <c r="DO83" s="904"/>
      <c r="DP83" s="905"/>
      <c r="DQ83" s="903"/>
      <c r="DR83" s="904"/>
      <c r="DS83" s="904"/>
      <c r="DT83" s="904"/>
      <c r="DU83" s="905"/>
      <c r="DV83" s="900"/>
      <c r="DW83" s="901"/>
      <c r="DX83" s="901"/>
      <c r="DY83" s="901"/>
      <c r="DZ83" s="902"/>
      <c r="EA83" s="218"/>
    </row>
    <row r="84" spans="1:131" ht="26.25" customHeight="1" x14ac:dyDescent="0.15">
      <c r="A84" s="226">
        <v>17</v>
      </c>
      <c r="B84" s="914"/>
      <c r="C84" s="872"/>
      <c r="D84" s="872"/>
      <c r="E84" s="872"/>
      <c r="F84" s="872"/>
      <c r="G84" s="872"/>
      <c r="H84" s="872"/>
      <c r="I84" s="872"/>
      <c r="J84" s="872"/>
      <c r="K84" s="872"/>
      <c r="L84" s="872"/>
      <c r="M84" s="872"/>
      <c r="N84" s="872"/>
      <c r="O84" s="872"/>
      <c r="P84" s="915"/>
      <c r="Q84" s="916"/>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900"/>
      <c r="BT84" s="901"/>
      <c r="BU84" s="901"/>
      <c r="BV84" s="901"/>
      <c r="BW84" s="901"/>
      <c r="BX84" s="901"/>
      <c r="BY84" s="901"/>
      <c r="BZ84" s="901"/>
      <c r="CA84" s="901"/>
      <c r="CB84" s="901"/>
      <c r="CC84" s="901"/>
      <c r="CD84" s="901"/>
      <c r="CE84" s="901"/>
      <c r="CF84" s="901"/>
      <c r="CG84" s="906"/>
      <c r="CH84" s="903"/>
      <c r="CI84" s="904"/>
      <c r="CJ84" s="904"/>
      <c r="CK84" s="904"/>
      <c r="CL84" s="905"/>
      <c r="CM84" s="903"/>
      <c r="CN84" s="904"/>
      <c r="CO84" s="904"/>
      <c r="CP84" s="904"/>
      <c r="CQ84" s="905"/>
      <c r="CR84" s="903"/>
      <c r="CS84" s="904"/>
      <c r="CT84" s="904"/>
      <c r="CU84" s="904"/>
      <c r="CV84" s="905"/>
      <c r="CW84" s="903"/>
      <c r="CX84" s="904"/>
      <c r="CY84" s="904"/>
      <c r="CZ84" s="904"/>
      <c r="DA84" s="905"/>
      <c r="DB84" s="903"/>
      <c r="DC84" s="904"/>
      <c r="DD84" s="904"/>
      <c r="DE84" s="904"/>
      <c r="DF84" s="905"/>
      <c r="DG84" s="903"/>
      <c r="DH84" s="904"/>
      <c r="DI84" s="904"/>
      <c r="DJ84" s="904"/>
      <c r="DK84" s="905"/>
      <c r="DL84" s="903"/>
      <c r="DM84" s="904"/>
      <c r="DN84" s="904"/>
      <c r="DO84" s="904"/>
      <c r="DP84" s="905"/>
      <c r="DQ84" s="903"/>
      <c r="DR84" s="904"/>
      <c r="DS84" s="904"/>
      <c r="DT84" s="904"/>
      <c r="DU84" s="905"/>
      <c r="DV84" s="900"/>
      <c r="DW84" s="901"/>
      <c r="DX84" s="901"/>
      <c r="DY84" s="901"/>
      <c r="DZ84" s="902"/>
      <c r="EA84" s="218"/>
    </row>
    <row r="85" spans="1:131" ht="26.25" customHeight="1" x14ac:dyDescent="0.15">
      <c r="A85" s="226">
        <v>18</v>
      </c>
      <c r="B85" s="914"/>
      <c r="C85" s="872"/>
      <c r="D85" s="872"/>
      <c r="E85" s="872"/>
      <c r="F85" s="872"/>
      <c r="G85" s="872"/>
      <c r="H85" s="872"/>
      <c r="I85" s="872"/>
      <c r="J85" s="872"/>
      <c r="K85" s="872"/>
      <c r="L85" s="872"/>
      <c r="M85" s="872"/>
      <c r="N85" s="872"/>
      <c r="O85" s="872"/>
      <c r="P85" s="915"/>
      <c r="Q85" s="916"/>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900"/>
      <c r="BT85" s="901"/>
      <c r="BU85" s="901"/>
      <c r="BV85" s="901"/>
      <c r="BW85" s="901"/>
      <c r="BX85" s="901"/>
      <c r="BY85" s="901"/>
      <c r="BZ85" s="901"/>
      <c r="CA85" s="901"/>
      <c r="CB85" s="901"/>
      <c r="CC85" s="901"/>
      <c r="CD85" s="901"/>
      <c r="CE85" s="901"/>
      <c r="CF85" s="901"/>
      <c r="CG85" s="906"/>
      <c r="CH85" s="903"/>
      <c r="CI85" s="904"/>
      <c r="CJ85" s="904"/>
      <c r="CK85" s="904"/>
      <c r="CL85" s="905"/>
      <c r="CM85" s="903"/>
      <c r="CN85" s="904"/>
      <c r="CO85" s="904"/>
      <c r="CP85" s="904"/>
      <c r="CQ85" s="905"/>
      <c r="CR85" s="903"/>
      <c r="CS85" s="904"/>
      <c r="CT85" s="904"/>
      <c r="CU85" s="904"/>
      <c r="CV85" s="905"/>
      <c r="CW85" s="903"/>
      <c r="CX85" s="904"/>
      <c r="CY85" s="904"/>
      <c r="CZ85" s="904"/>
      <c r="DA85" s="905"/>
      <c r="DB85" s="903"/>
      <c r="DC85" s="904"/>
      <c r="DD85" s="904"/>
      <c r="DE85" s="904"/>
      <c r="DF85" s="905"/>
      <c r="DG85" s="903"/>
      <c r="DH85" s="904"/>
      <c r="DI85" s="904"/>
      <c r="DJ85" s="904"/>
      <c r="DK85" s="905"/>
      <c r="DL85" s="903"/>
      <c r="DM85" s="904"/>
      <c r="DN85" s="904"/>
      <c r="DO85" s="904"/>
      <c r="DP85" s="905"/>
      <c r="DQ85" s="903"/>
      <c r="DR85" s="904"/>
      <c r="DS85" s="904"/>
      <c r="DT85" s="904"/>
      <c r="DU85" s="905"/>
      <c r="DV85" s="900"/>
      <c r="DW85" s="901"/>
      <c r="DX85" s="901"/>
      <c r="DY85" s="901"/>
      <c r="DZ85" s="902"/>
      <c r="EA85" s="218"/>
    </row>
    <row r="86" spans="1:131" ht="26.25" customHeight="1" x14ac:dyDescent="0.15">
      <c r="A86" s="226">
        <v>19</v>
      </c>
      <c r="B86" s="914"/>
      <c r="C86" s="872"/>
      <c r="D86" s="872"/>
      <c r="E86" s="872"/>
      <c r="F86" s="872"/>
      <c r="G86" s="872"/>
      <c r="H86" s="872"/>
      <c r="I86" s="872"/>
      <c r="J86" s="872"/>
      <c r="K86" s="872"/>
      <c r="L86" s="872"/>
      <c r="M86" s="872"/>
      <c r="N86" s="872"/>
      <c r="O86" s="872"/>
      <c r="P86" s="915"/>
      <c r="Q86" s="916"/>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900"/>
      <c r="BT86" s="901"/>
      <c r="BU86" s="901"/>
      <c r="BV86" s="901"/>
      <c r="BW86" s="901"/>
      <c r="BX86" s="901"/>
      <c r="BY86" s="901"/>
      <c r="BZ86" s="901"/>
      <c r="CA86" s="901"/>
      <c r="CB86" s="901"/>
      <c r="CC86" s="901"/>
      <c r="CD86" s="901"/>
      <c r="CE86" s="901"/>
      <c r="CF86" s="901"/>
      <c r="CG86" s="906"/>
      <c r="CH86" s="903"/>
      <c r="CI86" s="904"/>
      <c r="CJ86" s="904"/>
      <c r="CK86" s="904"/>
      <c r="CL86" s="905"/>
      <c r="CM86" s="903"/>
      <c r="CN86" s="904"/>
      <c r="CO86" s="904"/>
      <c r="CP86" s="904"/>
      <c r="CQ86" s="905"/>
      <c r="CR86" s="903"/>
      <c r="CS86" s="904"/>
      <c r="CT86" s="904"/>
      <c r="CU86" s="904"/>
      <c r="CV86" s="905"/>
      <c r="CW86" s="903"/>
      <c r="CX86" s="904"/>
      <c r="CY86" s="904"/>
      <c r="CZ86" s="904"/>
      <c r="DA86" s="905"/>
      <c r="DB86" s="903"/>
      <c r="DC86" s="904"/>
      <c r="DD86" s="904"/>
      <c r="DE86" s="904"/>
      <c r="DF86" s="905"/>
      <c r="DG86" s="903"/>
      <c r="DH86" s="904"/>
      <c r="DI86" s="904"/>
      <c r="DJ86" s="904"/>
      <c r="DK86" s="905"/>
      <c r="DL86" s="903"/>
      <c r="DM86" s="904"/>
      <c r="DN86" s="904"/>
      <c r="DO86" s="904"/>
      <c r="DP86" s="905"/>
      <c r="DQ86" s="903"/>
      <c r="DR86" s="904"/>
      <c r="DS86" s="904"/>
      <c r="DT86" s="904"/>
      <c r="DU86" s="905"/>
      <c r="DV86" s="900"/>
      <c r="DW86" s="901"/>
      <c r="DX86" s="901"/>
      <c r="DY86" s="901"/>
      <c r="DZ86" s="902"/>
      <c r="EA86" s="218"/>
    </row>
    <row r="87" spans="1:131" ht="26.25" customHeight="1" x14ac:dyDescent="0.15">
      <c r="A87" s="232">
        <v>20</v>
      </c>
      <c r="B87" s="920"/>
      <c r="C87" s="921"/>
      <c r="D87" s="921"/>
      <c r="E87" s="921"/>
      <c r="F87" s="921"/>
      <c r="G87" s="921"/>
      <c r="H87" s="921"/>
      <c r="I87" s="921"/>
      <c r="J87" s="921"/>
      <c r="K87" s="921"/>
      <c r="L87" s="921"/>
      <c r="M87" s="921"/>
      <c r="N87" s="921"/>
      <c r="O87" s="921"/>
      <c r="P87" s="922"/>
      <c r="Q87" s="923"/>
      <c r="R87" s="924"/>
      <c r="S87" s="924"/>
      <c r="T87" s="924"/>
      <c r="U87" s="924"/>
      <c r="V87" s="924"/>
      <c r="W87" s="924"/>
      <c r="X87" s="924"/>
      <c r="Y87" s="924"/>
      <c r="Z87" s="924"/>
      <c r="AA87" s="924"/>
      <c r="AB87" s="924"/>
      <c r="AC87" s="924"/>
      <c r="AD87" s="924"/>
      <c r="AE87" s="924"/>
      <c r="AF87" s="924"/>
      <c r="AG87" s="924"/>
      <c r="AH87" s="924"/>
      <c r="AI87" s="924"/>
      <c r="AJ87" s="924"/>
      <c r="AK87" s="924"/>
      <c r="AL87" s="924"/>
      <c r="AM87" s="924"/>
      <c r="AN87" s="924"/>
      <c r="AO87" s="924"/>
      <c r="AP87" s="924"/>
      <c r="AQ87" s="924"/>
      <c r="AR87" s="924"/>
      <c r="AS87" s="924"/>
      <c r="AT87" s="924"/>
      <c r="AU87" s="924"/>
      <c r="AV87" s="924"/>
      <c r="AW87" s="924"/>
      <c r="AX87" s="924"/>
      <c r="AY87" s="924"/>
      <c r="AZ87" s="925"/>
      <c r="BA87" s="925"/>
      <c r="BB87" s="925"/>
      <c r="BC87" s="925"/>
      <c r="BD87" s="926"/>
      <c r="BE87" s="229"/>
      <c r="BF87" s="229"/>
      <c r="BG87" s="229"/>
      <c r="BH87" s="229"/>
      <c r="BI87" s="229"/>
      <c r="BJ87" s="229"/>
      <c r="BK87" s="229"/>
      <c r="BL87" s="229"/>
      <c r="BM87" s="229"/>
      <c r="BN87" s="229"/>
      <c r="BO87" s="229"/>
      <c r="BP87" s="229"/>
      <c r="BQ87" s="226">
        <v>81</v>
      </c>
      <c r="BR87" s="231"/>
      <c r="BS87" s="900"/>
      <c r="BT87" s="901"/>
      <c r="BU87" s="901"/>
      <c r="BV87" s="901"/>
      <c r="BW87" s="901"/>
      <c r="BX87" s="901"/>
      <c r="BY87" s="901"/>
      <c r="BZ87" s="901"/>
      <c r="CA87" s="901"/>
      <c r="CB87" s="901"/>
      <c r="CC87" s="901"/>
      <c r="CD87" s="901"/>
      <c r="CE87" s="901"/>
      <c r="CF87" s="901"/>
      <c r="CG87" s="906"/>
      <c r="CH87" s="903"/>
      <c r="CI87" s="904"/>
      <c r="CJ87" s="904"/>
      <c r="CK87" s="904"/>
      <c r="CL87" s="905"/>
      <c r="CM87" s="903"/>
      <c r="CN87" s="904"/>
      <c r="CO87" s="904"/>
      <c r="CP87" s="904"/>
      <c r="CQ87" s="905"/>
      <c r="CR87" s="903"/>
      <c r="CS87" s="904"/>
      <c r="CT87" s="904"/>
      <c r="CU87" s="904"/>
      <c r="CV87" s="905"/>
      <c r="CW87" s="903"/>
      <c r="CX87" s="904"/>
      <c r="CY87" s="904"/>
      <c r="CZ87" s="904"/>
      <c r="DA87" s="905"/>
      <c r="DB87" s="903"/>
      <c r="DC87" s="904"/>
      <c r="DD87" s="904"/>
      <c r="DE87" s="904"/>
      <c r="DF87" s="905"/>
      <c r="DG87" s="903"/>
      <c r="DH87" s="904"/>
      <c r="DI87" s="904"/>
      <c r="DJ87" s="904"/>
      <c r="DK87" s="905"/>
      <c r="DL87" s="903"/>
      <c r="DM87" s="904"/>
      <c r="DN87" s="904"/>
      <c r="DO87" s="904"/>
      <c r="DP87" s="905"/>
      <c r="DQ87" s="903"/>
      <c r="DR87" s="904"/>
      <c r="DS87" s="904"/>
      <c r="DT87" s="904"/>
      <c r="DU87" s="905"/>
      <c r="DV87" s="900"/>
      <c r="DW87" s="901"/>
      <c r="DX87" s="901"/>
      <c r="DY87" s="901"/>
      <c r="DZ87" s="902"/>
      <c r="EA87" s="218"/>
    </row>
    <row r="88" spans="1:131" ht="26.25" customHeight="1" thickBot="1" x14ac:dyDescent="0.2">
      <c r="A88" s="228" t="s">
        <v>376</v>
      </c>
      <c r="B88" s="825" t="s">
        <v>401</v>
      </c>
      <c r="C88" s="826"/>
      <c r="D88" s="826"/>
      <c r="E88" s="826"/>
      <c r="F88" s="826"/>
      <c r="G88" s="826"/>
      <c r="H88" s="826"/>
      <c r="I88" s="826"/>
      <c r="J88" s="826"/>
      <c r="K88" s="826"/>
      <c r="L88" s="826"/>
      <c r="M88" s="826"/>
      <c r="N88" s="826"/>
      <c r="O88" s="826"/>
      <c r="P88" s="827"/>
      <c r="Q88" s="881"/>
      <c r="R88" s="882"/>
      <c r="S88" s="882"/>
      <c r="T88" s="882"/>
      <c r="U88" s="882"/>
      <c r="V88" s="882"/>
      <c r="W88" s="882"/>
      <c r="X88" s="882"/>
      <c r="Y88" s="882"/>
      <c r="Z88" s="882"/>
      <c r="AA88" s="882"/>
      <c r="AB88" s="882"/>
      <c r="AC88" s="882"/>
      <c r="AD88" s="882"/>
      <c r="AE88" s="882"/>
      <c r="AF88" s="885">
        <v>8617</v>
      </c>
      <c r="AG88" s="885"/>
      <c r="AH88" s="885"/>
      <c r="AI88" s="885"/>
      <c r="AJ88" s="885"/>
      <c r="AK88" s="882"/>
      <c r="AL88" s="882"/>
      <c r="AM88" s="882"/>
      <c r="AN88" s="882"/>
      <c r="AO88" s="882"/>
      <c r="AP88" s="885">
        <v>0</v>
      </c>
      <c r="AQ88" s="885"/>
      <c r="AR88" s="885"/>
      <c r="AS88" s="885"/>
      <c r="AT88" s="885"/>
      <c r="AU88" s="885">
        <v>0</v>
      </c>
      <c r="AV88" s="885"/>
      <c r="AW88" s="885"/>
      <c r="AX88" s="885"/>
      <c r="AY88" s="885"/>
      <c r="AZ88" s="890"/>
      <c r="BA88" s="890"/>
      <c r="BB88" s="890"/>
      <c r="BC88" s="890"/>
      <c r="BD88" s="891"/>
      <c r="BE88" s="229"/>
      <c r="BF88" s="229"/>
      <c r="BG88" s="229"/>
      <c r="BH88" s="229"/>
      <c r="BI88" s="229"/>
      <c r="BJ88" s="229"/>
      <c r="BK88" s="229"/>
      <c r="BL88" s="229"/>
      <c r="BM88" s="229"/>
      <c r="BN88" s="229"/>
      <c r="BO88" s="229"/>
      <c r="BP88" s="229"/>
      <c r="BQ88" s="226">
        <v>82</v>
      </c>
      <c r="BR88" s="231"/>
      <c r="BS88" s="900"/>
      <c r="BT88" s="901"/>
      <c r="BU88" s="901"/>
      <c r="BV88" s="901"/>
      <c r="BW88" s="901"/>
      <c r="BX88" s="901"/>
      <c r="BY88" s="901"/>
      <c r="BZ88" s="901"/>
      <c r="CA88" s="901"/>
      <c r="CB88" s="901"/>
      <c r="CC88" s="901"/>
      <c r="CD88" s="901"/>
      <c r="CE88" s="901"/>
      <c r="CF88" s="901"/>
      <c r="CG88" s="906"/>
      <c r="CH88" s="903"/>
      <c r="CI88" s="904"/>
      <c r="CJ88" s="904"/>
      <c r="CK88" s="904"/>
      <c r="CL88" s="905"/>
      <c r="CM88" s="903"/>
      <c r="CN88" s="904"/>
      <c r="CO88" s="904"/>
      <c r="CP88" s="904"/>
      <c r="CQ88" s="905"/>
      <c r="CR88" s="903"/>
      <c r="CS88" s="904"/>
      <c r="CT88" s="904"/>
      <c r="CU88" s="904"/>
      <c r="CV88" s="905"/>
      <c r="CW88" s="903"/>
      <c r="CX88" s="904"/>
      <c r="CY88" s="904"/>
      <c r="CZ88" s="904"/>
      <c r="DA88" s="905"/>
      <c r="DB88" s="903"/>
      <c r="DC88" s="904"/>
      <c r="DD88" s="904"/>
      <c r="DE88" s="904"/>
      <c r="DF88" s="905"/>
      <c r="DG88" s="903"/>
      <c r="DH88" s="904"/>
      <c r="DI88" s="904"/>
      <c r="DJ88" s="904"/>
      <c r="DK88" s="905"/>
      <c r="DL88" s="903"/>
      <c r="DM88" s="904"/>
      <c r="DN88" s="904"/>
      <c r="DO88" s="904"/>
      <c r="DP88" s="905"/>
      <c r="DQ88" s="903"/>
      <c r="DR88" s="904"/>
      <c r="DS88" s="904"/>
      <c r="DT88" s="904"/>
      <c r="DU88" s="905"/>
      <c r="DV88" s="900"/>
      <c r="DW88" s="901"/>
      <c r="DX88" s="901"/>
      <c r="DY88" s="901"/>
      <c r="DZ88" s="902"/>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00"/>
      <c r="BT89" s="901"/>
      <c r="BU89" s="901"/>
      <c r="BV89" s="901"/>
      <c r="BW89" s="901"/>
      <c r="BX89" s="901"/>
      <c r="BY89" s="901"/>
      <c r="BZ89" s="901"/>
      <c r="CA89" s="901"/>
      <c r="CB89" s="901"/>
      <c r="CC89" s="901"/>
      <c r="CD89" s="901"/>
      <c r="CE89" s="901"/>
      <c r="CF89" s="901"/>
      <c r="CG89" s="906"/>
      <c r="CH89" s="903"/>
      <c r="CI89" s="904"/>
      <c r="CJ89" s="904"/>
      <c r="CK89" s="904"/>
      <c r="CL89" s="905"/>
      <c r="CM89" s="903"/>
      <c r="CN89" s="904"/>
      <c r="CO89" s="904"/>
      <c r="CP89" s="904"/>
      <c r="CQ89" s="905"/>
      <c r="CR89" s="903"/>
      <c r="CS89" s="904"/>
      <c r="CT89" s="904"/>
      <c r="CU89" s="904"/>
      <c r="CV89" s="905"/>
      <c r="CW89" s="903"/>
      <c r="CX89" s="904"/>
      <c r="CY89" s="904"/>
      <c r="CZ89" s="904"/>
      <c r="DA89" s="905"/>
      <c r="DB89" s="903"/>
      <c r="DC89" s="904"/>
      <c r="DD89" s="904"/>
      <c r="DE89" s="904"/>
      <c r="DF89" s="905"/>
      <c r="DG89" s="903"/>
      <c r="DH89" s="904"/>
      <c r="DI89" s="904"/>
      <c r="DJ89" s="904"/>
      <c r="DK89" s="905"/>
      <c r="DL89" s="903"/>
      <c r="DM89" s="904"/>
      <c r="DN89" s="904"/>
      <c r="DO89" s="904"/>
      <c r="DP89" s="905"/>
      <c r="DQ89" s="903"/>
      <c r="DR89" s="904"/>
      <c r="DS89" s="904"/>
      <c r="DT89" s="904"/>
      <c r="DU89" s="905"/>
      <c r="DV89" s="900"/>
      <c r="DW89" s="901"/>
      <c r="DX89" s="901"/>
      <c r="DY89" s="901"/>
      <c r="DZ89" s="902"/>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00"/>
      <c r="BT90" s="901"/>
      <c r="BU90" s="901"/>
      <c r="BV90" s="901"/>
      <c r="BW90" s="901"/>
      <c r="BX90" s="901"/>
      <c r="BY90" s="901"/>
      <c r="BZ90" s="901"/>
      <c r="CA90" s="901"/>
      <c r="CB90" s="901"/>
      <c r="CC90" s="901"/>
      <c r="CD90" s="901"/>
      <c r="CE90" s="901"/>
      <c r="CF90" s="901"/>
      <c r="CG90" s="906"/>
      <c r="CH90" s="903"/>
      <c r="CI90" s="904"/>
      <c r="CJ90" s="904"/>
      <c r="CK90" s="904"/>
      <c r="CL90" s="905"/>
      <c r="CM90" s="903"/>
      <c r="CN90" s="904"/>
      <c r="CO90" s="904"/>
      <c r="CP90" s="904"/>
      <c r="CQ90" s="905"/>
      <c r="CR90" s="903"/>
      <c r="CS90" s="904"/>
      <c r="CT90" s="904"/>
      <c r="CU90" s="904"/>
      <c r="CV90" s="905"/>
      <c r="CW90" s="903"/>
      <c r="CX90" s="904"/>
      <c r="CY90" s="904"/>
      <c r="CZ90" s="904"/>
      <c r="DA90" s="905"/>
      <c r="DB90" s="903"/>
      <c r="DC90" s="904"/>
      <c r="DD90" s="904"/>
      <c r="DE90" s="904"/>
      <c r="DF90" s="905"/>
      <c r="DG90" s="903"/>
      <c r="DH90" s="904"/>
      <c r="DI90" s="904"/>
      <c r="DJ90" s="904"/>
      <c r="DK90" s="905"/>
      <c r="DL90" s="903"/>
      <c r="DM90" s="904"/>
      <c r="DN90" s="904"/>
      <c r="DO90" s="904"/>
      <c r="DP90" s="905"/>
      <c r="DQ90" s="903"/>
      <c r="DR90" s="904"/>
      <c r="DS90" s="904"/>
      <c r="DT90" s="904"/>
      <c r="DU90" s="905"/>
      <c r="DV90" s="900"/>
      <c r="DW90" s="901"/>
      <c r="DX90" s="901"/>
      <c r="DY90" s="901"/>
      <c r="DZ90" s="902"/>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00"/>
      <c r="BT91" s="901"/>
      <c r="BU91" s="901"/>
      <c r="BV91" s="901"/>
      <c r="BW91" s="901"/>
      <c r="BX91" s="901"/>
      <c r="BY91" s="901"/>
      <c r="BZ91" s="901"/>
      <c r="CA91" s="901"/>
      <c r="CB91" s="901"/>
      <c r="CC91" s="901"/>
      <c r="CD91" s="901"/>
      <c r="CE91" s="901"/>
      <c r="CF91" s="901"/>
      <c r="CG91" s="906"/>
      <c r="CH91" s="903"/>
      <c r="CI91" s="904"/>
      <c r="CJ91" s="904"/>
      <c r="CK91" s="904"/>
      <c r="CL91" s="905"/>
      <c r="CM91" s="903"/>
      <c r="CN91" s="904"/>
      <c r="CO91" s="904"/>
      <c r="CP91" s="904"/>
      <c r="CQ91" s="905"/>
      <c r="CR91" s="903"/>
      <c r="CS91" s="904"/>
      <c r="CT91" s="904"/>
      <c r="CU91" s="904"/>
      <c r="CV91" s="905"/>
      <c r="CW91" s="903"/>
      <c r="CX91" s="904"/>
      <c r="CY91" s="904"/>
      <c r="CZ91" s="904"/>
      <c r="DA91" s="905"/>
      <c r="DB91" s="903"/>
      <c r="DC91" s="904"/>
      <c r="DD91" s="904"/>
      <c r="DE91" s="904"/>
      <c r="DF91" s="905"/>
      <c r="DG91" s="903"/>
      <c r="DH91" s="904"/>
      <c r="DI91" s="904"/>
      <c r="DJ91" s="904"/>
      <c r="DK91" s="905"/>
      <c r="DL91" s="903"/>
      <c r="DM91" s="904"/>
      <c r="DN91" s="904"/>
      <c r="DO91" s="904"/>
      <c r="DP91" s="905"/>
      <c r="DQ91" s="903"/>
      <c r="DR91" s="904"/>
      <c r="DS91" s="904"/>
      <c r="DT91" s="904"/>
      <c r="DU91" s="905"/>
      <c r="DV91" s="900"/>
      <c r="DW91" s="901"/>
      <c r="DX91" s="901"/>
      <c r="DY91" s="901"/>
      <c r="DZ91" s="902"/>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00"/>
      <c r="BT92" s="901"/>
      <c r="BU92" s="901"/>
      <c r="BV92" s="901"/>
      <c r="BW92" s="901"/>
      <c r="BX92" s="901"/>
      <c r="BY92" s="901"/>
      <c r="BZ92" s="901"/>
      <c r="CA92" s="901"/>
      <c r="CB92" s="901"/>
      <c r="CC92" s="901"/>
      <c r="CD92" s="901"/>
      <c r="CE92" s="901"/>
      <c r="CF92" s="901"/>
      <c r="CG92" s="906"/>
      <c r="CH92" s="903"/>
      <c r="CI92" s="904"/>
      <c r="CJ92" s="904"/>
      <c r="CK92" s="904"/>
      <c r="CL92" s="905"/>
      <c r="CM92" s="903"/>
      <c r="CN92" s="904"/>
      <c r="CO92" s="904"/>
      <c r="CP92" s="904"/>
      <c r="CQ92" s="905"/>
      <c r="CR92" s="903"/>
      <c r="CS92" s="904"/>
      <c r="CT92" s="904"/>
      <c r="CU92" s="904"/>
      <c r="CV92" s="905"/>
      <c r="CW92" s="903"/>
      <c r="CX92" s="904"/>
      <c r="CY92" s="904"/>
      <c r="CZ92" s="904"/>
      <c r="DA92" s="905"/>
      <c r="DB92" s="903"/>
      <c r="DC92" s="904"/>
      <c r="DD92" s="904"/>
      <c r="DE92" s="904"/>
      <c r="DF92" s="905"/>
      <c r="DG92" s="903"/>
      <c r="DH92" s="904"/>
      <c r="DI92" s="904"/>
      <c r="DJ92" s="904"/>
      <c r="DK92" s="905"/>
      <c r="DL92" s="903"/>
      <c r="DM92" s="904"/>
      <c r="DN92" s="904"/>
      <c r="DO92" s="904"/>
      <c r="DP92" s="905"/>
      <c r="DQ92" s="903"/>
      <c r="DR92" s="904"/>
      <c r="DS92" s="904"/>
      <c r="DT92" s="904"/>
      <c r="DU92" s="905"/>
      <c r="DV92" s="900"/>
      <c r="DW92" s="901"/>
      <c r="DX92" s="901"/>
      <c r="DY92" s="901"/>
      <c r="DZ92" s="902"/>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00"/>
      <c r="BT93" s="901"/>
      <c r="BU93" s="901"/>
      <c r="BV93" s="901"/>
      <c r="BW93" s="901"/>
      <c r="BX93" s="901"/>
      <c r="BY93" s="901"/>
      <c r="BZ93" s="901"/>
      <c r="CA93" s="901"/>
      <c r="CB93" s="901"/>
      <c r="CC93" s="901"/>
      <c r="CD93" s="901"/>
      <c r="CE93" s="901"/>
      <c r="CF93" s="901"/>
      <c r="CG93" s="906"/>
      <c r="CH93" s="903"/>
      <c r="CI93" s="904"/>
      <c r="CJ93" s="904"/>
      <c r="CK93" s="904"/>
      <c r="CL93" s="905"/>
      <c r="CM93" s="903"/>
      <c r="CN93" s="904"/>
      <c r="CO93" s="904"/>
      <c r="CP93" s="904"/>
      <c r="CQ93" s="905"/>
      <c r="CR93" s="903"/>
      <c r="CS93" s="904"/>
      <c r="CT93" s="904"/>
      <c r="CU93" s="904"/>
      <c r="CV93" s="905"/>
      <c r="CW93" s="903"/>
      <c r="CX93" s="904"/>
      <c r="CY93" s="904"/>
      <c r="CZ93" s="904"/>
      <c r="DA93" s="905"/>
      <c r="DB93" s="903"/>
      <c r="DC93" s="904"/>
      <c r="DD93" s="904"/>
      <c r="DE93" s="904"/>
      <c r="DF93" s="905"/>
      <c r="DG93" s="903"/>
      <c r="DH93" s="904"/>
      <c r="DI93" s="904"/>
      <c r="DJ93" s="904"/>
      <c r="DK93" s="905"/>
      <c r="DL93" s="903"/>
      <c r="DM93" s="904"/>
      <c r="DN93" s="904"/>
      <c r="DO93" s="904"/>
      <c r="DP93" s="905"/>
      <c r="DQ93" s="903"/>
      <c r="DR93" s="904"/>
      <c r="DS93" s="904"/>
      <c r="DT93" s="904"/>
      <c r="DU93" s="905"/>
      <c r="DV93" s="900"/>
      <c r="DW93" s="901"/>
      <c r="DX93" s="901"/>
      <c r="DY93" s="901"/>
      <c r="DZ93" s="902"/>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00"/>
      <c r="BT94" s="901"/>
      <c r="BU94" s="901"/>
      <c r="BV94" s="901"/>
      <c r="BW94" s="901"/>
      <c r="BX94" s="901"/>
      <c r="BY94" s="901"/>
      <c r="BZ94" s="901"/>
      <c r="CA94" s="901"/>
      <c r="CB94" s="901"/>
      <c r="CC94" s="901"/>
      <c r="CD94" s="901"/>
      <c r="CE94" s="901"/>
      <c r="CF94" s="901"/>
      <c r="CG94" s="906"/>
      <c r="CH94" s="903"/>
      <c r="CI94" s="904"/>
      <c r="CJ94" s="904"/>
      <c r="CK94" s="904"/>
      <c r="CL94" s="905"/>
      <c r="CM94" s="903"/>
      <c r="CN94" s="904"/>
      <c r="CO94" s="904"/>
      <c r="CP94" s="904"/>
      <c r="CQ94" s="905"/>
      <c r="CR94" s="903"/>
      <c r="CS94" s="904"/>
      <c r="CT94" s="904"/>
      <c r="CU94" s="904"/>
      <c r="CV94" s="905"/>
      <c r="CW94" s="903"/>
      <c r="CX94" s="904"/>
      <c r="CY94" s="904"/>
      <c r="CZ94" s="904"/>
      <c r="DA94" s="905"/>
      <c r="DB94" s="903"/>
      <c r="DC94" s="904"/>
      <c r="DD94" s="904"/>
      <c r="DE94" s="904"/>
      <c r="DF94" s="905"/>
      <c r="DG94" s="903"/>
      <c r="DH94" s="904"/>
      <c r="DI94" s="904"/>
      <c r="DJ94" s="904"/>
      <c r="DK94" s="905"/>
      <c r="DL94" s="903"/>
      <c r="DM94" s="904"/>
      <c r="DN94" s="904"/>
      <c r="DO94" s="904"/>
      <c r="DP94" s="905"/>
      <c r="DQ94" s="903"/>
      <c r="DR94" s="904"/>
      <c r="DS94" s="904"/>
      <c r="DT94" s="904"/>
      <c r="DU94" s="905"/>
      <c r="DV94" s="900"/>
      <c r="DW94" s="901"/>
      <c r="DX94" s="901"/>
      <c r="DY94" s="901"/>
      <c r="DZ94" s="902"/>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00"/>
      <c r="BT95" s="901"/>
      <c r="BU95" s="901"/>
      <c r="BV95" s="901"/>
      <c r="BW95" s="901"/>
      <c r="BX95" s="901"/>
      <c r="BY95" s="901"/>
      <c r="BZ95" s="901"/>
      <c r="CA95" s="901"/>
      <c r="CB95" s="901"/>
      <c r="CC95" s="901"/>
      <c r="CD95" s="901"/>
      <c r="CE95" s="901"/>
      <c r="CF95" s="901"/>
      <c r="CG95" s="906"/>
      <c r="CH95" s="903"/>
      <c r="CI95" s="904"/>
      <c r="CJ95" s="904"/>
      <c r="CK95" s="904"/>
      <c r="CL95" s="905"/>
      <c r="CM95" s="903"/>
      <c r="CN95" s="904"/>
      <c r="CO95" s="904"/>
      <c r="CP95" s="904"/>
      <c r="CQ95" s="905"/>
      <c r="CR95" s="903"/>
      <c r="CS95" s="904"/>
      <c r="CT95" s="904"/>
      <c r="CU95" s="904"/>
      <c r="CV95" s="905"/>
      <c r="CW95" s="903"/>
      <c r="CX95" s="904"/>
      <c r="CY95" s="904"/>
      <c r="CZ95" s="904"/>
      <c r="DA95" s="905"/>
      <c r="DB95" s="903"/>
      <c r="DC95" s="904"/>
      <c r="DD95" s="904"/>
      <c r="DE95" s="904"/>
      <c r="DF95" s="905"/>
      <c r="DG95" s="903"/>
      <c r="DH95" s="904"/>
      <c r="DI95" s="904"/>
      <c r="DJ95" s="904"/>
      <c r="DK95" s="905"/>
      <c r="DL95" s="903"/>
      <c r="DM95" s="904"/>
      <c r="DN95" s="904"/>
      <c r="DO95" s="904"/>
      <c r="DP95" s="905"/>
      <c r="DQ95" s="903"/>
      <c r="DR95" s="904"/>
      <c r="DS95" s="904"/>
      <c r="DT95" s="904"/>
      <c r="DU95" s="905"/>
      <c r="DV95" s="900"/>
      <c r="DW95" s="901"/>
      <c r="DX95" s="901"/>
      <c r="DY95" s="901"/>
      <c r="DZ95" s="902"/>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00"/>
      <c r="BT96" s="901"/>
      <c r="BU96" s="901"/>
      <c r="BV96" s="901"/>
      <c r="BW96" s="901"/>
      <c r="BX96" s="901"/>
      <c r="BY96" s="901"/>
      <c r="BZ96" s="901"/>
      <c r="CA96" s="901"/>
      <c r="CB96" s="901"/>
      <c r="CC96" s="901"/>
      <c r="CD96" s="901"/>
      <c r="CE96" s="901"/>
      <c r="CF96" s="901"/>
      <c r="CG96" s="906"/>
      <c r="CH96" s="903"/>
      <c r="CI96" s="904"/>
      <c r="CJ96" s="904"/>
      <c r="CK96" s="904"/>
      <c r="CL96" s="905"/>
      <c r="CM96" s="903"/>
      <c r="CN96" s="904"/>
      <c r="CO96" s="904"/>
      <c r="CP96" s="904"/>
      <c r="CQ96" s="905"/>
      <c r="CR96" s="903"/>
      <c r="CS96" s="904"/>
      <c r="CT96" s="904"/>
      <c r="CU96" s="904"/>
      <c r="CV96" s="905"/>
      <c r="CW96" s="903"/>
      <c r="CX96" s="904"/>
      <c r="CY96" s="904"/>
      <c r="CZ96" s="904"/>
      <c r="DA96" s="905"/>
      <c r="DB96" s="903"/>
      <c r="DC96" s="904"/>
      <c r="DD96" s="904"/>
      <c r="DE96" s="904"/>
      <c r="DF96" s="905"/>
      <c r="DG96" s="903"/>
      <c r="DH96" s="904"/>
      <c r="DI96" s="904"/>
      <c r="DJ96" s="904"/>
      <c r="DK96" s="905"/>
      <c r="DL96" s="903"/>
      <c r="DM96" s="904"/>
      <c r="DN96" s="904"/>
      <c r="DO96" s="904"/>
      <c r="DP96" s="905"/>
      <c r="DQ96" s="903"/>
      <c r="DR96" s="904"/>
      <c r="DS96" s="904"/>
      <c r="DT96" s="904"/>
      <c r="DU96" s="905"/>
      <c r="DV96" s="900"/>
      <c r="DW96" s="901"/>
      <c r="DX96" s="901"/>
      <c r="DY96" s="901"/>
      <c r="DZ96" s="902"/>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00"/>
      <c r="BT97" s="901"/>
      <c r="BU97" s="901"/>
      <c r="BV97" s="901"/>
      <c r="BW97" s="901"/>
      <c r="BX97" s="901"/>
      <c r="BY97" s="901"/>
      <c r="BZ97" s="901"/>
      <c r="CA97" s="901"/>
      <c r="CB97" s="901"/>
      <c r="CC97" s="901"/>
      <c r="CD97" s="901"/>
      <c r="CE97" s="901"/>
      <c r="CF97" s="901"/>
      <c r="CG97" s="906"/>
      <c r="CH97" s="903"/>
      <c r="CI97" s="904"/>
      <c r="CJ97" s="904"/>
      <c r="CK97" s="904"/>
      <c r="CL97" s="905"/>
      <c r="CM97" s="903"/>
      <c r="CN97" s="904"/>
      <c r="CO97" s="904"/>
      <c r="CP97" s="904"/>
      <c r="CQ97" s="905"/>
      <c r="CR97" s="903"/>
      <c r="CS97" s="904"/>
      <c r="CT97" s="904"/>
      <c r="CU97" s="904"/>
      <c r="CV97" s="905"/>
      <c r="CW97" s="903"/>
      <c r="CX97" s="904"/>
      <c r="CY97" s="904"/>
      <c r="CZ97" s="904"/>
      <c r="DA97" s="905"/>
      <c r="DB97" s="903"/>
      <c r="DC97" s="904"/>
      <c r="DD97" s="904"/>
      <c r="DE97" s="904"/>
      <c r="DF97" s="905"/>
      <c r="DG97" s="903"/>
      <c r="DH97" s="904"/>
      <c r="DI97" s="904"/>
      <c r="DJ97" s="904"/>
      <c r="DK97" s="905"/>
      <c r="DL97" s="903"/>
      <c r="DM97" s="904"/>
      <c r="DN97" s="904"/>
      <c r="DO97" s="904"/>
      <c r="DP97" s="905"/>
      <c r="DQ97" s="903"/>
      <c r="DR97" s="904"/>
      <c r="DS97" s="904"/>
      <c r="DT97" s="904"/>
      <c r="DU97" s="905"/>
      <c r="DV97" s="900"/>
      <c r="DW97" s="901"/>
      <c r="DX97" s="901"/>
      <c r="DY97" s="901"/>
      <c r="DZ97" s="902"/>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00"/>
      <c r="BT98" s="901"/>
      <c r="BU98" s="901"/>
      <c r="BV98" s="901"/>
      <c r="BW98" s="901"/>
      <c r="BX98" s="901"/>
      <c r="BY98" s="901"/>
      <c r="BZ98" s="901"/>
      <c r="CA98" s="901"/>
      <c r="CB98" s="901"/>
      <c r="CC98" s="901"/>
      <c r="CD98" s="901"/>
      <c r="CE98" s="901"/>
      <c r="CF98" s="901"/>
      <c r="CG98" s="906"/>
      <c r="CH98" s="903"/>
      <c r="CI98" s="904"/>
      <c r="CJ98" s="904"/>
      <c r="CK98" s="904"/>
      <c r="CL98" s="905"/>
      <c r="CM98" s="903"/>
      <c r="CN98" s="904"/>
      <c r="CO98" s="904"/>
      <c r="CP98" s="904"/>
      <c r="CQ98" s="905"/>
      <c r="CR98" s="903"/>
      <c r="CS98" s="904"/>
      <c r="CT98" s="904"/>
      <c r="CU98" s="904"/>
      <c r="CV98" s="905"/>
      <c r="CW98" s="903"/>
      <c r="CX98" s="904"/>
      <c r="CY98" s="904"/>
      <c r="CZ98" s="904"/>
      <c r="DA98" s="905"/>
      <c r="DB98" s="903"/>
      <c r="DC98" s="904"/>
      <c r="DD98" s="904"/>
      <c r="DE98" s="904"/>
      <c r="DF98" s="905"/>
      <c r="DG98" s="903"/>
      <c r="DH98" s="904"/>
      <c r="DI98" s="904"/>
      <c r="DJ98" s="904"/>
      <c r="DK98" s="905"/>
      <c r="DL98" s="903"/>
      <c r="DM98" s="904"/>
      <c r="DN98" s="904"/>
      <c r="DO98" s="904"/>
      <c r="DP98" s="905"/>
      <c r="DQ98" s="903"/>
      <c r="DR98" s="904"/>
      <c r="DS98" s="904"/>
      <c r="DT98" s="904"/>
      <c r="DU98" s="905"/>
      <c r="DV98" s="900"/>
      <c r="DW98" s="901"/>
      <c r="DX98" s="901"/>
      <c r="DY98" s="901"/>
      <c r="DZ98" s="902"/>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00"/>
      <c r="BT99" s="901"/>
      <c r="BU99" s="901"/>
      <c r="BV99" s="901"/>
      <c r="BW99" s="901"/>
      <c r="BX99" s="901"/>
      <c r="BY99" s="901"/>
      <c r="BZ99" s="901"/>
      <c r="CA99" s="901"/>
      <c r="CB99" s="901"/>
      <c r="CC99" s="901"/>
      <c r="CD99" s="901"/>
      <c r="CE99" s="901"/>
      <c r="CF99" s="901"/>
      <c r="CG99" s="906"/>
      <c r="CH99" s="903"/>
      <c r="CI99" s="904"/>
      <c r="CJ99" s="904"/>
      <c r="CK99" s="904"/>
      <c r="CL99" s="905"/>
      <c r="CM99" s="903"/>
      <c r="CN99" s="904"/>
      <c r="CO99" s="904"/>
      <c r="CP99" s="904"/>
      <c r="CQ99" s="905"/>
      <c r="CR99" s="903"/>
      <c r="CS99" s="904"/>
      <c r="CT99" s="904"/>
      <c r="CU99" s="904"/>
      <c r="CV99" s="905"/>
      <c r="CW99" s="903"/>
      <c r="CX99" s="904"/>
      <c r="CY99" s="904"/>
      <c r="CZ99" s="904"/>
      <c r="DA99" s="905"/>
      <c r="DB99" s="903"/>
      <c r="DC99" s="904"/>
      <c r="DD99" s="904"/>
      <c r="DE99" s="904"/>
      <c r="DF99" s="905"/>
      <c r="DG99" s="903"/>
      <c r="DH99" s="904"/>
      <c r="DI99" s="904"/>
      <c r="DJ99" s="904"/>
      <c r="DK99" s="905"/>
      <c r="DL99" s="903"/>
      <c r="DM99" s="904"/>
      <c r="DN99" s="904"/>
      <c r="DO99" s="904"/>
      <c r="DP99" s="905"/>
      <c r="DQ99" s="903"/>
      <c r="DR99" s="904"/>
      <c r="DS99" s="904"/>
      <c r="DT99" s="904"/>
      <c r="DU99" s="905"/>
      <c r="DV99" s="900"/>
      <c r="DW99" s="901"/>
      <c r="DX99" s="901"/>
      <c r="DY99" s="901"/>
      <c r="DZ99" s="902"/>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00"/>
      <c r="BT100" s="901"/>
      <c r="BU100" s="901"/>
      <c r="BV100" s="901"/>
      <c r="BW100" s="901"/>
      <c r="BX100" s="901"/>
      <c r="BY100" s="901"/>
      <c r="BZ100" s="901"/>
      <c r="CA100" s="901"/>
      <c r="CB100" s="901"/>
      <c r="CC100" s="901"/>
      <c r="CD100" s="901"/>
      <c r="CE100" s="901"/>
      <c r="CF100" s="901"/>
      <c r="CG100" s="906"/>
      <c r="CH100" s="903"/>
      <c r="CI100" s="904"/>
      <c r="CJ100" s="904"/>
      <c r="CK100" s="904"/>
      <c r="CL100" s="905"/>
      <c r="CM100" s="903"/>
      <c r="CN100" s="904"/>
      <c r="CO100" s="904"/>
      <c r="CP100" s="904"/>
      <c r="CQ100" s="905"/>
      <c r="CR100" s="903"/>
      <c r="CS100" s="904"/>
      <c r="CT100" s="904"/>
      <c r="CU100" s="904"/>
      <c r="CV100" s="905"/>
      <c r="CW100" s="903"/>
      <c r="CX100" s="904"/>
      <c r="CY100" s="904"/>
      <c r="CZ100" s="904"/>
      <c r="DA100" s="905"/>
      <c r="DB100" s="903"/>
      <c r="DC100" s="904"/>
      <c r="DD100" s="904"/>
      <c r="DE100" s="904"/>
      <c r="DF100" s="905"/>
      <c r="DG100" s="903"/>
      <c r="DH100" s="904"/>
      <c r="DI100" s="904"/>
      <c r="DJ100" s="904"/>
      <c r="DK100" s="905"/>
      <c r="DL100" s="903"/>
      <c r="DM100" s="904"/>
      <c r="DN100" s="904"/>
      <c r="DO100" s="904"/>
      <c r="DP100" s="905"/>
      <c r="DQ100" s="903"/>
      <c r="DR100" s="904"/>
      <c r="DS100" s="904"/>
      <c r="DT100" s="904"/>
      <c r="DU100" s="905"/>
      <c r="DV100" s="900"/>
      <c r="DW100" s="901"/>
      <c r="DX100" s="901"/>
      <c r="DY100" s="901"/>
      <c r="DZ100" s="902"/>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00"/>
      <c r="BT101" s="901"/>
      <c r="BU101" s="901"/>
      <c r="BV101" s="901"/>
      <c r="BW101" s="901"/>
      <c r="BX101" s="901"/>
      <c r="BY101" s="901"/>
      <c r="BZ101" s="901"/>
      <c r="CA101" s="901"/>
      <c r="CB101" s="901"/>
      <c r="CC101" s="901"/>
      <c r="CD101" s="901"/>
      <c r="CE101" s="901"/>
      <c r="CF101" s="901"/>
      <c r="CG101" s="906"/>
      <c r="CH101" s="903"/>
      <c r="CI101" s="904"/>
      <c r="CJ101" s="904"/>
      <c r="CK101" s="904"/>
      <c r="CL101" s="905"/>
      <c r="CM101" s="903"/>
      <c r="CN101" s="904"/>
      <c r="CO101" s="904"/>
      <c r="CP101" s="904"/>
      <c r="CQ101" s="905"/>
      <c r="CR101" s="903"/>
      <c r="CS101" s="904"/>
      <c r="CT101" s="904"/>
      <c r="CU101" s="904"/>
      <c r="CV101" s="905"/>
      <c r="CW101" s="903"/>
      <c r="CX101" s="904"/>
      <c r="CY101" s="904"/>
      <c r="CZ101" s="904"/>
      <c r="DA101" s="905"/>
      <c r="DB101" s="903"/>
      <c r="DC101" s="904"/>
      <c r="DD101" s="904"/>
      <c r="DE101" s="904"/>
      <c r="DF101" s="905"/>
      <c r="DG101" s="903"/>
      <c r="DH101" s="904"/>
      <c r="DI101" s="904"/>
      <c r="DJ101" s="904"/>
      <c r="DK101" s="905"/>
      <c r="DL101" s="903"/>
      <c r="DM101" s="904"/>
      <c r="DN101" s="904"/>
      <c r="DO101" s="904"/>
      <c r="DP101" s="905"/>
      <c r="DQ101" s="903"/>
      <c r="DR101" s="904"/>
      <c r="DS101" s="904"/>
      <c r="DT101" s="904"/>
      <c r="DU101" s="905"/>
      <c r="DV101" s="900"/>
      <c r="DW101" s="901"/>
      <c r="DX101" s="901"/>
      <c r="DY101" s="901"/>
      <c r="DZ101" s="902"/>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402</v>
      </c>
      <c r="BS102" s="826"/>
      <c r="BT102" s="826"/>
      <c r="BU102" s="826"/>
      <c r="BV102" s="826"/>
      <c r="BW102" s="826"/>
      <c r="BX102" s="826"/>
      <c r="BY102" s="826"/>
      <c r="BZ102" s="826"/>
      <c r="CA102" s="826"/>
      <c r="CB102" s="826"/>
      <c r="CC102" s="826"/>
      <c r="CD102" s="826"/>
      <c r="CE102" s="826"/>
      <c r="CF102" s="826"/>
      <c r="CG102" s="827"/>
      <c r="CH102" s="927"/>
      <c r="CI102" s="928"/>
      <c r="CJ102" s="928"/>
      <c r="CK102" s="928"/>
      <c r="CL102" s="929"/>
      <c r="CM102" s="927"/>
      <c r="CN102" s="928"/>
      <c r="CO102" s="928"/>
      <c r="CP102" s="928"/>
      <c r="CQ102" s="929"/>
      <c r="CR102" s="930">
        <v>141</v>
      </c>
      <c r="CS102" s="893"/>
      <c r="CT102" s="893"/>
      <c r="CU102" s="893"/>
      <c r="CV102" s="931"/>
      <c r="CW102" s="930">
        <v>1</v>
      </c>
      <c r="CX102" s="893"/>
      <c r="CY102" s="893"/>
      <c r="CZ102" s="893"/>
      <c r="DA102" s="931"/>
      <c r="DB102" s="930">
        <v>40</v>
      </c>
      <c r="DC102" s="893"/>
      <c r="DD102" s="893"/>
      <c r="DE102" s="893"/>
      <c r="DF102" s="931"/>
      <c r="DG102" s="930" t="s">
        <v>549</v>
      </c>
      <c r="DH102" s="893"/>
      <c r="DI102" s="893"/>
      <c r="DJ102" s="893"/>
      <c r="DK102" s="931"/>
      <c r="DL102" s="930" t="s">
        <v>549</v>
      </c>
      <c r="DM102" s="893"/>
      <c r="DN102" s="893"/>
      <c r="DO102" s="893"/>
      <c r="DP102" s="931"/>
      <c r="DQ102" s="930" t="s">
        <v>549</v>
      </c>
      <c r="DR102" s="893"/>
      <c r="DS102" s="893"/>
      <c r="DT102" s="893"/>
      <c r="DU102" s="931"/>
      <c r="DV102" s="825"/>
      <c r="DW102" s="826"/>
      <c r="DX102" s="826"/>
      <c r="DY102" s="826"/>
      <c r="DZ102" s="95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5" t="s">
        <v>403</v>
      </c>
      <c r="BR103" s="955"/>
      <c r="BS103" s="955"/>
      <c r="BT103" s="955"/>
      <c r="BU103" s="955"/>
      <c r="BV103" s="955"/>
      <c r="BW103" s="955"/>
      <c r="BX103" s="955"/>
      <c r="BY103" s="955"/>
      <c r="BZ103" s="955"/>
      <c r="CA103" s="955"/>
      <c r="CB103" s="955"/>
      <c r="CC103" s="955"/>
      <c r="CD103" s="955"/>
      <c r="CE103" s="955"/>
      <c r="CF103" s="955"/>
      <c r="CG103" s="955"/>
      <c r="CH103" s="955"/>
      <c r="CI103" s="955"/>
      <c r="CJ103" s="955"/>
      <c r="CK103" s="955"/>
      <c r="CL103" s="955"/>
      <c r="CM103" s="955"/>
      <c r="CN103" s="955"/>
      <c r="CO103" s="955"/>
      <c r="CP103" s="955"/>
      <c r="CQ103" s="955"/>
      <c r="CR103" s="955"/>
      <c r="CS103" s="955"/>
      <c r="CT103" s="955"/>
      <c r="CU103" s="955"/>
      <c r="CV103" s="955"/>
      <c r="CW103" s="955"/>
      <c r="CX103" s="955"/>
      <c r="CY103" s="955"/>
      <c r="CZ103" s="955"/>
      <c r="DA103" s="955"/>
      <c r="DB103" s="955"/>
      <c r="DC103" s="955"/>
      <c r="DD103" s="955"/>
      <c r="DE103" s="955"/>
      <c r="DF103" s="955"/>
      <c r="DG103" s="955"/>
      <c r="DH103" s="955"/>
      <c r="DI103" s="955"/>
      <c r="DJ103" s="955"/>
      <c r="DK103" s="955"/>
      <c r="DL103" s="955"/>
      <c r="DM103" s="955"/>
      <c r="DN103" s="955"/>
      <c r="DO103" s="955"/>
      <c r="DP103" s="955"/>
      <c r="DQ103" s="955"/>
      <c r="DR103" s="955"/>
      <c r="DS103" s="955"/>
      <c r="DT103" s="955"/>
      <c r="DU103" s="955"/>
      <c r="DV103" s="955"/>
      <c r="DW103" s="955"/>
      <c r="DX103" s="955"/>
      <c r="DY103" s="955"/>
      <c r="DZ103" s="95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6" t="s">
        <v>404</v>
      </c>
      <c r="BR104" s="956"/>
      <c r="BS104" s="956"/>
      <c r="BT104" s="956"/>
      <c r="BU104" s="956"/>
      <c r="BV104" s="956"/>
      <c r="BW104" s="956"/>
      <c r="BX104" s="956"/>
      <c r="BY104" s="956"/>
      <c r="BZ104" s="956"/>
      <c r="CA104" s="956"/>
      <c r="CB104" s="956"/>
      <c r="CC104" s="956"/>
      <c r="CD104" s="956"/>
      <c r="CE104" s="956"/>
      <c r="CF104" s="956"/>
      <c r="CG104" s="956"/>
      <c r="CH104" s="956"/>
      <c r="CI104" s="956"/>
      <c r="CJ104" s="956"/>
      <c r="CK104" s="956"/>
      <c r="CL104" s="956"/>
      <c r="CM104" s="956"/>
      <c r="CN104" s="956"/>
      <c r="CO104" s="956"/>
      <c r="CP104" s="956"/>
      <c r="CQ104" s="956"/>
      <c r="CR104" s="956"/>
      <c r="CS104" s="956"/>
      <c r="CT104" s="956"/>
      <c r="CU104" s="956"/>
      <c r="CV104" s="956"/>
      <c r="CW104" s="956"/>
      <c r="CX104" s="956"/>
      <c r="CY104" s="956"/>
      <c r="CZ104" s="956"/>
      <c r="DA104" s="956"/>
      <c r="DB104" s="956"/>
      <c r="DC104" s="956"/>
      <c r="DD104" s="956"/>
      <c r="DE104" s="956"/>
      <c r="DF104" s="956"/>
      <c r="DG104" s="956"/>
      <c r="DH104" s="956"/>
      <c r="DI104" s="956"/>
      <c r="DJ104" s="956"/>
      <c r="DK104" s="956"/>
      <c r="DL104" s="956"/>
      <c r="DM104" s="956"/>
      <c r="DN104" s="956"/>
      <c r="DO104" s="956"/>
      <c r="DP104" s="956"/>
      <c r="DQ104" s="956"/>
      <c r="DR104" s="956"/>
      <c r="DS104" s="956"/>
      <c r="DT104" s="956"/>
      <c r="DU104" s="956"/>
      <c r="DV104" s="956"/>
      <c r="DW104" s="956"/>
      <c r="DX104" s="956"/>
      <c r="DY104" s="956"/>
      <c r="DZ104" s="95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7" t="s">
        <v>407</v>
      </c>
      <c r="B108" s="958"/>
      <c r="C108" s="958"/>
      <c r="D108" s="958"/>
      <c r="E108" s="958"/>
      <c r="F108" s="958"/>
      <c r="G108" s="958"/>
      <c r="H108" s="958"/>
      <c r="I108" s="958"/>
      <c r="J108" s="958"/>
      <c r="K108" s="958"/>
      <c r="L108" s="958"/>
      <c r="M108" s="958"/>
      <c r="N108" s="958"/>
      <c r="O108" s="958"/>
      <c r="P108" s="958"/>
      <c r="Q108" s="958"/>
      <c r="R108" s="958"/>
      <c r="S108" s="958"/>
      <c r="T108" s="958"/>
      <c r="U108" s="958"/>
      <c r="V108" s="958"/>
      <c r="W108" s="958"/>
      <c r="X108" s="958"/>
      <c r="Y108" s="958"/>
      <c r="Z108" s="958"/>
      <c r="AA108" s="958"/>
      <c r="AB108" s="958"/>
      <c r="AC108" s="958"/>
      <c r="AD108" s="958"/>
      <c r="AE108" s="958"/>
      <c r="AF108" s="958"/>
      <c r="AG108" s="958"/>
      <c r="AH108" s="958"/>
      <c r="AI108" s="958"/>
      <c r="AJ108" s="958"/>
      <c r="AK108" s="958"/>
      <c r="AL108" s="958"/>
      <c r="AM108" s="958"/>
      <c r="AN108" s="958"/>
      <c r="AO108" s="958"/>
      <c r="AP108" s="958"/>
      <c r="AQ108" s="958"/>
      <c r="AR108" s="958"/>
      <c r="AS108" s="958"/>
      <c r="AT108" s="959"/>
      <c r="AU108" s="957" t="s">
        <v>408</v>
      </c>
      <c r="AV108" s="958"/>
      <c r="AW108" s="958"/>
      <c r="AX108" s="958"/>
      <c r="AY108" s="958"/>
      <c r="AZ108" s="958"/>
      <c r="BA108" s="958"/>
      <c r="BB108" s="958"/>
      <c r="BC108" s="958"/>
      <c r="BD108" s="958"/>
      <c r="BE108" s="958"/>
      <c r="BF108" s="958"/>
      <c r="BG108" s="958"/>
      <c r="BH108" s="958"/>
      <c r="BI108" s="958"/>
      <c r="BJ108" s="958"/>
      <c r="BK108" s="958"/>
      <c r="BL108" s="958"/>
      <c r="BM108" s="958"/>
      <c r="BN108" s="958"/>
      <c r="BO108" s="958"/>
      <c r="BP108" s="958"/>
      <c r="BQ108" s="958"/>
      <c r="BR108" s="958"/>
      <c r="BS108" s="958"/>
      <c r="BT108" s="958"/>
      <c r="BU108" s="958"/>
      <c r="BV108" s="958"/>
      <c r="BW108" s="958"/>
      <c r="BX108" s="958"/>
      <c r="BY108" s="958"/>
      <c r="BZ108" s="958"/>
      <c r="CA108" s="958"/>
      <c r="CB108" s="958"/>
      <c r="CC108" s="958"/>
      <c r="CD108" s="958"/>
      <c r="CE108" s="958"/>
      <c r="CF108" s="958"/>
      <c r="CG108" s="958"/>
      <c r="CH108" s="958"/>
      <c r="CI108" s="958"/>
      <c r="CJ108" s="958"/>
      <c r="CK108" s="958"/>
      <c r="CL108" s="958"/>
      <c r="CM108" s="958"/>
      <c r="CN108" s="958"/>
      <c r="CO108" s="958"/>
      <c r="CP108" s="958"/>
      <c r="CQ108" s="958"/>
      <c r="CR108" s="958"/>
      <c r="CS108" s="958"/>
      <c r="CT108" s="958"/>
      <c r="CU108" s="958"/>
      <c r="CV108" s="958"/>
      <c r="CW108" s="958"/>
      <c r="CX108" s="958"/>
      <c r="CY108" s="958"/>
      <c r="CZ108" s="958"/>
      <c r="DA108" s="958"/>
      <c r="DB108" s="958"/>
      <c r="DC108" s="958"/>
      <c r="DD108" s="958"/>
      <c r="DE108" s="958"/>
      <c r="DF108" s="958"/>
      <c r="DG108" s="958"/>
      <c r="DH108" s="958"/>
      <c r="DI108" s="958"/>
      <c r="DJ108" s="958"/>
      <c r="DK108" s="958"/>
      <c r="DL108" s="958"/>
      <c r="DM108" s="958"/>
      <c r="DN108" s="958"/>
      <c r="DO108" s="958"/>
      <c r="DP108" s="958"/>
      <c r="DQ108" s="958"/>
      <c r="DR108" s="958"/>
      <c r="DS108" s="958"/>
      <c r="DT108" s="958"/>
      <c r="DU108" s="958"/>
      <c r="DV108" s="958"/>
      <c r="DW108" s="958"/>
      <c r="DX108" s="958"/>
      <c r="DY108" s="958"/>
      <c r="DZ108" s="959"/>
    </row>
    <row r="109" spans="1:131" s="218" customFormat="1" ht="26.25" customHeight="1" x14ac:dyDescent="0.15">
      <c r="A109" s="952" t="s">
        <v>409</v>
      </c>
      <c r="B109" s="933"/>
      <c r="C109" s="933"/>
      <c r="D109" s="933"/>
      <c r="E109" s="933"/>
      <c r="F109" s="933"/>
      <c r="G109" s="933"/>
      <c r="H109" s="933"/>
      <c r="I109" s="933"/>
      <c r="J109" s="933"/>
      <c r="K109" s="933"/>
      <c r="L109" s="933"/>
      <c r="M109" s="933"/>
      <c r="N109" s="933"/>
      <c r="O109" s="933"/>
      <c r="P109" s="933"/>
      <c r="Q109" s="933"/>
      <c r="R109" s="933"/>
      <c r="S109" s="933"/>
      <c r="T109" s="933"/>
      <c r="U109" s="933"/>
      <c r="V109" s="933"/>
      <c r="W109" s="933"/>
      <c r="X109" s="933"/>
      <c r="Y109" s="933"/>
      <c r="Z109" s="934"/>
      <c r="AA109" s="932" t="s">
        <v>410</v>
      </c>
      <c r="AB109" s="933"/>
      <c r="AC109" s="933"/>
      <c r="AD109" s="933"/>
      <c r="AE109" s="934"/>
      <c r="AF109" s="932" t="s">
        <v>411</v>
      </c>
      <c r="AG109" s="933"/>
      <c r="AH109" s="933"/>
      <c r="AI109" s="933"/>
      <c r="AJ109" s="934"/>
      <c r="AK109" s="932" t="s">
        <v>294</v>
      </c>
      <c r="AL109" s="933"/>
      <c r="AM109" s="933"/>
      <c r="AN109" s="933"/>
      <c r="AO109" s="934"/>
      <c r="AP109" s="932" t="s">
        <v>412</v>
      </c>
      <c r="AQ109" s="933"/>
      <c r="AR109" s="933"/>
      <c r="AS109" s="933"/>
      <c r="AT109" s="935"/>
      <c r="AU109" s="952" t="s">
        <v>409</v>
      </c>
      <c r="AV109" s="933"/>
      <c r="AW109" s="933"/>
      <c r="AX109" s="933"/>
      <c r="AY109" s="933"/>
      <c r="AZ109" s="933"/>
      <c r="BA109" s="933"/>
      <c r="BB109" s="933"/>
      <c r="BC109" s="933"/>
      <c r="BD109" s="933"/>
      <c r="BE109" s="933"/>
      <c r="BF109" s="933"/>
      <c r="BG109" s="933"/>
      <c r="BH109" s="933"/>
      <c r="BI109" s="933"/>
      <c r="BJ109" s="933"/>
      <c r="BK109" s="933"/>
      <c r="BL109" s="933"/>
      <c r="BM109" s="933"/>
      <c r="BN109" s="933"/>
      <c r="BO109" s="933"/>
      <c r="BP109" s="934"/>
      <c r="BQ109" s="932" t="s">
        <v>410</v>
      </c>
      <c r="BR109" s="933"/>
      <c r="BS109" s="933"/>
      <c r="BT109" s="933"/>
      <c r="BU109" s="934"/>
      <c r="BV109" s="932" t="s">
        <v>411</v>
      </c>
      <c r="BW109" s="933"/>
      <c r="BX109" s="933"/>
      <c r="BY109" s="933"/>
      <c r="BZ109" s="934"/>
      <c r="CA109" s="932" t="s">
        <v>294</v>
      </c>
      <c r="CB109" s="933"/>
      <c r="CC109" s="933"/>
      <c r="CD109" s="933"/>
      <c r="CE109" s="934"/>
      <c r="CF109" s="953" t="s">
        <v>412</v>
      </c>
      <c r="CG109" s="953"/>
      <c r="CH109" s="953"/>
      <c r="CI109" s="953"/>
      <c r="CJ109" s="953"/>
      <c r="CK109" s="932" t="s">
        <v>413</v>
      </c>
      <c r="CL109" s="933"/>
      <c r="CM109" s="933"/>
      <c r="CN109" s="933"/>
      <c r="CO109" s="933"/>
      <c r="CP109" s="933"/>
      <c r="CQ109" s="933"/>
      <c r="CR109" s="933"/>
      <c r="CS109" s="933"/>
      <c r="CT109" s="933"/>
      <c r="CU109" s="933"/>
      <c r="CV109" s="933"/>
      <c r="CW109" s="933"/>
      <c r="CX109" s="933"/>
      <c r="CY109" s="933"/>
      <c r="CZ109" s="933"/>
      <c r="DA109" s="933"/>
      <c r="DB109" s="933"/>
      <c r="DC109" s="933"/>
      <c r="DD109" s="933"/>
      <c r="DE109" s="933"/>
      <c r="DF109" s="934"/>
      <c r="DG109" s="932" t="s">
        <v>410</v>
      </c>
      <c r="DH109" s="933"/>
      <c r="DI109" s="933"/>
      <c r="DJ109" s="933"/>
      <c r="DK109" s="934"/>
      <c r="DL109" s="932" t="s">
        <v>411</v>
      </c>
      <c r="DM109" s="933"/>
      <c r="DN109" s="933"/>
      <c r="DO109" s="933"/>
      <c r="DP109" s="934"/>
      <c r="DQ109" s="932" t="s">
        <v>294</v>
      </c>
      <c r="DR109" s="933"/>
      <c r="DS109" s="933"/>
      <c r="DT109" s="933"/>
      <c r="DU109" s="934"/>
      <c r="DV109" s="932" t="s">
        <v>412</v>
      </c>
      <c r="DW109" s="933"/>
      <c r="DX109" s="933"/>
      <c r="DY109" s="933"/>
      <c r="DZ109" s="935"/>
    </row>
    <row r="110" spans="1:131" s="218" customFormat="1" ht="26.25" customHeight="1" x14ac:dyDescent="0.15">
      <c r="A110" s="936" t="s">
        <v>414</v>
      </c>
      <c r="B110" s="937"/>
      <c r="C110" s="937"/>
      <c r="D110" s="937"/>
      <c r="E110" s="937"/>
      <c r="F110" s="937"/>
      <c r="G110" s="937"/>
      <c r="H110" s="937"/>
      <c r="I110" s="937"/>
      <c r="J110" s="937"/>
      <c r="K110" s="937"/>
      <c r="L110" s="937"/>
      <c r="M110" s="937"/>
      <c r="N110" s="937"/>
      <c r="O110" s="937"/>
      <c r="P110" s="937"/>
      <c r="Q110" s="937"/>
      <c r="R110" s="937"/>
      <c r="S110" s="937"/>
      <c r="T110" s="937"/>
      <c r="U110" s="937"/>
      <c r="V110" s="937"/>
      <c r="W110" s="937"/>
      <c r="X110" s="937"/>
      <c r="Y110" s="937"/>
      <c r="Z110" s="938"/>
      <c r="AA110" s="939">
        <v>2397921</v>
      </c>
      <c r="AB110" s="940"/>
      <c r="AC110" s="940"/>
      <c r="AD110" s="940"/>
      <c r="AE110" s="941"/>
      <c r="AF110" s="942">
        <v>2351242</v>
      </c>
      <c r="AG110" s="940"/>
      <c r="AH110" s="940"/>
      <c r="AI110" s="940"/>
      <c r="AJ110" s="941"/>
      <c r="AK110" s="942">
        <v>2208929</v>
      </c>
      <c r="AL110" s="940"/>
      <c r="AM110" s="940"/>
      <c r="AN110" s="940"/>
      <c r="AO110" s="941"/>
      <c r="AP110" s="943">
        <v>16.7</v>
      </c>
      <c r="AQ110" s="944"/>
      <c r="AR110" s="944"/>
      <c r="AS110" s="944"/>
      <c r="AT110" s="945"/>
      <c r="AU110" s="946" t="s">
        <v>69</v>
      </c>
      <c r="AV110" s="947"/>
      <c r="AW110" s="947"/>
      <c r="AX110" s="947"/>
      <c r="AY110" s="947"/>
      <c r="AZ110" s="969" t="s">
        <v>415</v>
      </c>
      <c r="BA110" s="937"/>
      <c r="BB110" s="937"/>
      <c r="BC110" s="937"/>
      <c r="BD110" s="937"/>
      <c r="BE110" s="937"/>
      <c r="BF110" s="937"/>
      <c r="BG110" s="937"/>
      <c r="BH110" s="937"/>
      <c r="BI110" s="937"/>
      <c r="BJ110" s="937"/>
      <c r="BK110" s="937"/>
      <c r="BL110" s="937"/>
      <c r="BM110" s="937"/>
      <c r="BN110" s="937"/>
      <c r="BO110" s="937"/>
      <c r="BP110" s="938"/>
      <c r="BQ110" s="970">
        <v>17366882</v>
      </c>
      <c r="BR110" s="971"/>
      <c r="BS110" s="971"/>
      <c r="BT110" s="971"/>
      <c r="BU110" s="971"/>
      <c r="BV110" s="971">
        <v>16635873</v>
      </c>
      <c r="BW110" s="971"/>
      <c r="BX110" s="971"/>
      <c r="BY110" s="971"/>
      <c r="BZ110" s="971"/>
      <c r="CA110" s="971">
        <v>17389533</v>
      </c>
      <c r="CB110" s="971"/>
      <c r="CC110" s="971"/>
      <c r="CD110" s="971"/>
      <c r="CE110" s="971"/>
      <c r="CF110" s="984">
        <v>131.19999999999999</v>
      </c>
      <c r="CG110" s="985"/>
      <c r="CH110" s="985"/>
      <c r="CI110" s="985"/>
      <c r="CJ110" s="985"/>
      <c r="CK110" s="986" t="s">
        <v>416</v>
      </c>
      <c r="CL110" s="987"/>
      <c r="CM110" s="969" t="s">
        <v>417</v>
      </c>
      <c r="CN110" s="937"/>
      <c r="CO110" s="937"/>
      <c r="CP110" s="937"/>
      <c r="CQ110" s="937"/>
      <c r="CR110" s="937"/>
      <c r="CS110" s="937"/>
      <c r="CT110" s="937"/>
      <c r="CU110" s="937"/>
      <c r="CV110" s="937"/>
      <c r="CW110" s="937"/>
      <c r="CX110" s="937"/>
      <c r="CY110" s="937"/>
      <c r="CZ110" s="937"/>
      <c r="DA110" s="937"/>
      <c r="DB110" s="937"/>
      <c r="DC110" s="937"/>
      <c r="DD110" s="937"/>
      <c r="DE110" s="937"/>
      <c r="DF110" s="938"/>
      <c r="DG110" s="970" t="s">
        <v>122</v>
      </c>
      <c r="DH110" s="971"/>
      <c r="DI110" s="971"/>
      <c r="DJ110" s="971"/>
      <c r="DK110" s="971"/>
      <c r="DL110" s="971" t="s">
        <v>122</v>
      </c>
      <c r="DM110" s="971"/>
      <c r="DN110" s="971"/>
      <c r="DO110" s="971"/>
      <c r="DP110" s="971"/>
      <c r="DQ110" s="971" t="s">
        <v>122</v>
      </c>
      <c r="DR110" s="971"/>
      <c r="DS110" s="971"/>
      <c r="DT110" s="971"/>
      <c r="DU110" s="971"/>
      <c r="DV110" s="972" t="s">
        <v>122</v>
      </c>
      <c r="DW110" s="972"/>
      <c r="DX110" s="972"/>
      <c r="DY110" s="972"/>
      <c r="DZ110" s="973"/>
    </row>
    <row r="111" spans="1:131" s="218" customFormat="1" ht="26.25" customHeight="1" x14ac:dyDescent="0.15">
      <c r="A111" s="974" t="s">
        <v>418</v>
      </c>
      <c r="B111" s="975"/>
      <c r="C111" s="975"/>
      <c r="D111" s="975"/>
      <c r="E111" s="975"/>
      <c r="F111" s="975"/>
      <c r="G111" s="975"/>
      <c r="H111" s="975"/>
      <c r="I111" s="975"/>
      <c r="J111" s="975"/>
      <c r="K111" s="975"/>
      <c r="L111" s="975"/>
      <c r="M111" s="975"/>
      <c r="N111" s="975"/>
      <c r="O111" s="975"/>
      <c r="P111" s="975"/>
      <c r="Q111" s="975"/>
      <c r="R111" s="975"/>
      <c r="S111" s="975"/>
      <c r="T111" s="975"/>
      <c r="U111" s="975"/>
      <c r="V111" s="975"/>
      <c r="W111" s="975"/>
      <c r="X111" s="975"/>
      <c r="Y111" s="975"/>
      <c r="Z111" s="976"/>
      <c r="AA111" s="977" t="s">
        <v>122</v>
      </c>
      <c r="AB111" s="978"/>
      <c r="AC111" s="978"/>
      <c r="AD111" s="978"/>
      <c r="AE111" s="979"/>
      <c r="AF111" s="980" t="s">
        <v>122</v>
      </c>
      <c r="AG111" s="978"/>
      <c r="AH111" s="978"/>
      <c r="AI111" s="978"/>
      <c r="AJ111" s="979"/>
      <c r="AK111" s="980" t="s">
        <v>122</v>
      </c>
      <c r="AL111" s="978"/>
      <c r="AM111" s="978"/>
      <c r="AN111" s="978"/>
      <c r="AO111" s="979"/>
      <c r="AP111" s="981" t="s">
        <v>122</v>
      </c>
      <c r="AQ111" s="982"/>
      <c r="AR111" s="982"/>
      <c r="AS111" s="982"/>
      <c r="AT111" s="983"/>
      <c r="AU111" s="948"/>
      <c r="AV111" s="949"/>
      <c r="AW111" s="949"/>
      <c r="AX111" s="949"/>
      <c r="AY111" s="949"/>
      <c r="AZ111" s="962" t="s">
        <v>419</v>
      </c>
      <c r="BA111" s="963"/>
      <c r="BB111" s="963"/>
      <c r="BC111" s="963"/>
      <c r="BD111" s="963"/>
      <c r="BE111" s="963"/>
      <c r="BF111" s="963"/>
      <c r="BG111" s="963"/>
      <c r="BH111" s="963"/>
      <c r="BI111" s="963"/>
      <c r="BJ111" s="963"/>
      <c r="BK111" s="963"/>
      <c r="BL111" s="963"/>
      <c r="BM111" s="963"/>
      <c r="BN111" s="963"/>
      <c r="BO111" s="963"/>
      <c r="BP111" s="964"/>
      <c r="BQ111" s="965" t="s">
        <v>122</v>
      </c>
      <c r="BR111" s="966"/>
      <c r="BS111" s="966"/>
      <c r="BT111" s="966"/>
      <c r="BU111" s="966"/>
      <c r="BV111" s="966" t="s">
        <v>122</v>
      </c>
      <c r="BW111" s="966"/>
      <c r="BX111" s="966"/>
      <c r="BY111" s="966"/>
      <c r="BZ111" s="966"/>
      <c r="CA111" s="966" t="s">
        <v>122</v>
      </c>
      <c r="CB111" s="966"/>
      <c r="CC111" s="966"/>
      <c r="CD111" s="966"/>
      <c r="CE111" s="966"/>
      <c r="CF111" s="960" t="s">
        <v>122</v>
      </c>
      <c r="CG111" s="961"/>
      <c r="CH111" s="961"/>
      <c r="CI111" s="961"/>
      <c r="CJ111" s="961"/>
      <c r="CK111" s="988"/>
      <c r="CL111" s="989"/>
      <c r="CM111" s="962" t="s">
        <v>420</v>
      </c>
      <c r="CN111" s="963"/>
      <c r="CO111" s="963"/>
      <c r="CP111" s="963"/>
      <c r="CQ111" s="963"/>
      <c r="CR111" s="963"/>
      <c r="CS111" s="963"/>
      <c r="CT111" s="963"/>
      <c r="CU111" s="963"/>
      <c r="CV111" s="963"/>
      <c r="CW111" s="963"/>
      <c r="CX111" s="963"/>
      <c r="CY111" s="963"/>
      <c r="CZ111" s="963"/>
      <c r="DA111" s="963"/>
      <c r="DB111" s="963"/>
      <c r="DC111" s="963"/>
      <c r="DD111" s="963"/>
      <c r="DE111" s="963"/>
      <c r="DF111" s="964"/>
      <c r="DG111" s="965" t="s">
        <v>122</v>
      </c>
      <c r="DH111" s="966"/>
      <c r="DI111" s="966"/>
      <c r="DJ111" s="966"/>
      <c r="DK111" s="966"/>
      <c r="DL111" s="966" t="s">
        <v>122</v>
      </c>
      <c r="DM111" s="966"/>
      <c r="DN111" s="966"/>
      <c r="DO111" s="966"/>
      <c r="DP111" s="966"/>
      <c r="DQ111" s="966" t="s">
        <v>122</v>
      </c>
      <c r="DR111" s="966"/>
      <c r="DS111" s="966"/>
      <c r="DT111" s="966"/>
      <c r="DU111" s="966"/>
      <c r="DV111" s="967" t="s">
        <v>122</v>
      </c>
      <c r="DW111" s="967"/>
      <c r="DX111" s="967"/>
      <c r="DY111" s="967"/>
      <c r="DZ111" s="968"/>
    </row>
    <row r="112" spans="1:131" s="218" customFormat="1" ht="26.25" customHeight="1" x14ac:dyDescent="0.15">
      <c r="A112" s="992" t="s">
        <v>421</v>
      </c>
      <c r="B112" s="993"/>
      <c r="C112" s="963" t="s">
        <v>422</v>
      </c>
      <c r="D112" s="963"/>
      <c r="E112" s="963"/>
      <c r="F112" s="963"/>
      <c r="G112" s="963"/>
      <c r="H112" s="963"/>
      <c r="I112" s="963"/>
      <c r="J112" s="963"/>
      <c r="K112" s="963"/>
      <c r="L112" s="963"/>
      <c r="M112" s="963"/>
      <c r="N112" s="963"/>
      <c r="O112" s="963"/>
      <c r="P112" s="963"/>
      <c r="Q112" s="963"/>
      <c r="R112" s="963"/>
      <c r="S112" s="963"/>
      <c r="T112" s="963"/>
      <c r="U112" s="963"/>
      <c r="V112" s="963"/>
      <c r="W112" s="963"/>
      <c r="X112" s="963"/>
      <c r="Y112" s="963"/>
      <c r="Z112" s="964"/>
      <c r="AA112" s="998" t="s">
        <v>122</v>
      </c>
      <c r="AB112" s="999"/>
      <c r="AC112" s="999"/>
      <c r="AD112" s="999"/>
      <c r="AE112" s="1000"/>
      <c r="AF112" s="1001" t="s">
        <v>122</v>
      </c>
      <c r="AG112" s="999"/>
      <c r="AH112" s="999"/>
      <c r="AI112" s="999"/>
      <c r="AJ112" s="1000"/>
      <c r="AK112" s="1001" t="s">
        <v>122</v>
      </c>
      <c r="AL112" s="999"/>
      <c r="AM112" s="999"/>
      <c r="AN112" s="999"/>
      <c r="AO112" s="1000"/>
      <c r="AP112" s="1002" t="s">
        <v>122</v>
      </c>
      <c r="AQ112" s="1003"/>
      <c r="AR112" s="1003"/>
      <c r="AS112" s="1003"/>
      <c r="AT112" s="1004"/>
      <c r="AU112" s="948"/>
      <c r="AV112" s="949"/>
      <c r="AW112" s="949"/>
      <c r="AX112" s="949"/>
      <c r="AY112" s="949"/>
      <c r="AZ112" s="962" t="s">
        <v>423</v>
      </c>
      <c r="BA112" s="963"/>
      <c r="BB112" s="963"/>
      <c r="BC112" s="963"/>
      <c r="BD112" s="963"/>
      <c r="BE112" s="963"/>
      <c r="BF112" s="963"/>
      <c r="BG112" s="963"/>
      <c r="BH112" s="963"/>
      <c r="BI112" s="963"/>
      <c r="BJ112" s="963"/>
      <c r="BK112" s="963"/>
      <c r="BL112" s="963"/>
      <c r="BM112" s="963"/>
      <c r="BN112" s="963"/>
      <c r="BO112" s="963"/>
      <c r="BP112" s="964"/>
      <c r="BQ112" s="965">
        <v>7501228</v>
      </c>
      <c r="BR112" s="966"/>
      <c r="BS112" s="966"/>
      <c r="BT112" s="966"/>
      <c r="BU112" s="966"/>
      <c r="BV112" s="966">
        <v>7146195</v>
      </c>
      <c r="BW112" s="966"/>
      <c r="BX112" s="966"/>
      <c r="BY112" s="966"/>
      <c r="BZ112" s="966"/>
      <c r="CA112" s="966">
        <v>6746269</v>
      </c>
      <c r="CB112" s="966"/>
      <c r="CC112" s="966"/>
      <c r="CD112" s="966"/>
      <c r="CE112" s="966"/>
      <c r="CF112" s="960">
        <v>50.9</v>
      </c>
      <c r="CG112" s="961"/>
      <c r="CH112" s="961"/>
      <c r="CI112" s="961"/>
      <c r="CJ112" s="961"/>
      <c r="CK112" s="988"/>
      <c r="CL112" s="989"/>
      <c r="CM112" s="962" t="s">
        <v>424</v>
      </c>
      <c r="CN112" s="963"/>
      <c r="CO112" s="963"/>
      <c r="CP112" s="963"/>
      <c r="CQ112" s="963"/>
      <c r="CR112" s="963"/>
      <c r="CS112" s="963"/>
      <c r="CT112" s="963"/>
      <c r="CU112" s="963"/>
      <c r="CV112" s="963"/>
      <c r="CW112" s="963"/>
      <c r="CX112" s="963"/>
      <c r="CY112" s="963"/>
      <c r="CZ112" s="963"/>
      <c r="DA112" s="963"/>
      <c r="DB112" s="963"/>
      <c r="DC112" s="963"/>
      <c r="DD112" s="963"/>
      <c r="DE112" s="963"/>
      <c r="DF112" s="964"/>
      <c r="DG112" s="965" t="s">
        <v>122</v>
      </c>
      <c r="DH112" s="966"/>
      <c r="DI112" s="966"/>
      <c r="DJ112" s="966"/>
      <c r="DK112" s="966"/>
      <c r="DL112" s="966" t="s">
        <v>122</v>
      </c>
      <c r="DM112" s="966"/>
      <c r="DN112" s="966"/>
      <c r="DO112" s="966"/>
      <c r="DP112" s="966"/>
      <c r="DQ112" s="966" t="s">
        <v>122</v>
      </c>
      <c r="DR112" s="966"/>
      <c r="DS112" s="966"/>
      <c r="DT112" s="966"/>
      <c r="DU112" s="966"/>
      <c r="DV112" s="967" t="s">
        <v>122</v>
      </c>
      <c r="DW112" s="967"/>
      <c r="DX112" s="967"/>
      <c r="DY112" s="967"/>
      <c r="DZ112" s="968"/>
    </row>
    <row r="113" spans="1:130" s="218" customFormat="1" ht="26.25" customHeight="1" x14ac:dyDescent="0.15">
      <c r="A113" s="994"/>
      <c r="B113" s="995"/>
      <c r="C113" s="963" t="s">
        <v>425</v>
      </c>
      <c r="D113" s="963"/>
      <c r="E113" s="963"/>
      <c r="F113" s="963"/>
      <c r="G113" s="963"/>
      <c r="H113" s="963"/>
      <c r="I113" s="963"/>
      <c r="J113" s="963"/>
      <c r="K113" s="963"/>
      <c r="L113" s="963"/>
      <c r="M113" s="963"/>
      <c r="N113" s="963"/>
      <c r="O113" s="963"/>
      <c r="P113" s="963"/>
      <c r="Q113" s="963"/>
      <c r="R113" s="963"/>
      <c r="S113" s="963"/>
      <c r="T113" s="963"/>
      <c r="U113" s="963"/>
      <c r="V113" s="963"/>
      <c r="W113" s="963"/>
      <c r="X113" s="963"/>
      <c r="Y113" s="963"/>
      <c r="Z113" s="964"/>
      <c r="AA113" s="977">
        <v>715660</v>
      </c>
      <c r="AB113" s="978"/>
      <c r="AC113" s="978"/>
      <c r="AD113" s="978"/>
      <c r="AE113" s="979"/>
      <c r="AF113" s="980">
        <v>699963</v>
      </c>
      <c r="AG113" s="978"/>
      <c r="AH113" s="978"/>
      <c r="AI113" s="978"/>
      <c r="AJ113" s="979"/>
      <c r="AK113" s="980">
        <v>659981</v>
      </c>
      <c r="AL113" s="978"/>
      <c r="AM113" s="978"/>
      <c r="AN113" s="978"/>
      <c r="AO113" s="979"/>
      <c r="AP113" s="981">
        <v>5</v>
      </c>
      <c r="AQ113" s="982"/>
      <c r="AR113" s="982"/>
      <c r="AS113" s="982"/>
      <c r="AT113" s="983"/>
      <c r="AU113" s="948"/>
      <c r="AV113" s="949"/>
      <c r="AW113" s="949"/>
      <c r="AX113" s="949"/>
      <c r="AY113" s="949"/>
      <c r="AZ113" s="962" t="s">
        <v>426</v>
      </c>
      <c r="BA113" s="963"/>
      <c r="BB113" s="963"/>
      <c r="BC113" s="963"/>
      <c r="BD113" s="963"/>
      <c r="BE113" s="963"/>
      <c r="BF113" s="963"/>
      <c r="BG113" s="963"/>
      <c r="BH113" s="963"/>
      <c r="BI113" s="963"/>
      <c r="BJ113" s="963"/>
      <c r="BK113" s="963"/>
      <c r="BL113" s="963"/>
      <c r="BM113" s="963"/>
      <c r="BN113" s="963"/>
      <c r="BO113" s="963"/>
      <c r="BP113" s="964"/>
      <c r="BQ113" s="965" t="s">
        <v>122</v>
      </c>
      <c r="BR113" s="966"/>
      <c r="BS113" s="966"/>
      <c r="BT113" s="966"/>
      <c r="BU113" s="966"/>
      <c r="BV113" s="966" t="s">
        <v>122</v>
      </c>
      <c r="BW113" s="966"/>
      <c r="BX113" s="966"/>
      <c r="BY113" s="966"/>
      <c r="BZ113" s="966"/>
      <c r="CA113" s="966" t="s">
        <v>122</v>
      </c>
      <c r="CB113" s="966"/>
      <c r="CC113" s="966"/>
      <c r="CD113" s="966"/>
      <c r="CE113" s="966"/>
      <c r="CF113" s="960" t="s">
        <v>122</v>
      </c>
      <c r="CG113" s="961"/>
      <c r="CH113" s="961"/>
      <c r="CI113" s="961"/>
      <c r="CJ113" s="961"/>
      <c r="CK113" s="988"/>
      <c r="CL113" s="989"/>
      <c r="CM113" s="962" t="s">
        <v>427</v>
      </c>
      <c r="CN113" s="963"/>
      <c r="CO113" s="963"/>
      <c r="CP113" s="963"/>
      <c r="CQ113" s="963"/>
      <c r="CR113" s="963"/>
      <c r="CS113" s="963"/>
      <c r="CT113" s="963"/>
      <c r="CU113" s="963"/>
      <c r="CV113" s="963"/>
      <c r="CW113" s="963"/>
      <c r="CX113" s="963"/>
      <c r="CY113" s="963"/>
      <c r="CZ113" s="963"/>
      <c r="DA113" s="963"/>
      <c r="DB113" s="963"/>
      <c r="DC113" s="963"/>
      <c r="DD113" s="963"/>
      <c r="DE113" s="963"/>
      <c r="DF113" s="964"/>
      <c r="DG113" s="998" t="s">
        <v>122</v>
      </c>
      <c r="DH113" s="999"/>
      <c r="DI113" s="999"/>
      <c r="DJ113" s="999"/>
      <c r="DK113" s="1000"/>
      <c r="DL113" s="1001" t="s">
        <v>122</v>
      </c>
      <c r="DM113" s="999"/>
      <c r="DN113" s="999"/>
      <c r="DO113" s="999"/>
      <c r="DP113" s="1000"/>
      <c r="DQ113" s="1001" t="s">
        <v>122</v>
      </c>
      <c r="DR113" s="999"/>
      <c r="DS113" s="999"/>
      <c r="DT113" s="999"/>
      <c r="DU113" s="1000"/>
      <c r="DV113" s="1002" t="s">
        <v>122</v>
      </c>
      <c r="DW113" s="1003"/>
      <c r="DX113" s="1003"/>
      <c r="DY113" s="1003"/>
      <c r="DZ113" s="1004"/>
    </row>
    <row r="114" spans="1:130" s="218" customFormat="1" ht="26.25" customHeight="1" x14ac:dyDescent="0.15">
      <c r="A114" s="994"/>
      <c r="B114" s="995"/>
      <c r="C114" s="963" t="s">
        <v>428</v>
      </c>
      <c r="D114" s="963"/>
      <c r="E114" s="963"/>
      <c r="F114" s="963"/>
      <c r="G114" s="963"/>
      <c r="H114" s="963"/>
      <c r="I114" s="963"/>
      <c r="J114" s="963"/>
      <c r="K114" s="963"/>
      <c r="L114" s="963"/>
      <c r="M114" s="963"/>
      <c r="N114" s="963"/>
      <c r="O114" s="963"/>
      <c r="P114" s="963"/>
      <c r="Q114" s="963"/>
      <c r="R114" s="963"/>
      <c r="S114" s="963"/>
      <c r="T114" s="963"/>
      <c r="U114" s="963"/>
      <c r="V114" s="963"/>
      <c r="W114" s="963"/>
      <c r="X114" s="963"/>
      <c r="Y114" s="963"/>
      <c r="Z114" s="964"/>
      <c r="AA114" s="998" t="s">
        <v>122</v>
      </c>
      <c r="AB114" s="999"/>
      <c r="AC114" s="999"/>
      <c r="AD114" s="999"/>
      <c r="AE114" s="1000"/>
      <c r="AF114" s="1001" t="s">
        <v>122</v>
      </c>
      <c r="AG114" s="999"/>
      <c r="AH114" s="999"/>
      <c r="AI114" s="999"/>
      <c r="AJ114" s="1000"/>
      <c r="AK114" s="1001" t="s">
        <v>122</v>
      </c>
      <c r="AL114" s="999"/>
      <c r="AM114" s="999"/>
      <c r="AN114" s="999"/>
      <c r="AO114" s="1000"/>
      <c r="AP114" s="1002" t="s">
        <v>122</v>
      </c>
      <c r="AQ114" s="1003"/>
      <c r="AR114" s="1003"/>
      <c r="AS114" s="1003"/>
      <c r="AT114" s="1004"/>
      <c r="AU114" s="948"/>
      <c r="AV114" s="949"/>
      <c r="AW114" s="949"/>
      <c r="AX114" s="949"/>
      <c r="AY114" s="949"/>
      <c r="AZ114" s="962" t="s">
        <v>429</v>
      </c>
      <c r="BA114" s="963"/>
      <c r="BB114" s="963"/>
      <c r="BC114" s="963"/>
      <c r="BD114" s="963"/>
      <c r="BE114" s="963"/>
      <c r="BF114" s="963"/>
      <c r="BG114" s="963"/>
      <c r="BH114" s="963"/>
      <c r="BI114" s="963"/>
      <c r="BJ114" s="963"/>
      <c r="BK114" s="963"/>
      <c r="BL114" s="963"/>
      <c r="BM114" s="963"/>
      <c r="BN114" s="963"/>
      <c r="BO114" s="963"/>
      <c r="BP114" s="964"/>
      <c r="BQ114" s="965">
        <v>5735308</v>
      </c>
      <c r="BR114" s="966"/>
      <c r="BS114" s="966"/>
      <c r="BT114" s="966"/>
      <c r="BU114" s="966"/>
      <c r="BV114" s="966">
        <v>5795053</v>
      </c>
      <c r="BW114" s="966"/>
      <c r="BX114" s="966"/>
      <c r="BY114" s="966"/>
      <c r="BZ114" s="966"/>
      <c r="CA114" s="966">
        <v>5854206</v>
      </c>
      <c r="CB114" s="966"/>
      <c r="CC114" s="966"/>
      <c r="CD114" s="966"/>
      <c r="CE114" s="966"/>
      <c r="CF114" s="960">
        <v>44.2</v>
      </c>
      <c r="CG114" s="961"/>
      <c r="CH114" s="961"/>
      <c r="CI114" s="961"/>
      <c r="CJ114" s="961"/>
      <c r="CK114" s="988"/>
      <c r="CL114" s="989"/>
      <c r="CM114" s="962" t="s">
        <v>430</v>
      </c>
      <c r="CN114" s="963"/>
      <c r="CO114" s="963"/>
      <c r="CP114" s="963"/>
      <c r="CQ114" s="963"/>
      <c r="CR114" s="963"/>
      <c r="CS114" s="963"/>
      <c r="CT114" s="963"/>
      <c r="CU114" s="963"/>
      <c r="CV114" s="963"/>
      <c r="CW114" s="963"/>
      <c r="CX114" s="963"/>
      <c r="CY114" s="963"/>
      <c r="CZ114" s="963"/>
      <c r="DA114" s="963"/>
      <c r="DB114" s="963"/>
      <c r="DC114" s="963"/>
      <c r="DD114" s="963"/>
      <c r="DE114" s="963"/>
      <c r="DF114" s="964"/>
      <c r="DG114" s="998" t="s">
        <v>122</v>
      </c>
      <c r="DH114" s="999"/>
      <c r="DI114" s="999"/>
      <c r="DJ114" s="999"/>
      <c r="DK114" s="1000"/>
      <c r="DL114" s="1001" t="s">
        <v>122</v>
      </c>
      <c r="DM114" s="999"/>
      <c r="DN114" s="999"/>
      <c r="DO114" s="999"/>
      <c r="DP114" s="1000"/>
      <c r="DQ114" s="1001" t="s">
        <v>122</v>
      </c>
      <c r="DR114" s="999"/>
      <c r="DS114" s="999"/>
      <c r="DT114" s="999"/>
      <c r="DU114" s="1000"/>
      <c r="DV114" s="1002" t="s">
        <v>122</v>
      </c>
      <c r="DW114" s="1003"/>
      <c r="DX114" s="1003"/>
      <c r="DY114" s="1003"/>
      <c r="DZ114" s="1004"/>
    </row>
    <row r="115" spans="1:130" s="218" customFormat="1" ht="26.25" customHeight="1" x14ac:dyDescent="0.15">
      <c r="A115" s="994"/>
      <c r="B115" s="995"/>
      <c r="C115" s="963" t="s">
        <v>431</v>
      </c>
      <c r="D115" s="963"/>
      <c r="E115" s="963"/>
      <c r="F115" s="963"/>
      <c r="G115" s="963"/>
      <c r="H115" s="963"/>
      <c r="I115" s="963"/>
      <c r="J115" s="963"/>
      <c r="K115" s="963"/>
      <c r="L115" s="963"/>
      <c r="M115" s="963"/>
      <c r="N115" s="963"/>
      <c r="O115" s="963"/>
      <c r="P115" s="963"/>
      <c r="Q115" s="963"/>
      <c r="R115" s="963"/>
      <c r="S115" s="963"/>
      <c r="T115" s="963"/>
      <c r="U115" s="963"/>
      <c r="V115" s="963"/>
      <c r="W115" s="963"/>
      <c r="X115" s="963"/>
      <c r="Y115" s="963"/>
      <c r="Z115" s="964"/>
      <c r="AA115" s="977" t="s">
        <v>122</v>
      </c>
      <c r="AB115" s="978"/>
      <c r="AC115" s="978"/>
      <c r="AD115" s="978"/>
      <c r="AE115" s="979"/>
      <c r="AF115" s="980" t="s">
        <v>122</v>
      </c>
      <c r="AG115" s="978"/>
      <c r="AH115" s="978"/>
      <c r="AI115" s="978"/>
      <c r="AJ115" s="979"/>
      <c r="AK115" s="980" t="s">
        <v>122</v>
      </c>
      <c r="AL115" s="978"/>
      <c r="AM115" s="978"/>
      <c r="AN115" s="978"/>
      <c r="AO115" s="979"/>
      <c r="AP115" s="981" t="s">
        <v>122</v>
      </c>
      <c r="AQ115" s="982"/>
      <c r="AR115" s="982"/>
      <c r="AS115" s="982"/>
      <c r="AT115" s="983"/>
      <c r="AU115" s="948"/>
      <c r="AV115" s="949"/>
      <c r="AW115" s="949"/>
      <c r="AX115" s="949"/>
      <c r="AY115" s="949"/>
      <c r="AZ115" s="962" t="s">
        <v>432</v>
      </c>
      <c r="BA115" s="963"/>
      <c r="BB115" s="963"/>
      <c r="BC115" s="963"/>
      <c r="BD115" s="963"/>
      <c r="BE115" s="963"/>
      <c r="BF115" s="963"/>
      <c r="BG115" s="963"/>
      <c r="BH115" s="963"/>
      <c r="BI115" s="963"/>
      <c r="BJ115" s="963"/>
      <c r="BK115" s="963"/>
      <c r="BL115" s="963"/>
      <c r="BM115" s="963"/>
      <c r="BN115" s="963"/>
      <c r="BO115" s="963"/>
      <c r="BP115" s="964"/>
      <c r="BQ115" s="965" t="s">
        <v>122</v>
      </c>
      <c r="BR115" s="966"/>
      <c r="BS115" s="966"/>
      <c r="BT115" s="966"/>
      <c r="BU115" s="966"/>
      <c r="BV115" s="966" t="s">
        <v>122</v>
      </c>
      <c r="BW115" s="966"/>
      <c r="BX115" s="966"/>
      <c r="BY115" s="966"/>
      <c r="BZ115" s="966"/>
      <c r="CA115" s="966" t="s">
        <v>122</v>
      </c>
      <c r="CB115" s="966"/>
      <c r="CC115" s="966"/>
      <c r="CD115" s="966"/>
      <c r="CE115" s="966"/>
      <c r="CF115" s="960" t="s">
        <v>122</v>
      </c>
      <c r="CG115" s="961"/>
      <c r="CH115" s="961"/>
      <c r="CI115" s="961"/>
      <c r="CJ115" s="961"/>
      <c r="CK115" s="988"/>
      <c r="CL115" s="989"/>
      <c r="CM115" s="962" t="s">
        <v>433</v>
      </c>
      <c r="CN115" s="963"/>
      <c r="CO115" s="963"/>
      <c r="CP115" s="963"/>
      <c r="CQ115" s="963"/>
      <c r="CR115" s="963"/>
      <c r="CS115" s="963"/>
      <c r="CT115" s="963"/>
      <c r="CU115" s="963"/>
      <c r="CV115" s="963"/>
      <c r="CW115" s="963"/>
      <c r="CX115" s="963"/>
      <c r="CY115" s="963"/>
      <c r="CZ115" s="963"/>
      <c r="DA115" s="963"/>
      <c r="DB115" s="963"/>
      <c r="DC115" s="963"/>
      <c r="DD115" s="963"/>
      <c r="DE115" s="963"/>
      <c r="DF115" s="964"/>
      <c r="DG115" s="998" t="s">
        <v>122</v>
      </c>
      <c r="DH115" s="999"/>
      <c r="DI115" s="999"/>
      <c r="DJ115" s="999"/>
      <c r="DK115" s="1000"/>
      <c r="DL115" s="1001" t="s">
        <v>122</v>
      </c>
      <c r="DM115" s="999"/>
      <c r="DN115" s="999"/>
      <c r="DO115" s="999"/>
      <c r="DP115" s="1000"/>
      <c r="DQ115" s="1001" t="s">
        <v>122</v>
      </c>
      <c r="DR115" s="999"/>
      <c r="DS115" s="999"/>
      <c r="DT115" s="999"/>
      <c r="DU115" s="1000"/>
      <c r="DV115" s="1002" t="s">
        <v>122</v>
      </c>
      <c r="DW115" s="1003"/>
      <c r="DX115" s="1003"/>
      <c r="DY115" s="1003"/>
      <c r="DZ115" s="1004"/>
    </row>
    <row r="116" spans="1:130" s="218" customFormat="1" ht="26.25" customHeight="1" x14ac:dyDescent="0.15">
      <c r="A116" s="996"/>
      <c r="B116" s="997"/>
      <c r="C116" s="1005" t="s">
        <v>434</v>
      </c>
      <c r="D116" s="1005"/>
      <c r="E116" s="1005"/>
      <c r="F116" s="1005"/>
      <c r="G116" s="1005"/>
      <c r="H116" s="1005"/>
      <c r="I116" s="1005"/>
      <c r="J116" s="1005"/>
      <c r="K116" s="1005"/>
      <c r="L116" s="1005"/>
      <c r="M116" s="1005"/>
      <c r="N116" s="1005"/>
      <c r="O116" s="1005"/>
      <c r="P116" s="1005"/>
      <c r="Q116" s="1005"/>
      <c r="R116" s="1005"/>
      <c r="S116" s="1005"/>
      <c r="T116" s="1005"/>
      <c r="U116" s="1005"/>
      <c r="V116" s="1005"/>
      <c r="W116" s="1005"/>
      <c r="X116" s="1005"/>
      <c r="Y116" s="1005"/>
      <c r="Z116" s="1006"/>
      <c r="AA116" s="998" t="s">
        <v>122</v>
      </c>
      <c r="AB116" s="999"/>
      <c r="AC116" s="999"/>
      <c r="AD116" s="999"/>
      <c r="AE116" s="1000"/>
      <c r="AF116" s="1001">
        <v>124</v>
      </c>
      <c r="AG116" s="999"/>
      <c r="AH116" s="999"/>
      <c r="AI116" s="999"/>
      <c r="AJ116" s="1000"/>
      <c r="AK116" s="1001" t="s">
        <v>122</v>
      </c>
      <c r="AL116" s="999"/>
      <c r="AM116" s="999"/>
      <c r="AN116" s="999"/>
      <c r="AO116" s="1000"/>
      <c r="AP116" s="1002" t="s">
        <v>122</v>
      </c>
      <c r="AQ116" s="1003"/>
      <c r="AR116" s="1003"/>
      <c r="AS116" s="1003"/>
      <c r="AT116" s="1004"/>
      <c r="AU116" s="948"/>
      <c r="AV116" s="949"/>
      <c r="AW116" s="949"/>
      <c r="AX116" s="949"/>
      <c r="AY116" s="949"/>
      <c r="AZ116" s="1007" t="s">
        <v>435</v>
      </c>
      <c r="BA116" s="1008"/>
      <c r="BB116" s="1008"/>
      <c r="BC116" s="1008"/>
      <c r="BD116" s="1008"/>
      <c r="BE116" s="1008"/>
      <c r="BF116" s="1008"/>
      <c r="BG116" s="1008"/>
      <c r="BH116" s="1008"/>
      <c r="BI116" s="1008"/>
      <c r="BJ116" s="1008"/>
      <c r="BK116" s="1008"/>
      <c r="BL116" s="1008"/>
      <c r="BM116" s="1008"/>
      <c r="BN116" s="1008"/>
      <c r="BO116" s="1008"/>
      <c r="BP116" s="1009"/>
      <c r="BQ116" s="965" t="s">
        <v>122</v>
      </c>
      <c r="BR116" s="966"/>
      <c r="BS116" s="966"/>
      <c r="BT116" s="966"/>
      <c r="BU116" s="966"/>
      <c r="BV116" s="966" t="s">
        <v>122</v>
      </c>
      <c r="BW116" s="966"/>
      <c r="BX116" s="966"/>
      <c r="BY116" s="966"/>
      <c r="BZ116" s="966"/>
      <c r="CA116" s="966" t="s">
        <v>122</v>
      </c>
      <c r="CB116" s="966"/>
      <c r="CC116" s="966"/>
      <c r="CD116" s="966"/>
      <c r="CE116" s="966"/>
      <c r="CF116" s="960" t="s">
        <v>122</v>
      </c>
      <c r="CG116" s="961"/>
      <c r="CH116" s="961"/>
      <c r="CI116" s="961"/>
      <c r="CJ116" s="961"/>
      <c r="CK116" s="988"/>
      <c r="CL116" s="989"/>
      <c r="CM116" s="962" t="s">
        <v>436</v>
      </c>
      <c r="CN116" s="963"/>
      <c r="CO116" s="963"/>
      <c r="CP116" s="963"/>
      <c r="CQ116" s="963"/>
      <c r="CR116" s="963"/>
      <c r="CS116" s="963"/>
      <c r="CT116" s="963"/>
      <c r="CU116" s="963"/>
      <c r="CV116" s="963"/>
      <c r="CW116" s="963"/>
      <c r="CX116" s="963"/>
      <c r="CY116" s="963"/>
      <c r="CZ116" s="963"/>
      <c r="DA116" s="963"/>
      <c r="DB116" s="963"/>
      <c r="DC116" s="963"/>
      <c r="DD116" s="963"/>
      <c r="DE116" s="963"/>
      <c r="DF116" s="964"/>
      <c r="DG116" s="998" t="s">
        <v>122</v>
      </c>
      <c r="DH116" s="999"/>
      <c r="DI116" s="999"/>
      <c r="DJ116" s="999"/>
      <c r="DK116" s="1000"/>
      <c r="DL116" s="1001" t="s">
        <v>122</v>
      </c>
      <c r="DM116" s="999"/>
      <c r="DN116" s="999"/>
      <c r="DO116" s="999"/>
      <c r="DP116" s="1000"/>
      <c r="DQ116" s="1001" t="s">
        <v>122</v>
      </c>
      <c r="DR116" s="999"/>
      <c r="DS116" s="999"/>
      <c r="DT116" s="999"/>
      <c r="DU116" s="1000"/>
      <c r="DV116" s="1002" t="s">
        <v>122</v>
      </c>
      <c r="DW116" s="1003"/>
      <c r="DX116" s="1003"/>
      <c r="DY116" s="1003"/>
      <c r="DZ116" s="1004"/>
    </row>
    <row r="117" spans="1:130" s="218" customFormat="1" ht="26.25" customHeight="1" x14ac:dyDescent="0.15">
      <c r="A117" s="952" t="s">
        <v>177</v>
      </c>
      <c r="B117" s="933"/>
      <c r="C117" s="933"/>
      <c r="D117" s="933"/>
      <c r="E117" s="933"/>
      <c r="F117" s="933"/>
      <c r="G117" s="933"/>
      <c r="H117" s="933"/>
      <c r="I117" s="933"/>
      <c r="J117" s="933"/>
      <c r="K117" s="933"/>
      <c r="L117" s="933"/>
      <c r="M117" s="933"/>
      <c r="N117" s="933"/>
      <c r="O117" s="933"/>
      <c r="P117" s="933"/>
      <c r="Q117" s="933"/>
      <c r="R117" s="933"/>
      <c r="S117" s="933"/>
      <c r="T117" s="933"/>
      <c r="U117" s="933"/>
      <c r="V117" s="933"/>
      <c r="W117" s="933"/>
      <c r="X117" s="933"/>
      <c r="Y117" s="1017" t="s">
        <v>437</v>
      </c>
      <c r="Z117" s="934"/>
      <c r="AA117" s="1018">
        <v>3113581</v>
      </c>
      <c r="AB117" s="1019"/>
      <c r="AC117" s="1019"/>
      <c r="AD117" s="1019"/>
      <c r="AE117" s="1020"/>
      <c r="AF117" s="1021">
        <v>3051329</v>
      </c>
      <c r="AG117" s="1019"/>
      <c r="AH117" s="1019"/>
      <c r="AI117" s="1019"/>
      <c r="AJ117" s="1020"/>
      <c r="AK117" s="1021">
        <v>2868910</v>
      </c>
      <c r="AL117" s="1019"/>
      <c r="AM117" s="1019"/>
      <c r="AN117" s="1019"/>
      <c r="AO117" s="1020"/>
      <c r="AP117" s="1022"/>
      <c r="AQ117" s="1023"/>
      <c r="AR117" s="1023"/>
      <c r="AS117" s="1023"/>
      <c r="AT117" s="1024"/>
      <c r="AU117" s="948"/>
      <c r="AV117" s="949"/>
      <c r="AW117" s="949"/>
      <c r="AX117" s="949"/>
      <c r="AY117" s="949"/>
      <c r="AZ117" s="1014" t="s">
        <v>438</v>
      </c>
      <c r="BA117" s="1015"/>
      <c r="BB117" s="1015"/>
      <c r="BC117" s="1015"/>
      <c r="BD117" s="1015"/>
      <c r="BE117" s="1015"/>
      <c r="BF117" s="1015"/>
      <c r="BG117" s="1015"/>
      <c r="BH117" s="1015"/>
      <c r="BI117" s="1015"/>
      <c r="BJ117" s="1015"/>
      <c r="BK117" s="1015"/>
      <c r="BL117" s="1015"/>
      <c r="BM117" s="1015"/>
      <c r="BN117" s="1015"/>
      <c r="BO117" s="1015"/>
      <c r="BP117" s="1016"/>
      <c r="BQ117" s="965" t="s">
        <v>122</v>
      </c>
      <c r="BR117" s="966"/>
      <c r="BS117" s="966"/>
      <c r="BT117" s="966"/>
      <c r="BU117" s="966"/>
      <c r="BV117" s="966" t="s">
        <v>122</v>
      </c>
      <c r="BW117" s="966"/>
      <c r="BX117" s="966"/>
      <c r="BY117" s="966"/>
      <c r="BZ117" s="966"/>
      <c r="CA117" s="966" t="s">
        <v>122</v>
      </c>
      <c r="CB117" s="966"/>
      <c r="CC117" s="966"/>
      <c r="CD117" s="966"/>
      <c r="CE117" s="966"/>
      <c r="CF117" s="960" t="s">
        <v>122</v>
      </c>
      <c r="CG117" s="961"/>
      <c r="CH117" s="961"/>
      <c r="CI117" s="961"/>
      <c r="CJ117" s="961"/>
      <c r="CK117" s="988"/>
      <c r="CL117" s="989"/>
      <c r="CM117" s="962" t="s">
        <v>439</v>
      </c>
      <c r="CN117" s="963"/>
      <c r="CO117" s="963"/>
      <c r="CP117" s="963"/>
      <c r="CQ117" s="963"/>
      <c r="CR117" s="963"/>
      <c r="CS117" s="963"/>
      <c r="CT117" s="963"/>
      <c r="CU117" s="963"/>
      <c r="CV117" s="963"/>
      <c r="CW117" s="963"/>
      <c r="CX117" s="963"/>
      <c r="CY117" s="963"/>
      <c r="CZ117" s="963"/>
      <c r="DA117" s="963"/>
      <c r="DB117" s="963"/>
      <c r="DC117" s="963"/>
      <c r="DD117" s="963"/>
      <c r="DE117" s="963"/>
      <c r="DF117" s="964"/>
      <c r="DG117" s="998" t="s">
        <v>122</v>
      </c>
      <c r="DH117" s="999"/>
      <c r="DI117" s="999"/>
      <c r="DJ117" s="999"/>
      <c r="DK117" s="1000"/>
      <c r="DL117" s="1001" t="s">
        <v>122</v>
      </c>
      <c r="DM117" s="999"/>
      <c r="DN117" s="999"/>
      <c r="DO117" s="999"/>
      <c r="DP117" s="1000"/>
      <c r="DQ117" s="1001" t="s">
        <v>122</v>
      </c>
      <c r="DR117" s="999"/>
      <c r="DS117" s="999"/>
      <c r="DT117" s="999"/>
      <c r="DU117" s="1000"/>
      <c r="DV117" s="1002" t="s">
        <v>122</v>
      </c>
      <c r="DW117" s="1003"/>
      <c r="DX117" s="1003"/>
      <c r="DY117" s="1003"/>
      <c r="DZ117" s="1004"/>
    </row>
    <row r="118" spans="1:130" s="218" customFormat="1" ht="26.25" customHeight="1" x14ac:dyDescent="0.15">
      <c r="A118" s="952" t="s">
        <v>413</v>
      </c>
      <c r="B118" s="933"/>
      <c r="C118" s="933"/>
      <c r="D118" s="933"/>
      <c r="E118" s="933"/>
      <c r="F118" s="933"/>
      <c r="G118" s="933"/>
      <c r="H118" s="933"/>
      <c r="I118" s="933"/>
      <c r="J118" s="933"/>
      <c r="K118" s="933"/>
      <c r="L118" s="933"/>
      <c r="M118" s="933"/>
      <c r="N118" s="933"/>
      <c r="O118" s="933"/>
      <c r="P118" s="933"/>
      <c r="Q118" s="933"/>
      <c r="R118" s="933"/>
      <c r="S118" s="933"/>
      <c r="T118" s="933"/>
      <c r="U118" s="933"/>
      <c r="V118" s="933"/>
      <c r="W118" s="933"/>
      <c r="X118" s="933"/>
      <c r="Y118" s="933"/>
      <c r="Z118" s="934"/>
      <c r="AA118" s="932" t="s">
        <v>410</v>
      </c>
      <c r="AB118" s="933"/>
      <c r="AC118" s="933"/>
      <c r="AD118" s="933"/>
      <c r="AE118" s="934"/>
      <c r="AF118" s="932" t="s">
        <v>411</v>
      </c>
      <c r="AG118" s="933"/>
      <c r="AH118" s="933"/>
      <c r="AI118" s="933"/>
      <c r="AJ118" s="934"/>
      <c r="AK118" s="932" t="s">
        <v>294</v>
      </c>
      <c r="AL118" s="933"/>
      <c r="AM118" s="933"/>
      <c r="AN118" s="933"/>
      <c r="AO118" s="934"/>
      <c r="AP118" s="1010" t="s">
        <v>412</v>
      </c>
      <c r="AQ118" s="1011"/>
      <c r="AR118" s="1011"/>
      <c r="AS118" s="1011"/>
      <c r="AT118" s="1012"/>
      <c r="AU118" s="948"/>
      <c r="AV118" s="949"/>
      <c r="AW118" s="949"/>
      <c r="AX118" s="949"/>
      <c r="AY118" s="949"/>
      <c r="AZ118" s="1013" t="s">
        <v>440</v>
      </c>
      <c r="BA118" s="1005"/>
      <c r="BB118" s="1005"/>
      <c r="BC118" s="1005"/>
      <c r="BD118" s="1005"/>
      <c r="BE118" s="1005"/>
      <c r="BF118" s="1005"/>
      <c r="BG118" s="1005"/>
      <c r="BH118" s="1005"/>
      <c r="BI118" s="1005"/>
      <c r="BJ118" s="1005"/>
      <c r="BK118" s="1005"/>
      <c r="BL118" s="1005"/>
      <c r="BM118" s="1005"/>
      <c r="BN118" s="1005"/>
      <c r="BO118" s="1005"/>
      <c r="BP118" s="1006"/>
      <c r="BQ118" s="1039" t="s">
        <v>122</v>
      </c>
      <c r="BR118" s="1040"/>
      <c r="BS118" s="1040"/>
      <c r="BT118" s="1040"/>
      <c r="BU118" s="1040"/>
      <c r="BV118" s="1040" t="s">
        <v>122</v>
      </c>
      <c r="BW118" s="1040"/>
      <c r="BX118" s="1040"/>
      <c r="BY118" s="1040"/>
      <c r="BZ118" s="1040"/>
      <c r="CA118" s="1040" t="s">
        <v>122</v>
      </c>
      <c r="CB118" s="1040"/>
      <c r="CC118" s="1040"/>
      <c r="CD118" s="1040"/>
      <c r="CE118" s="1040"/>
      <c r="CF118" s="960" t="s">
        <v>122</v>
      </c>
      <c r="CG118" s="961"/>
      <c r="CH118" s="961"/>
      <c r="CI118" s="961"/>
      <c r="CJ118" s="961"/>
      <c r="CK118" s="988"/>
      <c r="CL118" s="989"/>
      <c r="CM118" s="962" t="s">
        <v>441</v>
      </c>
      <c r="CN118" s="963"/>
      <c r="CO118" s="963"/>
      <c r="CP118" s="963"/>
      <c r="CQ118" s="963"/>
      <c r="CR118" s="963"/>
      <c r="CS118" s="963"/>
      <c r="CT118" s="963"/>
      <c r="CU118" s="963"/>
      <c r="CV118" s="963"/>
      <c r="CW118" s="963"/>
      <c r="CX118" s="963"/>
      <c r="CY118" s="963"/>
      <c r="CZ118" s="963"/>
      <c r="DA118" s="963"/>
      <c r="DB118" s="963"/>
      <c r="DC118" s="963"/>
      <c r="DD118" s="963"/>
      <c r="DE118" s="963"/>
      <c r="DF118" s="964"/>
      <c r="DG118" s="998" t="s">
        <v>122</v>
      </c>
      <c r="DH118" s="999"/>
      <c r="DI118" s="999"/>
      <c r="DJ118" s="999"/>
      <c r="DK118" s="1000"/>
      <c r="DL118" s="1001" t="s">
        <v>122</v>
      </c>
      <c r="DM118" s="999"/>
      <c r="DN118" s="999"/>
      <c r="DO118" s="999"/>
      <c r="DP118" s="1000"/>
      <c r="DQ118" s="1001" t="s">
        <v>122</v>
      </c>
      <c r="DR118" s="999"/>
      <c r="DS118" s="999"/>
      <c r="DT118" s="999"/>
      <c r="DU118" s="1000"/>
      <c r="DV118" s="1002" t="s">
        <v>122</v>
      </c>
      <c r="DW118" s="1003"/>
      <c r="DX118" s="1003"/>
      <c r="DY118" s="1003"/>
      <c r="DZ118" s="1004"/>
    </row>
    <row r="119" spans="1:130" s="218" customFormat="1" ht="26.25" customHeight="1" x14ac:dyDescent="0.15">
      <c r="A119" s="1096" t="s">
        <v>416</v>
      </c>
      <c r="B119" s="987"/>
      <c r="C119" s="969" t="s">
        <v>417</v>
      </c>
      <c r="D119" s="937"/>
      <c r="E119" s="937"/>
      <c r="F119" s="937"/>
      <c r="G119" s="937"/>
      <c r="H119" s="937"/>
      <c r="I119" s="937"/>
      <c r="J119" s="937"/>
      <c r="K119" s="937"/>
      <c r="L119" s="937"/>
      <c r="M119" s="937"/>
      <c r="N119" s="937"/>
      <c r="O119" s="937"/>
      <c r="P119" s="937"/>
      <c r="Q119" s="937"/>
      <c r="R119" s="937"/>
      <c r="S119" s="937"/>
      <c r="T119" s="937"/>
      <c r="U119" s="937"/>
      <c r="V119" s="937"/>
      <c r="W119" s="937"/>
      <c r="X119" s="937"/>
      <c r="Y119" s="937"/>
      <c r="Z119" s="938"/>
      <c r="AA119" s="939" t="s">
        <v>122</v>
      </c>
      <c r="AB119" s="940"/>
      <c r="AC119" s="940"/>
      <c r="AD119" s="940"/>
      <c r="AE119" s="941"/>
      <c r="AF119" s="942" t="s">
        <v>122</v>
      </c>
      <c r="AG119" s="940"/>
      <c r="AH119" s="940"/>
      <c r="AI119" s="940"/>
      <c r="AJ119" s="941"/>
      <c r="AK119" s="942" t="s">
        <v>122</v>
      </c>
      <c r="AL119" s="940"/>
      <c r="AM119" s="940"/>
      <c r="AN119" s="940"/>
      <c r="AO119" s="941"/>
      <c r="AP119" s="943" t="s">
        <v>122</v>
      </c>
      <c r="AQ119" s="944"/>
      <c r="AR119" s="944"/>
      <c r="AS119" s="944"/>
      <c r="AT119" s="945"/>
      <c r="AU119" s="950"/>
      <c r="AV119" s="951"/>
      <c r="AW119" s="951"/>
      <c r="AX119" s="951"/>
      <c r="AY119" s="951"/>
      <c r="AZ119" s="239" t="s">
        <v>177</v>
      </c>
      <c r="BA119" s="239"/>
      <c r="BB119" s="239"/>
      <c r="BC119" s="239"/>
      <c r="BD119" s="239"/>
      <c r="BE119" s="239"/>
      <c r="BF119" s="239"/>
      <c r="BG119" s="239"/>
      <c r="BH119" s="239"/>
      <c r="BI119" s="239"/>
      <c r="BJ119" s="239"/>
      <c r="BK119" s="239"/>
      <c r="BL119" s="239"/>
      <c r="BM119" s="239"/>
      <c r="BN119" s="239"/>
      <c r="BO119" s="1017" t="s">
        <v>442</v>
      </c>
      <c r="BP119" s="1045"/>
      <c r="BQ119" s="1039">
        <v>30603418</v>
      </c>
      <c r="BR119" s="1040"/>
      <c r="BS119" s="1040"/>
      <c r="BT119" s="1040"/>
      <c r="BU119" s="1040"/>
      <c r="BV119" s="1040">
        <v>29577121</v>
      </c>
      <c r="BW119" s="1040"/>
      <c r="BX119" s="1040"/>
      <c r="BY119" s="1040"/>
      <c r="BZ119" s="1040"/>
      <c r="CA119" s="1040">
        <v>29990008</v>
      </c>
      <c r="CB119" s="1040"/>
      <c r="CC119" s="1040"/>
      <c r="CD119" s="1040"/>
      <c r="CE119" s="1040"/>
      <c r="CF119" s="1041"/>
      <c r="CG119" s="1042"/>
      <c r="CH119" s="1042"/>
      <c r="CI119" s="1042"/>
      <c r="CJ119" s="1043"/>
      <c r="CK119" s="990"/>
      <c r="CL119" s="991"/>
      <c r="CM119" s="1013" t="s">
        <v>443</v>
      </c>
      <c r="CN119" s="1005"/>
      <c r="CO119" s="1005"/>
      <c r="CP119" s="1005"/>
      <c r="CQ119" s="1005"/>
      <c r="CR119" s="1005"/>
      <c r="CS119" s="1005"/>
      <c r="CT119" s="1005"/>
      <c r="CU119" s="1005"/>
      <c r="CV119" s="1005"/>
      <c r="CW119" s="1005"/>
      <c r="CX119" s="1005"/>
      <c r="CY119" s="1005"/>
      <c r="CZ119" s="1005"/>
      <c r="DA119" s="1005"/>
      <c r="DB119" s="1005"/>
      <c r="DC119" s="1005"/>
      <c r="DD119" s="1005"/>
      <c r="DE119" s="1005"/>
      <c r="DF119" s="1006"/>
      <c r="DG119" s="1044" t="s">
        <v>122</v>
      </c>
      <c r="DH119" s="1026"/>
      <c r="DI119" s="1026"/>
      <c r="DJ119" s="1026"/>
      <c r="DK119" s="1027"/>
      <c r="DL119" s="1025" t="s">
        <v>122</v>
      </c>
      <c r="DM119" s="1026"/>
      <c r="DN119" s="1026"/>
      <c r="DO119" s="1026"/>
      <c r="DP119" s="1027"/>
      <c r="DQ119" s="1025" t="s">
        <v>122</v>
      </c>
      <c r="DR119" s="1026"/>
      <c r="DS119" s="1026"/>
      <c r="DT119" s="1026"/>
      <c r="DU119" s="1027"/>
      <c r="DV119" s="1028" t="s">
        <v>122</v>
      </c>
      <c r="DW119" s="1029"/>
      <c r="DX119" s="1029"/>
      <c r="DY119" s="1029"/>
      <c r="DZ119" s="1030"/>
    </row>
    <row r="120" spans="1:130" s="218" customFormat="1" ht="26.25" customHeight="1" x14ac:dyDescent="0.15">
      <c r="A120" s="1097"/>
      <c r="B120" s="989"/>
      <c r="C120" s="962" t="s">
        <v>420</v>
      </c>
      <c r="D120" s="963"/>
      <c r="E120" s="963"/>
      <c r="F120" s="963"/>
      <c r="G120" s="963"/>
      <c r="H120" s="963"/>
      <c r="I120" s="963"/>
      <c r="J120" s="963"/>
      <c r="K120" s="963"/>
      <c r="L120" s="963"/>
      <c r="M120" s="963"/>
      <c r="N120" s="963"/>
      <c r="O120" s="963"/>
      <c r="P120" s="963"/>
      <c r="Q120" s="963"/>
      <c r="R120" s="963"/>
      <c r="S120" s="963"/>
      <c r="T120" s="963"/>
      <c r="U120" s="963"/>
      <c r="V120" s="963"/>
      <c r="W120" s="963"/>
      <c r="X120" s="963"/>
      <c r="Y120" s="963"/>
      <c r="Z120" s="964"/>
      <c r="AA120" s="998" t="s">
        <v>122</v>
      </c>
      <c r="AB120" s="999"/>
      <c r="AC120" s="999"/>
      <c r="AD120" s="999"/>
      <c r="AE120" s="1000"/>
      <c r="AF120" s="1001" t="s">
        <v>122</v>
      </c>
      <c r="AG120" s="999"/>
      <c r="AH120" s="999"/>
      <c r="AI120" s="999"/>
      <c r="AJ120" s="1000"/>
      <c r="AK120" s="1001" t="s">
        <v>122</v>
      </c>
      <c r="AL120" s="999"/>
      <c r="AM120" s="999"/>
      <c r="AN120" s="999"/>
      <c r="AO120" s="1000"/>
      <c r="AP120" s="1002" t="s">
        <v>122</v>
      </c>
      <c r="AQ120" s="1003"/>
      <c r="AR120" s="1003"/>
      <c r="AS120" s="1003"/>
      <c r="AT120" s="1004"/>
      <c r="AU120" s="1031" t="s">
        <v>444</v>
      </c>
      <c r="AV120" s="1032"/>
      <c r="AW120" s="1032"/>
      <c r="AX120" s="1032"/>
      <c r="AY120" s="1033"/>
      <c r="AZ120" s="969" t="s">
        <v>445</v>
      </c>
      <c r="BA120" s="937"/>
      <c r="BB120" s="937"/>
      <c r="BC120" s="937"/>
      <c r="BD120" s="937"/>
      <c r="BE120" s="937"/>
      <c r="BF120" s="937"/>
      <c r="BG120" s="937"/>
      <c r="BH120" s="937"/>
      <c r="BI120" s="937"/>
      <c r="BJ120" s="937"/>
      <c r="BK120" s="937"/>
      <c r="BL120" s="937"/>
      <c r="BM120" s="937"/>
      <c r="BN120" s="937"/>
      <c r="BO120" s="937"/>
      <c r="BP120" s="938"/>
      <c r="BQ120" s="970">
        <v>17338216</v>
      </c>
      <c r="BR120" s="971"/>
      <c r="BS120" s="971"/>
      <c r="BT120" s="971"/>
      <c r="BU120" s="971"/>
      <c r="BV120" s="971">
        <v>17427575</v>
      </c>
      <c r="BW120" s="971"/>
      <c r="BX120" s="971"/>
      <c r="BY120" s="971"/>
      <c r="BZ120" s="971"/>
      <c r="CA120" s="971">
        <v>17394605</v>
      </c>
      <c r="CB120" s="971"/>
      <c r="CC120" s="971"/>
      <c r="CD120" s="971"/>
      <c r="CE120" s="971"/>
      <c r="CF120" s="984">
        <v>131.19999999999999</v>
      </c>
      <c r="CG120" s="985"/>
      <c r="CH120" s="985"/>
      <c r="CI120" s="985"/>
      <c r="CJ120" s="985"/>
      <c r="CK120" s="1046" t="s">
        <v>446</v>
      </c>
      <c r="CL120" s="1047"/>
      <c r="CM120" s="1047"/>
      <c r="CN120" s="1047"/>
      <c r="CO120" s="1048"/>
      <c r="CP120" s="1054" t="s">
        <v>395</v>
      </c>
      <c r="CQ120" s="1055"/>
      <c r="CR120" s="1055"/>
      <c r="CS120" s="1055"/>
      <c r="CT120" s="1055"/>
      <c r="CU120" s="1055"/>
      <c r="CV120" s="1055"/>
      <c r="CW120" s="1055"/>
      <c r="CX120" s="1055"/>
      <c r="CY120" s="1055"/>
      <c r="CZ120" s="1055"/>
      <c r="DA120" s="1055"/>
      <c r="DB120" s="1055"/>
      <c r="DC120" s="1055"/>
      <c r="DD120" s="1055"/>
      <c r="DE120" s="1055"/>
      <c r="DF120" s="1056"/>
      <c r="DG120" s="970">
        <v>6587227</v>
      </c>
      <c r="DH120" s="971"/>
      <c r="DI120" s="971"/>
      <c r="DJ120" s="971"/>
      <c r="DK120" s="971"/>
      <c r="DL120" s="971">
        <v>6145648</v>
      </c>
      <c r="DM120" s="971"/>
      <c r="DN120" s="971"/>
      <c r="DO120" s="971"/>
      <c r="DP120" s="971"/>
      <c r="DQ120" s="971">
        <v>5846954</v>
      </c>
      <c r="DR120" s="971"/>
      <c r="DS120" s="971"/>
      <c r="DT120" s="971"/>
      <c r="DU120" s="971"/>
      <c r="DV120" s="972">
        <v>44.1</v>
      </c>
      <c r="DW120" s="972"/>
      <c r="DX120" s="972"/>
      <c r="DY120" s="972"/>
      <c r="DZ120" s="973"/>
    </row>
    <row r="121" spans="1:130" s="218" customFormat="1" ht="26.25" customHeight="1" x14ac:dyDescent="0.15">
      <c r="A121" s="1097"/>
      <c r="B121" s="989"/>
      <c r="C121" s="1014" t="s">
        <v>447</v>
      </c>
      <c r="D121" s="1015"/>
      <c r="E121" s="1015"/>
      <c r="F121" s="1015"/>
      <c r="G121" s="1015"/>
      <c r="H121" s="1015"/>
      <c r="I121" s="1015"/>
      <c r="J121" s="1015"/>
      <c r="K121" s="1015"/>
      <c r="L121" s="1015"/>
      <c r="M121" s="1015"/>
      <c r="N121" s="1015"/>
      <c r="O121" s="1015"/>
      <c r="P121" s="1015"/>
      <c r="Q121" s="1015"/>
      <c r="R121" s="1015"/>
      <c r="S121" s="1015"/>
      <c r="T121" s="1015"/>
      <c r="U121" s="1015"/>
      <c r="V121" s="1015"/>
      <c r="W121" s="1015"/>
      <c r="X121" s="1015"/>
      <c r="Y121" s="1015"/>
      <c r="Z121" s="1016"/>
      <c r="AA121" s="998" t="s">
        <v>122</v>
      </c>
      <c r="AB121" s="999"/>
      <c r="AC121" s="999"/>
      <c r="AD121" s="999"/>
      <c r="AE121" s="1000"/>
      <c r="AF121" s="1001" t="s">
        <v>122</v>
      </c>
      <c r="AG121" s="999"/>
      <c r="AH121" s="999"/>
      <c r="AI121" s="999"/>
      <c r="AJ121" s="1000"/>
      <c r="AK121" s="1001" t="s">
        <v>122</v>
      </c>
      <c r="AL121" s="999"/>
      <c r="AM121" s="999"/>
      <c r="AN121" s="999"/>
      <c r="AO121" s="1000"/>
      <c r="AP121" s="1002" t="s">
        <v>122</v>
      </c>
      <c r="AQ121" s="1003"/>
      <c r="AR121" s="1003"/>
      <c r="AS121" s="1003"/>
      <c r="AT121" s="1004"/>
      <c r="AU121" s="1034"/>
      <c r="AV121" s="1035"/>
      <c r="AW121" s="1035"/>
      <c r="AX121" s="1035"/>
      <c r="AY121" s="1036"/>
      <c r="AZ121" s="962" t="s">
        <v>448</v>
      </c>
      <c r="BA121" s="963"/>
      <c r="BB121" s="963"/>
      <c r="BC121" s="963"/>
      <c r="BD121" s="963"/>
      <c r="BE121" s="963"/>
      <c r="BF121" s="963"/>
      <c r="BG121" s="963"/>
      <c r="BH121" s="963"/>
      <c r="BI121" s="963"/>
      <c r="BJ121" s="963"/>
      <c r="BK121" s="963"/>
      <c r="BL121" s="963"/>
      <c r="BM121" s="963"/>
      <c r="BN121" s="963"/>
      <c r="BO121" s="963"/>
      <c r="BP121" s="964"/>
      <c r="BQ121" s="965">
        <v>527446</v>
      </c>
      <c r="BR121" s="966"/>
      <c r="BS121" s="966"/>
      <c r="BT121" s="966"/>
      <c r="BU121" s="966"/>
      <c r="BV121" s="966">
        <v>522803</v>
      </c>
      <c r="BW121" s="966"/>
      <c r="BX121" s="966"/>
      <c r="BY121" s="966"/>
      <c r="BZ121" s="966"/>
      <c r="CA121" s="966">
        <v>1316537</v>
      </c>
      <c r="CB121" s="966"/>
      <c r="CC121" s="966"/>
      <c r="CD121" s="966"/>
      <c r="CE121" s="966"/>
      <c r="CF121" s="960">
        <v>9.9</v>
      </c>
      <c r="CG121" s="961"/>
      <c r="CH121" s="961"/>
      <c r="CI121" s="961"/>
      <c r="CJ121" s="961"/>
      <c r="CK121" s="1049"/>
      <c r="CL121" s="1050"/>
      <c r="CM121" s="1050"/>
      <c r="CN121" s="1050"/>
      <c r="CO121" s="1051"/>
      <c r="CP121" s="1059" t="s">
        <v>394</v>
      </c>
      <c r="CQ121" s="1060"/>
      <c r="CR121" s="1060"/>
      <c r="CS121" s="1060"/>
      <c r="CT121" s="1060"/>
      <c r="CU121" s="1060"/>
      <c r="CV121" s="1060"/>
      <c r="CW121" s="1060"/>
      <c r="CX121" s="1060"/>
      <c r="CY121" s="1060"/>
      <c r="CZ121" s="1060"/>
      <c r="DA121" s="1060"/>
      <c r="DB121" s="1060"/>
      <c r="DC121" s="1060"/>
      <c r="DD121" s="1060"/>
      <c r="DE121" s="1060"/>
      <c r="DF121" s="1061"/>
      <c r="DG121" s="965">
        <v>836162</v>
      </c>
      <c r="DH121" s="966"/>
      <c r="DI121" s="966"/>
      <c r="DJ121" s="966"/>
      <c r="DK121" s="966"/>
      <c r="DL121" s="966">
        <v>945358</v>
      </c>
      <c r="DM121" s="966"/>
      <c r="DN121" s="966"/>
      <c r="DO121" s="966"/>
      <c r="DP121" s="966"/>
      <c r="DQ121" s="966">
        <v>857855</v>
      </c>
      <c r="DR121" s="966"/>
      <c r="DS121" s="966"/>
      <c r="DT121" s="966"/>
      <c r="DU121" s="966"/>
      <c r="DV121" s="967">
        <v>6.5</v>
      </c>
      <c r="DW121" s="967"/>
      <c r="DX121" s="967"/>
      <c r="DY121" s="967"/>
      <c r="DZ121" s="968"/>
    </row>
    <row r="122" spans="1:130" s="218" customFormat="1" ht="26.25" customHeight="1" x14ac:dyDescent="0.15">
      <c r="A122" s="1097"/>
      <c r="B122" s="989"/>
      <c r="C122" s="962" t="s">
        <v>430</v>
      </c>
      <c r="D122" s="963"/>
      <c r="E122" s="963"/>
      <c r="F122" s="963"/>
      <c r="G122" s="963"/>
      <c r="H122" s="963"/>
      <c r="I122" s="963"/>
      <c r="J122" s="963"/>
      <c r="K122" s="963"/>
      <c r="L122" s="963"/>
      <c r="M122" s="963"/>
      <c r="N122" s="963"/>
      <c r="O122" s="963"/>
      <c r="P122" s="963"/>
      <c r="Q122" s="963"/>
      <c r="R122" s="963"/>
      <c r="S122" s="963"/>
      <c r="T122" s="963"/>
      <c r="U122" s="963"/>
      <c r="V122" s="963"/>
      <c r="W122" s="963"/>
      <c r="X122" s="963"/>
      <c r="Y122" s="963"/>
      <c r="Z122" s="964"/>
      <c r="AA122" s="998" t="s">
        <v>122</v>
      </c>
      <c r="AB122" s="999"/>
      <c r="AC122" s="999"/>
      <c r="AD122" s="999"/>
      <c r="AE122" s="1000"/>
      <c r="AF122" s="1001" t="s">
        <v>122</v>
      </c>
      <c r="AG122" s="999"/>
      <c r="AH122" s="999"/>
      <c r="AI122" s="999"/>
      <c r="AJ122" s="1000"/>
      <c r="AK122" s="1001" t="s">
        <v>122</v>
      </c>
      <c r="AL122" s="999"/>
      <c r="AM122" s="999"/>
      <c r="AN122" s="999"/>
      <c r="AO122" s="1000"/>
      <c r="AP122" s="1002" t="s">
        <v>122</v>
      </c>
      <c r="AQ122" s="1003"/>
      <c r="AR122" s="1003"/>
      <c r="AS122" s="1003"/>
      <c r="AT122" s="1004"/>
      <c r="AU122" s="1034"/>
      <c r="AV122" s="1035"/>
      <c r="AW122" s="1035"/>
      <c r="AX122" s="1035"/>
      <c r="AY122" s="1036"/>
      <c r="AZ122" s="1013" t="s">
        <v>449</v>
      </c>
      <c r="BA122" s="1005"/>
      <c r="BB122" s="1005"/>
      <c r="BC122" s="1005"/>
      <c r="BD122" s="1005"/>
      <c r="BE122" s="1005"/>
      <c r="BF122" s="1005"/>
      <c r="BG122" s="1005"/>
      <c r="BH122" s="1005"/>
      <c r="BI122" s="1005"/>
      <c r="BJ122" s="1005"/>
      <c r="BK122" s="1005"/>
      <c r="BL122" s="1005"/>
      <c r="BM122" s="1005"/>
      <c r="BN122" s="1005"/>
      <c r="BO122" s="1005"/>
      <c r="BP122" s="1006"/>
      <c r="BQ122" s="1039">
        <v>20303325</v>
      </c>
      <c r="BR122" s="1040"/>
      <c r="BS122" s="1040"/>
      <c r="BT122" s="1040"/>
      <c r="BU122" s="1040"/>
      <c r="BV122" s="1040">
        <v>19253267</v>
      </c>
      <c r="BW122" s="1040"/>
      <c r="BX122" s="1040"/>
      <c r="BY122" s="1040"/>
      <c r="BZ122" s="1040"/>
      <c r="CA122" s="1040">
        <v>19148075</v>
      </c>
      <c r="CB122" s="1040"/>
      <c r="CC122" s="1040"/>
      <c r="CD122" s="1040"/>
      <c r="CE122" s="1040"/>
      <c r="CF122" s="1057">
        <v>144.4</v>
      </c>
      <c r="CG122" s="1058"/>
      <c r="CH122" s="1058"/>
      <c r="CI122" s="1058"/>
      <c r="CJ122" s="1058"/>
      <c r="CK122" s="1049"/>
      <c r="CL122" s="1050"/>
      <c r="CM122" s="1050"/>
      <c r="CN122" s="1050"/>
      <c r="CO122" s="1051"/>
      <c r="CP122" s="1059" t="s">
        <v>391</v>
      </c>
      <c r="CQ122" s="1060"/>
      <c r="CR122" s="1060"/>
      <c r="CS122" s="1060"/>
      <c r="CT122" s="1060"/>
      <c r="CU122" s="1060"/>
      <c r="CV122" s="1060"/>
      <c r="CW122" s="1060"/>
      <c r="CX122" s="1060"/>
      <c r="CY122" s="1060"/>
      <c r="CZ122" s="1060"/>
      <c r="DA122" s="1060"/>
      <c r="DB122" s="1060"/>
      <c r="DC122" s="1060"/>
      <c r="DD122" s="1060"/>
      <c r="DE122" s="1060"/>
      <c r="DF122" s="1061"/>
      <c r="DG122" s="965">
        <v>64356</v>
      </c>
      <c r="DH122" s="966"/>
      <c r="DI122" s="966"/>
      <c r="DJ122" s="966"/>
      <c r="DK122" s="966"/>
      <c r="DL122" s="966">
        <v>46095</v>
      </c>
      <c r="DM122" s="966"/>
      <c r="DN122" s="966"/>
      <c r="DO122" s="966"/>
      <c r="DP122" s="966"/>
      <c r="DQ122" s="966">
        <v>33760</v>
      </c>
      <c r="DR122" s="966"/>
      <c r="DS122" s="966"/>
      <c r="DT122" s="966"/>
      <c r="DU122" s="966"/>
      <c r="DV122" s="967">
        <v>0.3</v>
      </c>
      <c r="DW122" s="967"/>
      <c r="DX122" s="967"/>
      <c r="DY122" s="967"/>
      <c r="DZ122" s="968"/>
    </row>
    <row r="123" spans="1:130" s="218" customFormat="1" ht="26.25" customHeight="1" x14ac:dyDescent="0.15">
      <c r="A123" s="1097"/>
      <c r="B123" s="989"/>
      <c r="C123" s="962" t="s">
        <v>436</v>
      </c>
      <c r="D123" s="963"/>
      <c r="E123" s="963"/>
      <c r="F123" s="963"/>
      <c r="G123" s="963"/>
      <c r="H123" s="963"/>
      <c r="I123" s="963"/>
      <c r="J123" s="963"/>
      <c r="K123" s="963"/>
      <c r="L123" s="963"/>
      <c r="M123" s="963"/>
      <c r="N123" s="963"/>
      <c r="O123" s="963"/>
      <c r="P123" s="963"/>
      <c r="Q123" s="963"/>
      <c r="R123" s="963"/>
      <c r="S123" s="963"/>
      <c r="T123" s="963"/>
      <c r="U123" s="963"/>
      <c r="V123" s="963"/>
      <c r="W123" s="963"/>
      <c r="X123" s="963"/>
      <c r="Y123" s="963"/>
      <c r="Z123" s="964"/>
      <c r="AA123" s="998" t="s">
        <v>122</v>
      </c>
      <c r="AB123" s="999"/>
      <c r="AC123" s="999"/>
      <c r="AD123" s="999"/>
      <c r="AE123" s="1000"/>
      <c r="AF123" s="1001" t="s">
        <v>122</v>
      </c>
      <c r="AG123" s="999"/>
      <c r="AH123" s="999"/>
      <c r="AI123" s="999"/>
      <c r="AJ123" s="1000"/>
      <c r="AK123" s="1001" t="s">
        <v>122</v>
      </c>
      <c r="AL123" s="999"/>
      <c r="AM123" s="999"/>
      <c r="AN123" s="999"/>
      <c r="AO123" s="1000"/>
      <c r="AP123" s="1002" t="s">
        <v>122</v>
      </c>
      <c r="AQ123" s="1003"/>
      <c r="AR123" s="1003"/>
      <c r="AS123" s="1003"/>
      <c r="AT123" s="1004"/>
      <c r="AU123" s="1037"/>
      <c r="AV123" s="1038"/>
      <c r="AW123" s="1038"/>
      <c r="AX123" s="1038"/>
      <c r="AY123" s="1038"/>
      <c r="AZ123" s="239" t="s">
        <v>177</v>
      </c>
      <c r="BA123" s="239"/>
      <c r="BB123" s="239"/>
      <c r="BC123" s="239"/>
      <c r="BD123" s="239"/>
      <c r="BE123" s="239"/>
      <c r="BF123" s="239"/>
      <c r="BG123" s="239"/>
      <c r="BH123" s="239"/>
      <c r="BI123" s="239"/>
      <c r="BJ123" s="239"/>
      <c r="BK123" s="239"/>
      <c r="BL123" s="239"/>
      <c r="BM123" s="239"/>
      <c r="BN123" s="239"/>
      <c r="BO123" s="1017" t="s">
        <v>450</v>
      </c>
      <c r="BP123" s="1045"/>
      <c r="BQ123" s="1103">
        <v>38168987</v>
      </c>
      <c r="BR123" s="1104"/>
      <c r="BS123" s="1104"/>
      <c r="BT123" s="1104"/>
      <c r="BU123" s="1104"/>
      <c r="BV123" s="1104">
        <v>37203645</v>
      </c>
      <c r="BW123" s="1104"/>
      <c r="BX123" s="1104"/>
      <c r="BY123" s="1104"/>
      <c r="BZ123" s="1104"/>
      <c r="CA123" s="1104">
        <v>37859217</v>
      </c>
      <c r="CB123" s="1104"/>
      <c r="CC123" s="1104"/>
      <c r="CD123" s="1104"/>
      <c r="CE123" s="1104"/>
      <c r="CF123" s="1041"/>
      <c r="CG123" s="1042"/>
      <c r="CH123" s="1042"/>
      <c r="CI123" s="1042"/>
      <c r="CJ123" s="1043"/>
      <c r="CK123" s="1049"/>
      <c r="CL123" s="1050"/>
      <c r="CM123" s="1050"/>
      <c r="CN123" s="1050"/>
      <c r="CO123" s="1051"/>
      <c r="CP123" s="1059" t="s">
        <v>393</v>
      </c>
      <c r="CQ123" s="1060"/>
      <c r="CR123" s="1060"/>
      <c r="CS123" s="1060"/>
      <c r="CT123" s="1060"/>
      <c r="CU123" s="1060"/>
      <c r="CV123" s="1060"/>
      <c r="CW123" s="1060"/>
      <c r="CX123" s="1060"/>
      <c r="CY123" s="1060"/>
      <c r="CZ123" s="1060"/>
      <c r="DA123" s="1060"/>
      <c r="DB123" s="1060"/>
      <c r="DC123" s="1060"/>
      <c r="DD123" s="1060"/>
      <c r="DE123" s="1060"/>
      <c r="DF123" s="1061"/>
      <c r="DG123" s="998">
        <v>13483</v>
      </c>
      <c r="DH123" s="999"/>
      <c r="DI123" s="999"/>
      <c r="DJ123" s="999"/>
      <c r="DK123" s="1000"/>
      <c r="DL123" s="1001">
        <v>9094</v>
      </c>
      <c r="DM123" s="999"/>
      <c r="DN123" s="999"/>
      <c r="DO123" s="999"/>
      <c r="DP123" s="1000"/>
      <c r="DQ123" s="1001">
        <v>7700</v>
      </c>
      <c r="DR123" s="999"/>
      <c r="DS123" s="999"/>
      <c r="DT123" s="999"/>
      <c r="DU123" s="1000"/>
      <c r="DV123" s="1002">
        <v>0.1</v>
      </c>
      <c r="DW123" s="1003"/>
      <c r="DX123" s="1003"/>
      <c r="DY123" s="1003"/>
      <c r="DZ123" s="1004"/>
    </row>
    <row r="124" spans="1:130" s="218" customFormat="1" ht="26.25" customHeight="1" thickBot="1" x14ac:dyDescent="0.2">
      <c r="A124" s="1097"/>
      <c r="B124" s="989"/>
      <c r="C124" s="962" t="s">
        <v>439</v>
      </c>
      <c r="D124" s="963"/>
      <c r="E124" s="963"/>
      <c r="F124" s="963"/>
      <c r="G124" s="963"/>
      <c r="H124" s="963"/>
      <c r="I124" s="963"/>
      <c r="J124" s="963"/>
      <c r="K124" s="963"/>
      <c r="L124" s="963"/>
      <c r="M124" s="963"/>
      <c r="N124" s="963"/>
      <c r="O124" s="963"/>
      <c r="P124" s="963"/>
      <c r="Q124" s="963"/>
      <c r="R124" s="963"/>
      <c r="S124" s="963"/>
      <c r="T124" s="963"/>
      <c r="U124" s="963"/>
      <c r="V124" s="963"/>
      <c r="W124" s="963"/>
      <c r="X124" s="963"/>
      <c r="Y124" s="963"/>
      <c r="Z124" s="964"/>
      <c r="AA124" s="998" t="s">
        <v>122</v>
      </c>
      <c r="AB124" s="999"/>
      <c r="AC124" s="999"/>
      <c r="AD124" s="999"/>
      <c r="AE124" s="1000"/>
      <c r="AF124" s="1001" t="s">
        <v>122</v>
      </c>
      <c r="AG124" s="999"/>
      <c r="AH124" s="999"/>
      <c r="AI124" s="999"/>
      <c r="AJ124" s="1000"/>
      <c r="AK124" s="1001" t="s">
        <v>122</v>
      </c>
      <c r="AL124" s="999"/>
      <c r="AM124" s="999"/>
      <c r="AN124" s="999"/>
      <c r="AO124" s="1000"/>
      <c r="AP124" s="1002" t="s">
        <v>122</v>
      </c>
      <c r="AQ124" s="1003"/>
      <c r="AR124" s="1003"/>
      <c r="AS124" s="1003"/>
      <c r="AT124" s="1004"/>
      <c r="AU124" s="1099" t="s">
        <v>451</v>
      </c>
      <c r="AV124" s="1100"/>
      <c r="AW124" s="1100"/>
      <c r="AX124" s="1100"/>
      <c r="AY124" s="1100"/>
      <c r="AZ124" s="1100"/>
      <c r="BA124" s="1100"/>
      <c r="BB124" s="1100"/>
      <c r="BC124" s="1100"/>
      <c r="BD124" s="1100"/>
      <c r="BE124" s="1100"/>
      <c r="BF124" s="1100"/>
      <c r="BG124" s="1100"/>
      <c r="BH124" s="1100"/>
      <c r="BI124" s="1100"/>
      <c r="BJ124" s="1100"/>
      <c r="BK124" s="1100"/>
      <c r="BL124" s="1100"/>
      <c r="BM124" s="1100"/>
      <c r="BN124" s="1100"/>
      <c r="BO124" s="1100"/>
      <c r="BP124" s="1101"/>
      <c r="BQ124" s="1102" t="s">
        <v>122</v>
      </c>
      <c r="BR124" s="1067"/>
      <c r="BS124" s="1067"/>
      <c r="BT124" s="1067"/>
      <c r="BU124" s="1067"/>
      <c r="BV124" s="1067" t="s">
        <v>122</v>
      </c>
      <c r="BW124" s="1067"/>
      <c r="BX124" s="1067"/>
      <c r="BY124" s="1067"/>
      <c r="BZ124" s="1067"/>
      <c r="CA124" s="1067" t="s">
        <v>122</v>
      </c>
      <c r="CB124" s="1067"/>
      <c r="CC124" s="1067"/>
      <c r="CD124" s="1067"/>
      <c r="CE124" s="1067"/>
      <c r="CF124" s="1068"/>
      <c r="CG124" s="1069"/>
      <c r="CH124" s="1069"/>
      <c r="CI124" s="1069"/>
      <c r="CJ124" s="1070"/>
      <c r="CK124" s="1052"/>
      <c r="CL124" s="1052"/>
      <c r="CM124" s="1052"/>
      <c r="CN124" s="1052"/>
      <c r="CO124" s="1053"/>
      <c r="CP124" s="1059" t="s">
        <v>452</v>
      </c>
      <c r="CQ124" s="1060"/>
      <c r="CR124" s="1060"/>
      <c r="CS124" s="1060"/>
      <c r="CT124" s="1060"/>
      <c r="CU124" s="1060"/>
      <c r="CV124" s="1060"/>
      <c r="CW124" s="1060"/>
      <c r="CX124" s="1060"/>
      <c r="CY124" s="1060"/>
      <c r="CZ124" s="1060"/>
      <c r="DA124" s="1060"/>
      <c r="DB124" s="1060"/>
      <c r="DC124" s="1060"/>
      <c r="DD124" s="1060"/>
      <c r="DE124" s="1060"/>
      <c r="DF124" s="1061"/>
      <c r="DG124" s="1044" t="s">
        <v>122</v>
      </c>
      <c r="DH124" s="1026"/>
      <c r="DI124" s="1026"/>
      <c r="DJ124" s="1026"/>
      <c r="DK124" s="1027"/>
      <c r="DL124" s="1025" t="s">
        <v>122</v>
      </c>
      <c r="DM124" s="1026"/>
      <c r="DN124" s="1026"/>
      <c r="DO124" s="1026"/>
      <c r="DP124" s="1027"/>
      <c r="DQ124" s="1025" t="s">
        <v>122</v>
      </c>
      <c r="DR124" s="1026"/>
      <c r="DS124" s="1026"/>
      <c r="DT124" s="1026"/>
      <c r="DU124" s="1027"/>
      <c r="DV124" s="1028" t="s">
        <v>122</v>
      </c>
      <c r="DW124" s="1029"/>
      <c r="DX124" s="1029"/>
      <c r="DY124" s="1029"/>
      <c r="DZ124" s="1030"/>
    </row>
    <row r="125" spans="1:130" s="218" customFormat="1" ht="26.25" customHeight="1" x14ac:dyDescent="0.15">
      <c r="A125" s="1097"/>
      <c r="B125" s="989"/>
      <c r="C125" s="962" t="s">
        <v>441</v>
      </c>
      <c r="D125" s="963"/>
      <c r="E125" s="963"/>
      <c r="F125" s="963"/>
      <c r="G125" s="963"/>
      <c r="H125" s="963"/>
      <c r="I125" s="963"/>
      <c r="J125" s="963"/>
      <c r="K125" s="963"/>
      <c r="L125" s="963"/>
      <c r="M125" s="963"/>
      <c r="N125" s="963"/>
      <c r="O125" s="963"/>
      <c r="P125" s="963"/>
      <c r="Q125" s="963"/>
      <c r="R125" s="963"/>
      <c r="S125" s="963"/>
      <c r="T125" s="963"/>
      <c r="U125" s="963"/>
      <c r="V125" s="963"/>
      <c r="W125" s="963"/>
      <c r="X125" s="963"/>
      <c r="Y125" s="963"/>
      <c r="Z125" s="964"/>
      <c r="AA125" s="998" t="s">
        <v>122</v>
      </c>
      <c r="AB125" s="999"/>
      <c r="AC125" s="999"/>
      <c r="AD125" s="999"/>
      <c r="AE125" s="1000"/>
      <c r="AF125" s="1001" t="s">
        <v>122</v>
      </c>
      <c r="AG125" s="999"/>
      <c r="AH125" s="999"/>
      <c r="AI125" s="999"/>
      <c r="AJ125" s="1000"/>
      <c r="AK125" s="1001" t="s">
        <v>122</v>
      </c>
      <c r="AL125" s="999"/>
      <c r="AM125" s="999"/>
      <c r="AN125" s="999"/>
      <c r="AO125" s="1000"/>
      <c r="AP125" s="1002" t="s">
        <v>122</v>
      </c>
      <c r="AQ125" s="1003"/>
      <c r="AR125" s="1003"/>
      <c r="AS125" s="1003"/>
      <c r="AT125" s="100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62" t="s">
        <v>453</v>
      </c>
      <c r="CL125" s="1047"/>
      <c r="CM125" s="1047"/>
      <c r="CN125" s="1047"/>
      <c r="CO125" s="1048"/>
      <c r="CP125" s="969" t="s">
        <v>454</v>
      </c>
      <c r="CQ125" s="937"/>
      <c r="CR125" s="937"/>
      <c r="CS125" s="937"/>
      <c r="CT125" s="937"/>
      <c r="CU125" s="937"/>
      <c r="CV125" s="937"/>
      <c r="CW125" s="937"/>
      <c r="CX125" s="937"/>
      <c r="CY125" s="937"/>
      <c r="CZ125" s="937"/>
      <c r="DA125" s="937"/>
      <c r="DB125" s="937"/>
      <c r="DC125" s="937"/>
      <c r="DD125" s="937"/>
      <c r="DE125" s="937"/>
      <c r="DF125" s="938"/>
      <c r="DG125" s="970" t="s">
        <v>122</v>
      </c>
      <c r="DH125" s="971"/>
      <c r="DI125" s="971"/>
      <c r="DJ125" s="971"/>
      <c r="DK125" s="971"/>
      <c r="DL125" s="971" t="s">
        <v>122</v>
      </c>
      <c r="DM125" s="971"/>
      <c r="DN125" s="971"/>
      <c r="DO125" s="971"/>
      <c r="DP125" s="971"/>
      <c r="DQ125" s="971" t="s">
        <v>122</v>
      </c>
      <c r="DR125" s="971"/>
      <c r="DS125" s="971"/>
      <c r="DT125" s="971"/>
      <c r="DU125" s="971"/>
      <c r="DV125" s="972" t="s">
        <v>122</v>
      </c>
      <c r="DW125" s="972"/>
      <c r="DX125" s="972"/>
      <c r="DY125" s="972"/>
      <c r="DZ125" s="973"/>
    </row>
    <row r="126" spans="1:130" s="218" customFormat="1" ht="26.25" customHeight="1" thickBot="1" x14ac:dyDescent="0.2">
      <c r="A126" s="1097"/>
      <c r="B126" s="989"/>
      <c r="C126" s="962" t="s">
        <v>443</v>
      </c>
      <c r="D126" s="963"/>
      <c r="E126" s="963"/>
      <c r="F126" s="963"/>
      <c r="G126" s="963"/>
      <c r="H126" s="963"/>
      <c r="I126" s="963"/>
      <c r="J126" s="963"/>
      <c r="K126" s="963"/>
      <c r="L126" s="963"/>
      <c r="M126" s="963"/>
      <c r="N126" s="963"/>
      <c r="O126" s="963"/>
      <c r="P126" s="963"/>
      <c r="Q126" s="963"/>
      <c r="R126" s="963"/>
      <c r="S126" s="963"/>
      <c r="T126" s="963"/>
      <c r="U126" s="963"/>
      <c r="V126" s="963"/>
      <c r="W126" s="963"/>
      <c r="X126" s="963"/>
      <c r="Y126" s="963"/>
      <c r="Z126" s="964"/>
      <c r="AA126" s="998" t="s">
        <v>122</v>
      </c>
      <c r="AB126" s="999"/>
      <c r="AC126" s="999"/>
      <c r="AD126" s="999"/>
      <c r="AE126" s="1000"/>
      <c r="AF126" s="1001" t="s">
        <v>122</v>
      </c>
      <c r="AG126" s="999"/>
      <c r="AH126" s="999"/>
      <c r="AI126" s="999"/>
      <c r="AJ126" s="1000"/>
      <c r="AK126" s="1001" t="s">
        <v>122</v>
      </c>
      <c r="AL126" s="999"/>
      <c r="AM126" s="999"/>
      <c r="AN126" s="999"/>
      <c r="AO126" s="1000"/>
      <c r="AP126" s="1002" t="s">
        <v>122</v>
      </c>
      <c r="AQ126" s="1003"/>
      <c r="AR126" s="1003"/>
      <c r="AS126" s="1003"/>
      <c r="AT126" s="100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63"/>
      <c r="CL126" s="1050"/>
      <c r="CM126" s="1050"/>
      <c r="CN126" s="1050"/>
      <c r="CO126" s="1051"/>
      <c r="CP126" s="962" t="s">
        <v>455</v>
      </c>
      <c r="CQ126" s="963"/>
      <c r="CR126" s="963"/>
      <c r="CS126" s="963"/>
      <c r="CT126" s="963"/>
      <c r="CU126" s="963"/>
      <c r="CV126" s="963"/>
      <c r="CW126" s="963"/>
      <c r="CX126" s="963"/>
      <c r="CY126" s="963"/>
      <c r="CZ126" s="963"/>
      <c r="DA126" s="963"/>
      <c r="DB126" s="963"/>
      <c r="DC126" s="963"/>
      <c r="DD126" s="963"/>
      <c r="DE126" s="963"/>
      <c r="DF126" s="964"/>
      <c r="DG126" s="965" t="s">
        <v>122</v>
      </c>
      <c r="DH126" s="966"/>
      <c r="DI126" s="966"/>
      <c r="DJ126" s="966"/>
      <c r="DK126" s="966"/>
      <c r="DL126" s="966" t="s">
        <v>122</v>
      </c>
      <c r="DM126" s="966"/>
      <c r="DN126" s="966"/>
      <c r="DO126" s="966"/>
      <c r="DP126" s="966"/>
      <c r="DQ126" s="966" t="s">
        <v>122</v>
      </c>
      <c r="DR126" s="966"/>
      <c r="DS126" s="966"/>
      <c r="DT126" s="966"/>
      <c r="DU126" s="966"/>
      <c r="DV126" s="967" t="s">
        <v>122</v>
      </c>
      <c r="DW126" s="967"/>
      <c r="DX126" s="967"/>
      <c r="DY126" s="967"/>
      <c r="DZ126" s="968"/>
    </row>
    <row r="127" spans="1:130" s="218" customFormat="1" ht="26.25" customHeight="1" x14ac:dyDescent="0.15">
      <c r="A127" s="1098"/>
      <c r="B127" s="991"/>
      <c r="C127" s="1013" t="s">
        <v>456</v>
      </c>
      <c r="D127" s="1005"/>
      <c r="E127" s="1005"/>
      <c r="F127" s="1005"/>
      <c r="G127" s="1005"/>
      <c r="H127" s="1005"/>
      <c r="I127" s="1005"/>
      <c r="J127" s="1005"/>
      <c r="K127" s="1005"/>
      <c r="L127" s="1005"/>
      <c r="M127" s="1005"/>
      <c r="N127" s="1005"/>
      <c r="O127" s="1005"/>
      <c r="P127" s="1005"/>
      <c r="Q127" s="1005"/>
      <c r="R127" s="1005"/>
      <c r="S127" s="1005"/>
      <c r="T127" s="1005"/>
      <c r="U127" s="1005"/>
      <c r="V127" s="1005"/>
      <c r="W127" s="1005"/>
      <c r="X127" s="1005"/>
      <c r="Y127" s="1005"/>
      <c r="Z127" s="1006"/>
      <c r="AA127" s="998" t="s">
        <v>122</v>
      </c>
      <c r="AB127" s="999"/>
      <c r="AC127" s="999"/>
      <c r="AD127" s="999"/>
      <c r="AE127" s="1000"/>
      <c r="AF127" s="1001" t="s">
        <v>122</v>
      </c>
      <c r="AG127" s="999"/>
      <c r="AH127" s="999"/>
      <c r="AI127" s="999"/>
      <c r="AJ127" s="1000"/>
      <c r="AK127" s="1001" t="s">
        <v>122</v>
      </c>
      <c r="AL127" s="999"/>
      <c r="AM127" s="999"/>
      <c r="AN127" s="999"/>
      <c r="AO127" s="1000"/>
      <c r="AP127" s="1002" t="s">
        <v>122</v>
      </c>
      <c r="AQ127" s="1003"/>
      <c r="AR127" s="1003"/>
      <c r="AS127" s="1003"/>
      <c r="AT127" s="1004"/>
      <c r="AU127" s="220"/>
      <c r="AV127" s="220"/>
      <c r="AW127" s="220"/>
      <c r="AX127" s="1071" t="s">
        <v>457</v>
      </c>
      <c r="AY127" s="1072"/>
      <c r="AZ127" s="1072"/>
      <c r="BA127" s="1072"/>
      <c r="BB127" s="1072"/>
      <c r="BC127" s="1072"/>
      <c r="BD127" s="1072"/>
      <c r="BE127" s="1073"/>
      <c r="BF127" s="1074" t="s">
        <v>458</v>
      </c>
      <c r="BG127" s="1072"/>
      <c r="BH127" s="1072"/>
      <c r="BI127" s="1072"/>
      <c r="BJ127" s="1072"/>
      <c r="BK127" s="1072"/>
      <c r="BL127" s="1073"/>
      <c r="BM127" s="1074" t="s">
        <v>459</v>
      </c>
      <c r="BN127" s="1072"/>
      <c r="BO127" s="1072"/>
      <c r="BP127" s="1072"/>
      <c r="BQ127" s="1072"/>
      <c r="BR127" s="1072"/>
      <c r="BS127" s="1073"/>
      <c r="BT127" s="1074" t="s">
        <v>460</v>
      </c>
      <c r="BU127" s="1072"/>
      <c r="BV127" s="1072"/>
      <c r="BW127" s="1072"/>
      <c r="BX127" s="1072"/>
      <c r="BY127" s="1072"/>
      <c r="BZ127" s="1095"/>
      <c r="CA127" s="220"/>
      <c r="CB127" s="220"/>
      <c r="CC127" s="220"/>
      <c r="CD127" s="243"/>
      <c r="CE127" s="243"/>
      <c r="CF127" s="243"/>
      <c r="CG127" s="220"/>
      <c r="CH127" s="220"/>
      <c r="CI127" s="220"/>
      <c r="CJ127" s="242"/>
      <c r="CK127" s="1063"/>
      <c r="CL127" s="1050"/>
      <c r="CM127" s="1050"/>
      <c r="CN127" s="1050"/>
      <c r="CO127" s="1051"/>
      <c r="CP127" s="962" t="s">
        <v>461</v>
      </c>
      <c r="CQ127" s="963"/>
      <c r="CR127" s="963"/>
      <c r="CS127" s="963"/>
      <c r="CT127" s="963"/>
      <c r="CU127" s="963"/>
      <c r="CV127" s="963"/>
      <c r="CW127" s="963"/>
      <c r="CX127" s="963"/>
      <c r="CY127" s="963"/>
      <c r="CZ127" s="963"/>
      <c r="DA127" s="963"/>
      <c r="DB127" s="963"/>
      <c r="DC127" s="963"/>
      <c r="DD127" s="963"/>
      <c r="DE127" s="963"/>
      <c r="DF127" s="964"/>
      <c r="DG127" s="965" t="s">
        <v>122</v>
      </c>
      <c r="DH127" s="966"/>
      <c r="DI127" s="966"/>
      <c r="DJ127" s="966"/>
      <c r="DK127" s="966"/>
      <c r="DL127" s="966" t="s">
        <v>122</v>
      </c>
      <c r="DM127" s="966"/>
      <c r="DN127" s="966"/>
      <c r="DO127" s="966"/>
      <c r="DP127" s="966"/>
      <c r="DQ127" s="966" t="s">
        <v>122</v>
      </c>
      <c r="DR127" s="966"/>
      <c r="DS127" s="966"/>
      <c r="DT127" s="966"/>
      <c r="DU127" s="966"/>
      <c r="DV127" s="967" t="s">
        <v>122</v>
      </c>
      <c r="DW127" s="967"/>
      <c r="DX127" s="967"/>
      <c r="DY127" s="967"/>
      <c r="DZ127" s="968"/>
    </row>
    <row r="128" spans="1:130" s="218" customFormat="1" ht="26.25" customHeight="1" thickBot="1" x14ac:dyDescent="0.2">
      <c r="A128" s="1081" t="s">
        <v>462</v>
      </c>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3" t="s">
        <v>463</v>
      </c>
      <c r="X128" s="1083"/>
      <c r="Y128" s="1083"/>
      <c r="Z128" s="1084"/>
      <c r="AA128" s="1085">
        <v>163071</v>
      </c>
      <c r="AB128" s="1086"/>
      <c r="AC128" s="1086"/>
      <c r="AD128" s="1086"/>
      <c r="AE128" s="1087"/>
      <c r="AF128" s="1088">
        <v>151493</v>
      </c>
      <c r="AG128" s="1086"/>
      <c r="AH128" s="1086"/>
      <c r="AI128" s="1086"/>
      <c r="AJ128" s="1087"/>
      <c r="AK128" s="1088">
        <v>187057</v>
      </c>
      <c r="AL128" s="1086"/>
      <c r="AM128" s="1086"/>
      <c r="AN128" s="1086"/>
      <c r="AO128" s="1087"/>
      <c r="AP128" s="1089"/>
      <c r="AQ128" s="1090"/>
      <c r="AR128" s="1090"/>
      <c r="AS128" s="1090"/>
      <c r="AT128" s="1091"/>
      <c r="AU128" s="220"/>
      <c r="AV128" s="220"/>
      <c r="AW128" s="220"/>
      <c r="AX128" s="936" t="s">
        <v>464</v>
      </c>
      <c r="AY128" s="937"/>
      <c r="AZ128" s="937"/>
      <c r="BA128" s="937"/>
      <c r="BB128" s="937"/>
      <c r="BC128" s="937"/>
      <c r="BD128" s="937"/>
      <c r="BE128" s="938"/>
      <c r="BF128" s="1092" t="s">
        <v>122</v>
      </c>
      <c r="BG128" s="1093"/>
      <c r="BH128" s="1093"/>
      <c r="BI128" s="1093"/>
      <c r="BJ128" s="1093"/>
      <c r="BK128" s="1093"/>
      <c r="BL128" s="1094"/>
      <c r="BM128" s="1092">
        <v>12.75</v>
      </c>
      <c r="BN128" s="1093"/>
      <c r="BO128" s="1093"/>
      <c r="BP128" s="1093"/>
      <c r="BQ128" s="1093"/>
      <c r="BR128" s="1093"/>
      <c r="BS128" s="1094"/>
      <c r="BT128" s="1092">
        <v>20</v>
      </c>
      <c r="BU128" s="1093"/>
      <c r="BV128" s="1093"/>
      <c r="BW128" s="1093"/>
      <c r="BX128" s="1093"/>
      <c r="BY128" s="1093"/>
      <c r="BZ128" s="1116"/>
      <c r="CA128" s="243"/>
      <c r="CB128" s="243"/>
      <c r="CC128" s="243"/>
      <c r="CD128" s="243"/>
      <c r="CE128" s="243"/>
      <c r="CF128" s="243"/>
      <c r="CG128" s="220"/>
      <c r="CH128" s="220"/>
      <c r="CI128" s="220"/>
      <c r="CJ128" s="242"/>
      <c r="CK128" s="1064"/>
      <c r="CL128" s="1065"/>
      <c r="CM128" s="1065"/>
      <c r="CN128" s="1065"/>
      <c r="CO128" s="1066"/>
      <c r="CP128" s="1075" t="s">
        <v>465</v>
      </c>
      <c r="CQ128" s="762"/>
      <c r="CR128" s="762"/>
      <c r="CS128" s="762"/>
      <c r="CT128" s="762"/>
      <c r="CU128" s="762"/>
      <c r="CV128" s="762"/>
      <c r="CW128" s="762"/>
      <c r="CX128" s="762"/>
      <c r="CY128" s="762"/>
      <c r="CZ128" s="762"/>
      <c r="DA128" s="762"/>
      <c r="DB128" s="762"/>
      <c r="DC128" s="762"/>
      <c r="DD128" s="762"/>
      <c r="DE128" s="762"/>
      <c r="DF128" s="1076"/>
      <c r="DG128" s="1077" t="s">
        <v>122</v>
      </c>
      <c r="DH128" s="1078"/>
      <c r="DI128" s="1078"/>
      <c r="DJ128" s="1078"/>
      <c r="DK128" s="1078"/>
      <c r="DL128" s="1078" t="s">
        <v>122</v>
      </c>
      <c r="DM128" s="1078"/>
      <c r="DN128" s="1078"/>
      <c r="DO128" s="1078"/>
      <c r="DP128" s="1078"/>
      <c r="DQ128" s="1078" t="s">
        <v>122</v>
      </c>
      <c r="DR128" s="1078"/>
      <c r="DS128" s="1078"/>
      <c r="DT128" s="1078"/>
      <c r="DU128" s="1078"/>
      <c r="DV128" s="1079" t="s">
        <v>122</v>
      </c>
      <c r="DW128" s="1079"/>
      <c r="DX128" s="1079"/>
      <c r="DY128" s="1079"/>
      <c r="DZ128" s="1080"/>
    </row>
    <row r="129" spans="1:131" s="218" customFormat="1" ht="26.25" customHeight="1" x14ac:dyDescent="0.15">
      <c r="A129" s="974" t="s">
        <v>103</v>
      </c>
      <c r="B129" s="975"/>
      <c r="C129" s="975"/>
      <c r="D129" s="975"/>
      <c r="E129" s="975"/>
      <c r="F129" s="975"/>
      <c r="G129" s="975"/>
      <c r="H129" s="975"/>
      <c r="I129" s="975"/>
      <c r="J129" s="975"/>
      <c r="K129" s="975"/>
      <c r="L129" s="975"/>
      <c r="M129" s="975"/>
      <c r="N129" s="975"/>
      <c r="O129" s="975"/>
      <c r="P129" s="975"/>
      <c r="Q129" s="975"/>
      <c r="R129" s="975"/>
      <c r="S129" s="975"/>
      <c r="T129" s="975"/>
      <c r="U129" s="975"/>
      <c r="V129" s="975"/>
      <c r="W129" s="1110" t="s">
        <v>466</v>
      </c>
      <c r="X129" s="1111"/>
      <c r="Y129" s="1111"/>
      <c r="Z129" s="1112"/>
      <c r="AA129" s="998">
        <v>15155636</v>
      </c>
      <c r="AB129" s="999"/>
      <c r="AC129" s="999"/>
      <c r="AD129" s="999"/>
      <c r="AE129" s="1000"/>
      <c r="AF129" s="1001">
        <v>15157492</v>
      </c>
      <c r="AG129" s="999"/>
      <c r="AH129" s="999"/>
      <c r="AI129" s="999"/>
      <c r="AJ129" s="1000"/>
      <c r="AK129" s="1001">
        <v>15365621</v>
      </c>
      <c r="AL129" s="999"/>
      <c r="AM129" s="999"/>
      <c r="AN129" s="999"/>
      <c r="AO129" s="1000"/>
      <c r="AP129" s="1113"/>
      <c r="AQ129" s="1114"/>
      <c r="AR129" s="1114"/>
      <c r="AS129" s="1114"/>
      <c r="AT129" s="1115"/>
      <c r="AU129" s="221"/>
      <c r="AV129" s="221"/>
      <c r="AW129" s="221"/>
      <c r="AX129" s="1105" t="s">
        <v>467</v>
      </c>
      <c r="AY129" s="963"/>
      <c r="AZ129" s="963"/>
      <c r="BA129" s="963"/>
      <c r="BB129" s="963"/>
      <c r="BC129" s="963"/>
      <c r="BD129" s="963"/>
      <c r="BE129" s="964"/>
      <c r="BF129" s="1106" t="s">
        <v>122</v>
      </c>
      <c r="BG129" s="1107"/>
      <c r="BH129" s="1107"/>
      <c r="BI129" s="1107"/>
      <c r="BJ129" s="1107"/>
      <c r="BK129" s="1107"/>
      <c r="BL129" s="1108"/>
      <c r="BM129" s="1106">
        <v>17.75</v>
      </c>
      <c r="BN129" s="1107"/>
      <c r="BO129" s="1107"/>
      <c r="BP129" s="1107"/>
      <c r="BQ129" s="1107"/>
      <c r="BR129" s="1107"/>
      <c r="BS129" s="1108"/>
      <c r="BT129" s="1106">
        <v>30</v>
      </c>
      <c r="BU129" s="1107"/>
      <c r="BV129" s="1107"/>
      <c r="BW129" s="1107"/>
      <c r="BX129" s="1107"/>
      <c r="BY129" s="1107"/>
      <c r="BZ129" s="11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4" t="s">
        <v>468</v>
      </c>
      <c r="B130" s="975"/>
      <c r="C130" s="975"/>
      <c r="D130" s="975"/>
      <c r="E130" s="975"/>
      <c r="F130" s="975"/>
      <c r="G130" s="975"/>
      <c r="H130" s="975"/>
      <c r="I130" s="975"/>
      <c r="J130" s="975"/>
      <c r="K130" s="975"/>
      <c r="L130" s="975"/>
      <c r="M130" s="975"/>
      <c r="N130" s="975"/>
      <c r="O130" s="975"/>
      <c r="P130" s="975"/>
      <c r="Q130" s="975"/>
      <c r="R130" s="975"/>
      <c r="S130" s="975"/>
      <c r="T130" s="975"/>
      <c r="U130" s="975"/>
      <c r="V130" s="975"/>
      <c r="W130" s="1110" t="s">
        <v>469</v>
      </c>
      <c r="X130" s="1111"/>
      <c r="Y130" s="1111"/>
      <c r="Z130" s="1112"/>
      <c r="AA130" s="998">
        <v>2360925</v>
      </c>
      <c r="AB130" s="999"/>
      <c r="AC130" s="999"/>
      <c r="AD130" s="999"/>
      <c r="AE130" s="1000"/>
      <c r="AF130" s="1001">
        <v>2251445</v>
      </c>
      <c r="AG130" s="999"/>
      <c r="AH130" s="999"/>
      <c r="AI130" s="999"/>
      <c r="AJ130" s="1000"/>
      <c r="AK130" s="1001">
        <v>2108788</v>
      </c>
      <c r="AL130" s="999"/>
      <c r="AM130" s="999"/>
      <c r="AN130" s="999"/>
      <c r="AO130" s="1000"/>
      <c r="AP130" s="1113"/>
      <c r="AQ130" s="1114"/>
      <c r="AR130" s="1114"/>
      <c r="AS130" s="1114"/>
      <c r="AT130" s="1115"/>
      <c r="AU130" s="221"/>
      <c r="AV130" s="221"/>
      <c r="AW130" s="221"/>
      <c r="AX130" s="1105" t="s">
        <v>470</v>
      </c>
      <c r="AY130" s="963"/>
      <c r="AZ130" s="963"/>
      <c r="BA130" s="963"/>
      <c r="BB130" s="963"/>
      <c r="BC130" s="963"/>
      <c r="BD130" s="963"/>
      <c r="BE130" s="964"/>
      <c r="BF130" s="1141">
        <v>4.5999999999999996</v>
      </c>
      <c r="BG130" s="1142"/>
      <c r="BH130" s="1142"/>
      <c r="BI130" s="1142"/>
      <c r="BJ130" s="1142"/>
      <c r="BK130" s="1142"/>
      <c r="BL130" s="1143"/>
      <c r="BM130" s="1141">
        <v>25</v>
      </c>
      <c r="BN130" s="1142"/>
      <c r="BO130" s="1142"/>
      <c r="BP130" s="1142"/>
      <c r="BQ130" s="1142"/>
      <c r="BR130" s="1142"/>
      <c r="BS130" s="1143"/>
      <c r="BT130" s="1141">
        <v>35</v>
      </c>
      <c r="BU130" s="1142"/>
      <c r="BV130" s="1142"/>
      <c r="BW130" s="1142"/>
      <c r="BX130" s="1142"/>
      <c r="BY130" s="1142"/>
      <c r="BZ130" s="114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5"/>
      <c r="B131" s="1146"/>
      <c r="C131" s="1146"/>
      <c r="D131" s="1146"/>
      <c r="E131" s="1146"/>
      <c r="F131" s="1146"/>
      <c r="G131" s="1146"/>
      <c r="H131" s="1146"/>
      <c r="I131" s="1146"/>
      <c r="J131" s="1146"/>
      <c r="K131" s="1146"/>
      <c r="L131" s="1146"/>
      <c r="M131" s="1146"/>
      <c r="N131" s="1146"/>
      <c r="O131" s="1146"/>
      <c r="P131" s="1146"/>
      <c r="Q131" s="1146"/>
      <c r="R131" s="1146"/>
      <c r="S131" s="1146"/>
      <c r="T131" s="1146"/>
      <c r="U131" s="1146"/>
      <c r="V131" s="1146"/>
      <c r="W131" s="1147" t="s">
        <v>471</v>
      </c>
      <c r="X131" s="1148"/>
      <c r="Y131" s="1148"/>
      <c r="Z131" s="1149"/>
      <c r="AA131" s="1044">
        <v>12794711</v>
      </c>
      <c r="AB131" s="1026"/>
      <c r="AC131" s="1026"/>
      <c r="AD131" s="1026"/>
      <c r="AE131" s="1027"/>
      <c r="AF131" s="1025">
        <v>12906047</v>
      </c>
      <c r="AG131" s="1026"/>
      <c r="AH131" s="1026"/>
      <c r="AI131" s="1026"/>
      <c r="AJ131" s="1027"/>
      <c r="AK131" s="1025">
        <v>13256833</v>
      </c>
      <c r="AL131" s="1026"/>
      <c r="AM131" s="1026"/>
      <c r="AN131" s="1026"/>
      <c r="AO131" s="1027"/>
      <c r="AP131" s="1150"/>
      <c r="AQ131" s="1151"/>
      <c r="AR131" s="1151"/>
      <c r="AS131" s="1151"/>
      <c r="AT131" s="1152"/>
      <c r="AU131" s="221"/>
      <c r="AV131" s="221"/>
      <c r="AW131" s="221"/>
      <c r="AX131" s="1123" t="s">
        <v>472</v>
      </c>
      <c r="AY131" s="762"/>
      <c r="AZ131" s="762"/>
      <c r="BA131" s="762"/>
      <c r="BB131" s="762"/>
      <c r="BC131" s="762"/>
      <c r="BD131" s="762"/>
      <c r="BE131" s="1076"/>
      <c r="BF131" s="1124" t="s">
        <v>122</v>
      </c>
      <c r="BG131" s="1125"/>
      <c r="BH131" s="1125"/>
      <c r="BI131" s="1125"/>
      <c r="BJ131" s="1125"/>
      <c r="BK131" s="1125"/>
      <c r="BL131" s="1126"/>
      <c r="BM131" s="1124">
        <v>350</v>
      </c>
      <c r="BN131" s="1125"/>
      <c r="BO131" s="1125"/>
      <c r="BP131" s="1125"/>
      <c r="BQ131" s="1125"/>
      <c r="BR131" s="1125"/>
      <c r="BS131" s="1126"/>
      <c r="BT131" s="1127"/>
      <c r="BU131" s="1128"/>
      <c r="BV131" s="1128"/>
      <c r="BW131" s="1128"/>
      <c r="BX131" s="1128"/>
      <c r="BY131" s="1128"/>
      <c r="BZ131" s="112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30" t="s">
        <v>473</v>
      </c>
      <c r="B132" s="1131"/>
      <c r="C132" s="1131"/>
      <c r="D132" s="1131"/>
      <c r="E132" s="1131"/>
      <c r="F132" s="1131"/>
      <c r="G132" s="1131"/>
      <c r="H132" s="1131"/>
      <c r="I132" s="1131"/>
      <c r="J132" s="1131"/>
      <c r="K132" s="1131"/>
      <c r="L132" s="1131"/>
      <c r="M132" s="1131"/>
      <c r="N132" s="1131"/>
      <c r="O132" s="1131"/>
      <c r="P132" s="1131"/>
      <c r="Q132" s="1131"/>
      <c r="R132" s="1131"/>
      <c r="S132" s="1131"/>
      <c r="T132" s="1131"/>
      <c r="U132" s="1131"/>
      <c r="V132" s="1134" t="s">
        <v>474</v>
      </c>
      <c r="W132" s="1134"/>
      <c r="X132" s="1134"/>
      <c r="Y132" s="1134"/>
      <c r="Z132" s="1135"/>
      <c r="AA132" s="1136">
        <v>4.6080368680000001</v>
      </c>
      <c r="AB132" s="1137"/>
      <c r="AC132" s="1137"/>
      <c r="AD132" s="1137"/>
      <c r="AE132" s="1138"/>
      <c r="AF132" s="1139">
        <v>5.0239318050000001</v>
      </c>
      <c r="AG132" s="1137"/>
      <c r="AH132" s="1137"/>
      <c r="AI132" s="1137"/>
      <c r="AJ132" s="1138"/>
      <c r="AK132" s="1139">
        <v>4.3227896130000003</v>
      </c>
      <c r="AL132" s="1137"/>
      <c r="AM132" s="1137"/>
      <c r="AN132" s="1137"/>
      <c r="AO132" s="1138"/>
      <c r="AP132" s="1041"/>
      <c r="AQ132" s="1042"/>
      <c r="AR132" s="1042"/>
      <c r="AS132" s="1042"/>
      <c r="AT132" s="114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32"/>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17" t="s">
        <v>475</v>
      </c>
      <c r="W133" s="1117"/>
      <c r="X133" s="1117"/>
      <c r="Y133" s="1117"/>
      <c r="Z133" s="1118"/>
      <c r="AA133" s="1119">
        <v>3.8</v>
      </c>
      <c r="AB133" s="1120"/>
      <c r="AC133" s="1120"/>
      <c r="AD133" s="1120"/>
      <c r="AE133" s="1121"/>
      <c r="AF133" s="1119">
        <v>4.4000000000000004</v>
      </c>
      <c r="AG133" s="1120"/>
      <c r="AH133" s="1120"/>
      <c r="AI133" s="1120"/>
      <c r="AJ133" s="1121"/>
      <c r="AK133" s="1119">
        <v>4.5999999999999996</v>
      </c>
      <c r="AL133" s="1120"/>
      <c r="AM133" s="1120"/>
      <c r="AN133" s="1120"/>
      <c r="AO133" s="1121"/>
      <c r="AP133" s="1068"/>
      <c r="AQ133" s="1069"/>
      <c r="AR133" s="1069"/>
      <c r="AS133" s="1069"/>
      <c r="AT133" s="112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QHh1u4itgI9V9RzCKW2L9iqnttJTrcCc3KPm+GL93bhTIEN+b60qhwmh9B1M8TOaLRyb/nhBecniKHF1QnILQ==" saltValue="Wv5lzqdzZJkAlSHJG6n2l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E25" zoomScale="70" zoomScaleNormal="85" zoomScaleSheetLayoutView="70" workbookViewId="0">
      <selection activeCell="CS94" sqref="CS94"/>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476</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74f+9WJgRCYGzLNkyQBzFEqXhC0oY9c5B5jbQ0G551tZGSmNLbt7DgNQFUt2bENpwKr94zzVPTRNyUB6uoPaug==" saltValue="LNOnIGdyHA7IHrXU9LqlgA==" spinCount="100000" sheet="1" objects="1" scenarios="1"/>
  <dataConsolidate/>
  <phoneticPr fontId="2"/>
  <printOptions horizontalCentered="1" verticalCentered="1"/>
  <pageMargins left="0" right="0" top="0" bottom="0" header="0" footer="0"/>
  <pageSetup paperSize="9" scale="32"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M22" zoomScale="85" zoomScaleNormal="85" zoomScaleSheetLayoutView="55" workbookViewId="0">
      <selection activeCell="AZ60" sqref="AZ60:BD60"/>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Rk3qnjWt8TOvA0CWcdkBDTtXLwFq3etCFR2PSi6xeLZmHq6Ua3270IS51HHCmYj/RIQrMSGyVJRPXRIRyc2qg==" saltValue="QkHUV9mbq5mpQaN96D4bK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479</v>
      </c>
      <c r="AP7" s="260"/>
      <c r="AQ7" s="261" t="s">
        <v>480</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481</v>
      </c>
      <c r="AQ8" s="267" t="s">
        <v>482</v>
      </c>
      <c r="AR8" s="268" t="s">
        <v>483</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6" t="s">
        <v>484</v>
      </c>
      <c r="AL9" s="1157"/>
      <c r="AM9" s="1157"/>
      <c r="AN9" s="1158"/>
      <c r="AO9" s="269">
        <v>5238521</v>
      </c>
      <c r="AP9" s="269">
        <v>112923</v>
      </c>
      <c r="AQ9" s="270">
        <v>117270</v>
      </c>
      <c r="AR9" s="271">
        <v>-3.7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6" t="s">
        <v>485</v>
      </c>
      <c r="AL10" s="1157"/>
      <c r="AM10" s="1157"/>
      <c r="AN10" s="1158"/>
      <c r="AO10" s="272">
        <v>1548</v>
      </c>
      <c r="AP10" s="272">
        <v>33</v>
      </c>
      <c r="AQ10" s="273">
        <v>10490</v>
      </c>
      <c r="AR10" s="274">
        <v>-99.7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6" t="s">
        <v>486</v>
      </c>
      <c r="AL11" s="1157"/>
      <c r="AM11" s="1157"/>
      <c r="AN11" s="1158"/>
      <c r="AO11" s="272">
        <v>320</v>
      </c>
      <c r="AP11" s="272">
        <v>7</v>
      </c>
      <c r="AQ11" s="273">
        <v>1802</v>
      </c>
      <c r="AR11" s="274">
        <v>-99.6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6" t="s">
        <v>487</v>
      </c>
      <c r="AL12" s="1157"/>
      <c r="AM12" s="1157"/>
      <c r="AN12" s="1158"/>
      <c r="AO12" s="272" t="s">
        <v>488</v>
      </c>
      <c r="AP12" s="272" t="s">
        <v>488</v>
      </c>
      <c r="AQ12" s="273">
        <v>3</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6" t="s">
        <v>489</v>
      </c>
      <c r="AL13" s="1157"/>
      <c r="AM13" s="1157"/>
      <c r="AN13" s="1158"/>
      <c r="AO13" s="272">
        <v>203646</v>
      </c>
      <c r="AP13" s="272">
        <v>4390</v>
      </c>
      <c r="AQ13" s="273">
        <v>4482</v>
      </c>
      <c r="AR13" s="274">
        <v>-2.1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6" t="s">
        <v>490</v>
      </c>
      <c r="AL14" s="1157"/>
      <c r="AM14" s="1157"/>
      <c r="AN14" s="1158"/>
      <c r="AO14" s="272">
        <v>70000</v>
      </c>
      <c r="AP14" s="272">
        <v>1509</v>
      </c>
      <c r="AQ14" s="273">
        <v>2749</v>
      </c>
      <c r="AR14" s="274">
        <v>-45.1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9" t="s">
        <v>491</v>
      </c>
      <c r="AL15" s="1160"/>
      <c r="AM15" s="1160"/>
      <c r="AN15" s="1161"/>
      <c r="AO15" s="272">
        <v>-331541</v>
      </c>
      <c r="AP15" s="272">
        <v>-7147</v>
      </c>
      <c r="AQ15" s="273">
        <v>-7399</v>
      </c>
      <c r="AR15" s="274">
        <v>-3.4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9" t="s">
        <v>177</v>
      </c>
      <c r="AL16" s="1160"/>
      <c r="AM16" s="1160"/>
      <c r="AN16" s="1161"/>
      <c r="AO16" s="272">
        <v>5182494</v>
      </c>
      <c r="AP16" s="272">
        <v>111716</v>
      </c>
      <c r="AQ16" s="273">
        <v>129397</v>
      </c>
      <c r="AR16" s="274">
        <v>-13.7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62" t="s">
        <v>496</v>
      </c>
      <c r="AL21" s="1163"/>
      <c r="AM21" s="1163"/>
      <c r="AN21" s="1164"/>
      <c r="AO21" s="285">
        <v>10.89</v>
      </c>
      <c r="AP21" s="286">
        <v>11.07</v>
      </c>
      <c r="AQ21" s="287">
        <v>-0.18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62" t="s">
        <v>497</v>
      </c>
      <c r="AL22" s="1163"/>
      <c r="AM22" s="1163"/>
      <c r="AN22" s="1164"/>
      <c r="AO22" s="290">
        <v>97.1</v>
      </c>
      <c r="AP22" s="291">
        <v>97.2</v>
      </c>
      <c r="AQ22" s="292">
        <v>-0.1</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53" t="s">
        <v>498</v>
      </c>
      <c r="B26" s="1153"/>
      <c r="C26" s="1153"/>
      <c r="D26" s="1153"/>
      <c r="E26" s="1153"/>
      <c r="F26" s="1153"/>
      <c r="G26" s="1153"/>
      <c r="H26" s="1153"/>
      <c r="I26" s="1153"/>
      <c r="J26" s="1153"/>
      <c r="K26" s="1153"/>
      <c r="L26" s="1153"/>
      <c r="M26" s="1153"/>
      <c r="N26" s="1153"/>
      <c r="O26" s="1153"/>
      <c r="P26" s="1153"/>
      <c r="Q26" s="1153"/>
      <c r="R26" s="1153"/>
      <c r="S26" s="1153"/>
      <c r="T26" s="1153"/>
      <c r="U26" s="1153"/>
      <c r="V26" s="1153"/>
      <c r="W26" s="1153"/>
      <c r="X26" s="1153"/>
      <c r="Y26" s="1153"/>
      <c r="Z26" s="1153"/>
      <c r="AA26" s="1153"/>
      <c r="AB26" s="1153"/>
      <c r="AC26" s="1153"/>
      <c r="AD26" s="1153"/>
      <c r="AE26" s="1153"/>
      <c r="AF26" s="1153"/>
      <c r="AG26" s="1153"/>
      <c r="AH26" s="1153"/>
      <c r="AI26" s="1153"/>
      <c r="AJ26" s="1153"/>
      <c r="AK26" s="1153"/>
      <c r="AL26" s="1153"/>
      <c r="AM26" s="1153"/>
      <c r="AN26" s="1153"/>
      <c r="AO26" s="1153"/>
      <c r="AP26" s="1153"/>
      <c r="AQ26" s="1153"/>
      <c r="AR26" s="1153"/>
      <c r="AS26" s="1153"/>
      <c r="AT26" s="255"/>
    </row>
    <row r="27" spans="1:46" x14ac:dyDescent="0.15">
      <c r="A27" s="297"/>
      <c r="AO27" s="250"/>
      <c r="AP27" s="250"/>
      <c r="AQ27" s="250"/>
      <c r="AR27" s="250"/>
      <c r="AS27" s="250"/>
      <c r="AT27" s="250"/>
    </row>
    <row r="28" spans="1:46" ht="17.25" x14ac:dyDescent="0.15">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479</v>
      </c>
      <c r="AP30" s="260"/>
      <c r="AQ30" s="261" t="s">
        <v>480</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481</v>
      </c>
      <c r="AQ31" s="267" t="s">
        <v>482</v>
      </c>
      <c r="AR31" s="268" t="s">
        <v>483</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70" t="s">
        <v>501</v>
      </c>
      <c r="AL32" s="1171"/>
      <c r="AM32" s="1171"/>
      <c r="AN32" s="1172"/>
      <c r="AO32" s="300">
        <v>2208929</v>
      </c>
      <c r="AP32" s="300">
        <v>47616</v>
      </c>
      <c r="AQ32" s="301">
        <v>74841</v>
      </c>
      <c r="AR32" s="302">
        <v>-36.4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70" t="s">
        <v>502</v>
      </c>
      <c r="AL33" s="1171"/>
      <c r="AM33" s="1171"/>
      <c r="AN33" s="1172"/>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70" t="s">
        <v>503</v>
      </c>
      <c r="AL34" s="1171"/>
      <c r="AM34" s="1171"/>
      <c r="AN34" s="1172"/>
      <c r="AO34" s="300" t="s">
        <v>488</v>
      </c>
      <c r="AP34" s="300" t="s">
        <v>488</v>
      </c>
      <c r="AQ34" s="301">
        <v>1</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70" t="s">
        <v>504</v>
      </c>
      <c r="AL35" s="1171"/>
      <c r="AM35" s="1171"/>
      <c r="AN35" s="1172"/>
      <c r="AO35" s="300">
        <v>659981</v>
      </c>
      <c r="AP35" s="300">
        <v>14227</v>
      </c>
      <c r="AQ35" s="301">
        <v>16683</v>
      </c>
      <c r="AR35" s="302">
        <v>-14.7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70" t="s">
        <v>505</v>
      </c>
      <c r="AL36" s="1171"/>
      <c r="AM36" s="1171"/>
      <c r="AN36" s="1172"/>
      <c r="AO36" s="300" t="s">
        <v>488</v>
      </c>
      <c r="AP36" s="300" t="s">
        <v>488</v>
      </c>
      <c r="AQ36" s="301">
        <v>2411</v>
      </c>
      <c r="AR36" s="302" t="s">
        <v>488</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70" t="s">
        <v>506</v>
      </c>
      <c r="AL37" s="1171"/>
      <c r="AM37" s="1171"/>
      <c r="AN37" s="1172"/>
      <c r="AO37" s="300" t="s">
        <v>488</v>
      </c>
      <c r="AP37" s="300" t="s">
        <v>488</v>
      </c>
      <c r="AQ37" s="301">
        <v>548</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73" t="s">
        <v>507</v>
      </c>
      <c r="AL38" s="1174"/>
      <c r="AM38" s="1174"/>
      <c r="AN38" s="1175"/>
      <c r="AO38" s="303" t="s">
        <v>488</v>
      </c>
      <c r="AP38" s="303" t="s">
        <v>488</v>
      </c>
      <c r="AQ38" s="304">
        <v>7</v>
      </c>
      <c r="AR38" s="292" t="s">
        <v>488</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73" t="s">
        <v>508</v>
      </c>
      <c r="AL39" s="1174"/>
      <c r="AM39" s="1174"/>
      <c r="AN39" s="1175"/>
      <c r="AO39" s="300">
        <v>-187057</v>
      </c>
      <c r="AP39" s="300">
        <v>-4032</v>
      </c>
      <c r="AQ39" s="301">
        <v>-3756</v>
      </c>
      <c r="AR39" s="302">
        <v>7.3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70" t="s">
        <v>509</v>
      </c>
      <c r="AL40" s="1171"/>
      <c r="AM40" s="1171"/>
      <c r="AN40" s="1172"/>
      <c r="AO40" s="300">
        <v>-2108788</v>
      </c>
      <c r="AP40" s="300">
        <v>-45458</v>
      </c>
      <c r="AQ40" s="301">
        <v>-63247</v>
      </c>
      <c r="AR40" s="302">
        <v>-28.1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6" t="s">
        <v>287</v>
      </c>
      <c r="AL41" s="1177"/>
      <c r="AM41" s="1177"/>
      <c r="AN41" s="1178"/>
      <c r="AO41" s="300">
        <v>573065</v>
      </c>
      <c r="AP41" s="300">
        <v>12353</v>
      </c>
      <c r="AQ41" s="301">
        <v>27488</v>
      </c>
      <c r="AR41" s="302">
        <v>-55.1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5" t="s">
        <v>479</v>
      </c>
      <c r="AN49" s="1167" t="s">
        <v>512</v>
      </c>
      <c r="AO49" s="1168"/>
      <c r="AP49" s="1168"/>
      <c r="AQ49" s="1168"/>
      <c r="AR49" s="116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6"/>
      <c r="AN50" s="316" t="s">
        <v>513</v>
      </c>
      <c r="AO50" s="317" t="s">
        <v>514</v>
      </c>
      <c r="AP50" s="318" t="s">
        <v>515</v>
      </c>
      <c r="AQ50" s="319" t="s">
        <v>516</v>
      </c>
      <c r="AR50" s="320" t="s">
        <v>517</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4572517</v>
      </c>
      <c r="AN51" s="322">
        <v>90945</v>
      </c>
      <c r="AO51" s="323">
        <v>13.7</v>
      </c>
      <c r="AP51" s="324">
        <v>92632</v>
      </c>
      <c r="AQ51" s="325">
        <v>32</v>
      </c>
      <c r="AR51" s="326">
        <v>-18.3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2031156</v>
      </c>
      <c r="AN52" s="330">
        <v>40399</v>
      </c>
      <c r="AO52" s="331">
        <v>30</v>
      </c>
      <c r="AP52" s="332">
        <v>47978</v>
      </c>
      <c r="AQ52" s="333">
        <v>32.799999999999997</v>
      </c>
      <c r="AR52" s="334">
        <v>-2.8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3123195</v>
      </c>
      <c r="AN53" s="322">
        <v>63433</v>
      </c>
      <c r="AO53" s="323">
        <v>-30.3</v>
      </c>
      <c r="AP53" s="324">
        <v>96469</v>
      </c>
      <c r="AQ53" s="325">
        <v>4.0999999999999996</v>
      </c>
      <c r="AR53" s="326">
        <v>-34.4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1461792</v>
      </c>
      <c r="AN54" s="330">
        <v>29689</v>
      </c>
      <c r="AO54" s="331">
        <v>-26.5</v>
      </c>
      <c r="AP54" s="332">
        <v>49775</v>
      </c>
      <c r="AQ54" s="333">
        <v>3.7</v>
      </c>
      <c r="AR54" s="334">
        <v>-30.2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2941807</v>
      </c>
      <c r="AN55" s="322">
        <v>61005</v>
      </c>
      <c r="AO55" s="323">
        <v>-3.8</v>
      </c>
      <c r="AP55" s="324">
        <v>85743</v>
      </c>
      <c r="AQ55" s="325">
        <v>-11.1</v>
      </c>
      <c r="AR55" s="326">
        <v>7.3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1477571</v>
      </c>
      <c r="AN56" s="330">
        <v>30641</v>
      </c>
      <c r="AO56" s="331">
        <v>3.2</v>
      </c>
      <c r="AP56" s="332">
        <v>45231</v>
      </c>
      <c r="AQ56" s="333">
        <v>-9.1</v>
      </c>
      <c r="AR56" s="334">
        <v>12.3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2740832</v>
      </c>
      <c r="AN57" s="322">
        <v>57899</v>
      </c>
      <c r="AO57" s="323">
        <v>-5.0999999999999996</v>
      </c>
      <c r="AP57" s="324">
        <v>92509</v>
      </c>
      <c r="AQ57" s="325">
        <v>7.9</v>
      </c>
      <c r="AR57" s="326">
        <v>-13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1587379</v>
      </c>
      <c r="AN58" s="330">
        <v>33533</v>
      </c>
      <c r="AO58" s="331">
        <v>9.4</v>
      </c>
      <c r="AP58" s="332">
        <v>52274</v>
      </c>
      <c r="AQ58" s="333">
        <v>15.6</v>
      </c>
      <c r="AR58" s="334">
        <v>-6.2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3789981</v>
      </c>
      <c r="AN59" s="322">
        <v>81698</v>
      </c>
      <c r="AO59" s="323">
        <v>41.1</v>
      </c>
      <c r="AP59" s="324">
        <v>98544</v>
      </c>
      <c r="AQ59" s="325">
        <v>6.5</v>
      </c>
      <c r="AR59" s="326">
        <v>34.6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2058708</v>
      </c>
      <c r="AN60" s="330">
        <v>44378</v>
      </c>
      <c r="AO60" s="331">
        <v>32.299999999999997</v>
      </c>
      <c r="AP60" s="332">
        <v>55816</v>
      </c>
      <c r="AQ60" s="333">
        <v>6.8</v>
      </c>
      <c r="AR60" s="334">
        <v>25.5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3433666</v>
      </c>
      <c r="AN61" s="337">
        <v>70996</v>
      </c>
      <c r="AO61" s="338">
        <v>3.1</v>
      </c>
      <c r="AP61" s="339">
        <v>93179</v>
      </c>
      <c r="AQ61" s="340">
        <v>7.9</v>
      </c>
      <c r="AR61" s="326">
        <v>-4.8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1723321</v>
      </c>
      <c r="AN62" s="330">
        <v>35728</v>
      </c>
      <c r="AO62" s="331">
        <v>9.6999999999999993</v>
      </c>
      <c r="AP62" s="332">
        <v>50215</v>
      </c>
      <c r="AQ62" s="333">
        <v>10</v>
      </c>
      <c r="AR62" s="334">
        <v>-0.3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3fhoGTDdiYR0ppk1kGyvkBBpwPFcyTszT4oITCiF1ntp4b4KNTd3quUWGmzMNbD5SVirdO4EkQshx8Tc81ey8g==" saltValue="etZvF+yinNywkOy69EKKS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6"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476</v>
      </c>
    </row>
    <row r="121" spans="125:125" ht="13.5" hidden="1" customHeight="1" x14ac:dyDescent="0.15">
      <c r="DU121" s="247"/>
    </row>
  </sheetData>
  <sheetProtection algorithmName="SHA-512" hashValue="r68MkD8W0/kqoWLG40S/0mHpKocO1tf0TxkahYaXItahGtltKsMEoGh1/4pERqsCZq8oP8xh4Vct+IxmgypD6w==" saltValue="J9oac7w+P9oI2th4mKvIN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8" zoomScale="70" zoomScaleNormal="70" zoomScaleSheetLayoutView="55" workbookViewId="0">
      <selection activeCell="AD91" sqref="AD9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476</v>
      </c>
    </row>
  </sheetData>
  <sheetProtection algorithmName="SHA-512" hashValue="SenM3ksxaX+EPCV3ayaUHt7vjfzDNW5nZD8PXZho6iLLAEsl05xXGIVzrPvK07eMBu/E+YwlD2dlVjPuOBs9wg==" saltValue="mV8R6bR9BSvgrBjy3D7wy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19" zoomScale="70" zoomScaleNormal="70" zoomScaleSheetLayoutView="100" workbookViewId="0">
      <selection activeCell="M45" sqref="M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15">
      <c r="B47" s="10"/>
      <c r="C47" s="1179" t="s">
        <v>3</v>
      </c>
      <c r="D47" s="1179"/>
      <c r="E47" s="1180"/>
      <c r="F47" s="11">
        <v>31.07</v>
      </c>
      <c r="G47" s="12">
        <v>35.75</v>
      </c>
      <c r="H47" s="12">
        <v>41.85</v>
      </c>
      <c r="I47" s="12">
        <v>44.8</v>
      </c>
      <c r="J47" s="13">
        <v>47.41</v>
      </c>
    </row>
    <row r="48" spans="2:10" ht="57.75" customHeight="1" x14ac:dyDescent="0.15">
      <c r="B48" s="14"/>
      <c r="C48" s="1181" t="s">
        <v>4</v>
      </c>
      <c r="D48" s="1181"/>
      <c r="E48" s="1182"/>
      <c r="F48" s="15">
        <v>8.69</v>
      </c>
      <c r="G48" s="16">
        <v>9.77</v>
      </c>
      <c r="H48" s="16">
        <v>7.42</v>
      </c>
      <c r="I48" s="16">
        <v>6.49</v>
      </c>
      <c r="J48" s="17">
        <v>5.7</v>
      </c>
    </row>
    <row r="49" spans="2:10" ht="57.75" customHeight="1" thickBot="1" x14ac:dyDescent="0.2">
      <c r="B49" s="18"/>
      <c r="C49" s="1183" t="s">
        <v>5</v>
      </c>
      <c r="D49" s="1183"/>
      <c r="E49" s="1184"/>
      <c r="F49" s="19">
        <v>5</v>
      </c>
      <c r="G49" s="20">
        <v>7.18</v>
      </c>
      <c r="H49" s="20">
        <v>2.4</v>
      </c>
      <c r="I49" s="20">
        <v>2.02</v>
      </c>
      <c r="J49" s="21">
        <v>2.52</v>
      </c>
    </row>
    <row r="50" spans="2:10" x14ac:dyDescent="0.15"/>
  </sheetData>
  <sheetProtection algorithmName="SHA-512" hashValue="7LBNm8AVxTzQ8a+nG1tjW+lWQYTHdFKoKPwhMvONIK0jBYzMIdhGGFvRM/x2je9IDzotWq35G6fs6GMa6zNzrg==" saltValue="4ozobXTzrC5AJpPQLrgqF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7"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15">
      <c r="A34" s="22"/>
      <c r="B34" s="31"/>
      <c r="C34" s="1191" t="s">
        <v>531</v>
      </c>
      <c r="D34" s="1191"/>
      <c r="E34" s="1192"/>
      <c r="F34" s="32">
        <v>5.22</v>
      </c>
      <c r="G34" s="33">
        <v>9.15</v>
      </c>
      <c r="H34" s="33">
        <v>13.16</v>
      </c>
      <c r="I34" s="33">
        <v>15.85</v>
      </c>
      <c r="J34" s="34">
        <v>18.03</v>
      </c>
      <c r="K34" s="22"/>
      <c r="L34" s="22"/>
      <c r="M34" s="22"/>
      <c r="N34" s="22"/>
      <c r="O34" s="22"/>
      <c r="P34" s="22"/>
    </row>
    <row r="35" spans="1:16" ht="39" customHeight="1" x14ac:dyDescent="0.15">
      <c r="A35" s="22"/>
      <c r="B35" s="35"/>
      <c r="C35" s="1185" t="s">
        <v>532</v>
      </c>
      <c r="D35" s="1186"/>
      <c r="E35" s="1187"/>
      <c r="F35" s="36">
        <v>13.23</v>
      </c>
      <c r="G35" s="37">
        <v>12.67</v>
      </c>
      <c r="H35" s="37">
        <v>13.47</v>
      </c>
      <c r="I35" s="37">
        <v>13.21</v>
      </c>
      <c r="J35" s="38">
        <v>12.93</v>
      </c>
      <c r="K35" s="22"/>
      <c r="L35" s="22"/>
      <c r="M35" s="22"/>
      <c r="N35" s="22"/>
      <c r="O35" s="22"/>
      <c r="P35" s="22"/>
    </row>
    <row r="36" spans="1:16" ht="39" customHeight="1" x14ac:dyDescent="0.15">
      <c r="A36" s="22"/>
      <c r="B36" s="35"/>
      <c r="C36" s="1185" t="s">
        <v>533</v>
      </c>
      <c r="D36" s="1186"/>
      <c r="E36" s="1187"/>
      <c r="F36" s="36">
        <v>8.68</v>
      </c>
      <c r="G36" s="37">
        <v>9.77</v>
      </c>
      <c r="H36" s="37">
        <v>7.41</v>
      </c>
      <c r="I36" s="37">
        <v>6.48</v>
      </c>
      <c r="J36" s="38">
        <v>5.7</v>
      </c>
      <c r="K36" s="22"/>
      <c r="L36" s="22"/>
      <c r="M36" s="22"/>
      <c r="N36" s="22"/>
      <c r="O36" s="22"/>
      <c r="P36" s="22"/>
    </row>
    <row r="37" spans="1:16" ht="39" customHeight="1" x14ac:dyDescent="0.15">
      <c r="A37" s="22"/>
      <c r="B37" s="35"/>
      <c r="C37" s="1185" t="s">
        <v>534</v>
      </c>
      <c r="D37" s="1186"/>
      <c r="E37" s="1187"/>
      <c r="F37" s="36">
        <v>1</v>
      </c>
      <c r="G37" s="37">
        <v>1.61</v>
      </c>
      <c r="H37" s="37">
        <v>2.19</v>
      </c>
      <c r="I37" s="37">
        <v>2.2999999999999998</v>
      </c>
      <c r="J37" s="38">
        <v>2.31</v>
      </c>
      <c r="K37" s="22"/>
      <c r="L37" s="22"/>
      <c r="M37" s="22"/>
      <c r="N37" s="22"/>
      <c r="O37" s="22"/>
      <c r="P37" s="22"/>
    </row>
    <row r="38" spans="1:16" ht="39" customHeight="1" x14ac:dyDescent="0.15">
      <c r="A38" s="22"/>
      <c r="B38" s="35"/>
      <c r="C38" s="1185" t="s">
        <v>535</v>
      </c>
      <c r="D38" s="1186"/>
      <c r="E38" s="1187"/>
      <c r="F38" s="36">
        <v>1.08</v>
      </c>
      <c r="G38" s="37">
        <v>1.35</v>
      </c>
      <c r="H38" s="37">
        <v>1.38</v>
      </c>
      <c r="I38" s="37">
        <v>0.72</v>
      </c>
      <c r="J38" s="38">
        <v>1.27</v>
      </c>
      <c r="K38" s="22"/>
      <c r="L38" s="22"/>
      <c r="M38" s="22"/>
      <c r="N38" s="22"/>
      <c r="O38" s="22"/>
      <c r="P38" s="22"/>
    </row>
    <row r="39" spans="1:16" ht="39" customHeight="1" x14ac:dyDescent="0.15">
      <c r="A39" s="22"/>
      <c r="B39" s="35"/>
      <c r="C39" s="1185" t="s">
        <v>536</v>
      </c>
      <c r="D39" s="1186"/>
      <c r="E39" s="1187"/>
      <c r="F39" s="36">
        <v>1.31</v>
      </c>
      <c r="G39" s="37">
        <v>1.37</v>
      </c>
      <c r="H39" s="37">
        <v>1.23</v>
      </c>
      <c r="I39" s="37">
        <v>0.97</v>
      </c>
      <c r="J39" s="38">
        <v>1.01</v>
      </c>
      <c r="K39" s="22"/>
      <c r="L39" s="22"/>
      <c r="M39" s="22"/>
      <c r="N39" s="22"/>
      <c r="O39" s="22"/>
      <c r="P39" s="22"/>
    </row>
    <row r="40" spans="1:16" ht="39" customHeight="1" x14ac:dyDescent="0.15">
      <c r="A40" s="22"/>
      <c r="B40" s="35"/>
      <c r="C40" s="1185" t="s">
        <v>537</v>
      </c>
      <c r="D40" s="1186"/>
      <c r="E40" s="1187"/>
      <c r="F40" s="36">
        <v>0.74</v>
      </c>
      <c r="G40" s="37">
        <v>0.76</v>
      </c>
      <c r="H40" s="37">
        <v>0.82</v>
      </c>
      <c r="I40" s="37">
        <v>0.84</v>
      </c>
      <c r="J40" s="38">
        <v>0.91</v>
      </c>
      <c r="K40" s="22"/>
      <c r="L40" s="22"/>
      <c r="M40" s="22"/>
      <c r="N40" s="22"/>
      <c r="O40" s="22"/>
      <c r="P40" s="22"/>
    </row>
    <row r="41" spans="1:16" ht="39" customHeight="1" x14ac:dyDescent="0.15">
      <c r="A41" s="22"/>
      <c r="B41" s="35"/>
      <c r="C41" s="1185" t="s">
        <v>538</v>
      </c>
      <c r="D41" s="1186"/>
      <c r="E41" s="1187"/>
      <c r="F41" s="36">
        <v>0</v>
      </c>
      <c r="G41" s="37">
        <v>0.01</v>
      </c>
      <c r="H41" s="37">
        <v>0.01</v>
      </c>
      <c r="I41" s="37">
        <v>0.02</v>
      </c>
      <c r="J41" s="38">
        <v>0.02</v>
      </c>
      <c r="K41" s="22"/>
      <c r="L41" s="22"/>
      <c r="M41" s="22"/>
      <c r="N41" s="22"/>
      <c r="O41" s="22"/>
      <c r="P41" s="22"/>
    </row>
    <row r="42" spans="1:16" ht="39" customHeight="1" x14ac:dyDescent="0.15">
      <c r="A42" s="22"/>
      <c r="B42" s="39"/>
      <c r="C42" s="1185" t="s">
        <v>539</v>
      </c>
      <c r="D42" s="1186"/>
      <c r="E42" s="1187"/>
      <c r="F42" s="36" t="s">
        <v>488</v>
      </c>
      <c r="G42" s="37" t="s">
        <v>488</v>
      </c>
      <c r="H42" s="37" t="s">
        <v>488</v>
      </c>
      <c r="I42" s="37" t="s">
        <v>488</v>
      </c>
      <c r="J42" s="38" t="s">
        <v>488</v>
      </c>
      <c r="K42" s="22"/>
      <c r="L42" s="22"/>
      <c r="M42" s="22"/>
      <c r="N42" s="22"/>
      <c r="O42" s="22"/>
      <c r="P42" s="22"/>
    </row>
    <row r="43" spans="1:16" ht="39" customHeight="1" thickBot="1" x14ac:dyDescent="0.2">
      <c r="A43" s="22"/>
      <c r="B43" s="40"/>
      <c r="C43" s="1188" t="s">
        <v>540</v>
      </c>
      <c r="D43" s="1189"/>
      <c r="E43" s="1190"/>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3zCgvoPKT4z93dupgbF8QN7iGqpd4fC2FoYd2+tVix2Ud9wAjKvjNoZxr5ginlK13C2PcghpYsiyKYc3BtPHRg==" saltValue="1S2jp27BI3ZDnIOIWOJn3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70" zoomScaleNormal="70" zoomScaleSheetLayoutView="55" workbookViewId="0">
      <selection activeCell="M64" sqref="M64"/>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15">
      <c r="A45" s="48"/>
      <c r="B45" s="1193" t="s">
        <v>9</v>
      </c>
      <c r="C45" s="1194"/>
      <c r="D45" s="58"/>
      <c r="E45" s="1199" t="s">
        <v>10</v>
      </c>
      <c r="F45" s="1199"/>
      <c r="G45" s="1199"/>
      <c r="H45" s="1199"/>
      <c r="I45" s="1199"/>
      <c r="J45" s="1200"/>
      <c r="K45" s="59">
        <v>2162</v>
      </c>
      <c r="L45" s="60">
        <v>2248</v>
      </c>
      <c r="M45" s="60">
        <v>2398</v>
      </c>
      <c r="N45" s="60">
        <v>2351</v>
      </c>
      <c r="O45" s="61">
        <v>2209</v>
      </c>
      <c r="P45" s="48"/>
      <c r="Q45" s="48"/>
      <c r="R45" s="48"/>
      <c r="S45" s="48"/>
      <c r="T45" s="48"/>
      <c r="U45" s="48"/>
    </row>
    <row r="46" spans="1:21" ht="30.75" customHeight="1" x14ac:dyDescent="0.15">
      <c r="A46" s="48"/>
      <c r="B46" s="1195"/>
      <c r="C46" s="1196"/>
      <c r="D46" s="62"/>
      <c r="E46" s="1201" t="s">
        <v>11</v>
      </c>
      <c r="F46" s="1201"/>
      <c r="G46" s="1201"/>
      <c r="H46" s="1201"/>
      <c r="I46" s="1201"/>
      <c r="J46" s="1202"/>
      <c r="K46" s="63" t="s">
        <v>488</v>
      </c>
      <c r="L46" s="64" t="s">
        <v>488</v>
      </c>
      <c r="M46" s="64" t="s">
        <v>488</v>
      </c>
      <c r="N46" s="64" t="s">
        <v>488</v>
      </c>
      <c r="O46" s="65" t="s">
        <v>488</v>
      </c>
      <c r="P46" s="48"/>
      <c r="Q46" s="48"/>
      <c r="R46" s="48"/>
      <c r="S46" s="48"/>
      <c r="T46" s="48"/>
      <c r="U46" s="48"/>
    </row>
    <row r="47" spans="1:21" ht="30.75" customHeight="1" x14ac:dyDescent="0.15">
      <c r="A47" s="48"/>
      <c r="B47" s="1195"/>
      <c r="C47" s="1196"/>
      <c r="D47" s="62"/>
      <c r="E47" s="1201" t="s">
        <v>12</v>
      </c>
      <c r="F47" s="1201"/>
      <c r="G47" s="1201"/>
      <c r="H47" s="1201"/>
      <c r="I47" s="1201"/>
      <c r="J47" s="1202"/>
      <c r="K47" s="63" t="s">
        <v>488</v>
      </c>
      <c r="L47" s="64" t="s">
        <v>488</v>
      </c>
      <c r="M47" s="64" t="s">
        <v>488</v>
      </c>
      <c r="N47" s="64" t="s">
        <v>488</v>
      </c>
      <c r="O47" s="65" t="s">
        <v>488</v>
      </c>
      <c r="P47" s="48"/>
      <c r="Q47" s="48"/>
      <c r="R47" s="48"/>
      <c r="S47" s="48"/>
      <c r="T47" s="48"/>
      <c r="U47" s="48"/>
    </row>
    <row r="48" spans="1:21" ht="30.75" customHeight="1" x14ac:dyDescent="0.15">
      <c r="A48" s="48"/>
      <c r="B48" s="1195"/>
      <c r="C48" s="1196"/>
      <c r="D48" s="62"/>
      <c r="E48" s="1201" t="s">
        <v>13</v>
      </c>
      <c r="F48" s="1201"/>
      <c r="G48" s="1201"/>
      <c r="H48" s="1201"/>
      <c r="I48" s="1201"/>
      <c r="J48" s="1202"/>
      <c r="K48" s="63">
        <v>778</v>
      </c>
      <c r="L48" s="64">
        <v>693</v>
      </c>
      <c r="M48" s="64">
        <v>716</v>
      </c>
      <c r="N48" s="64">
        <v>700</v>
      </c>
      <c r="O48" s="65">
        <v>660</v>
      </c>
      <c r="P48" s="48"/>
      <c r="Q48" s="48"/>
      <c r="R48" s="48"/>
      <c r="S48" s="48"/>
      <c r="T48" s="48"/>
      <c r="U48" s="48"/>
    </row>
    <row r="49" spans="1:21" ht="30.75" customHeight="1" x14ac:dyDescent="0.15">
      <c r="A49" s="48"/>
      <c r="B49" s="1195"/>
      <c r="C49" s="1196"/>
      <c r="D49" s="62"/>
      <c r="E49" s="1201" t="s">
        <v>14</v>
      </c>
      <c r="F49" s="1201"/>
      <c r="G49" s="1201"/>
      <c r="H49" s="1201"/>
      <c r="I49" s="1201"/>
      <c r="J49" s="1202"/>
      <c r="K49" s="63" t="s">
        <v>488</v>
      </c>
      <c r="L49" s="64" t="s">
        <v>488</v>
      </c>
      <c r="M49" s="64" t="s">
        <v>488</v>
      </c>
      <c r="N49" s="64" t="s">
        <v>488</v>
      </c>
      <c r="O49" s="65" t="s">
        <v>488</v>
      </c>
      <c r="P49" s="48"/>
      <c r="Q49" s="48"/>
      <c r="R49" s="48"/>
      <c r="S49" s="48"/>
      <c r="T49" s="48"/>
      <c r="U49" s="48"/>
    </row>
    <row r="50" spans="1:21" ht="30.75" customHeight="1" x14ac:dyDescent="0.15">
      <c r="A50" s="48"/>
      <c r="B50" s="1195"/>
      <c r="C50" s="1196"/>
      <c r="D50" s="62"/>
      <c r="E50" s="1201" t="s">
        <v>15</v>
      </c>
      <c r="F50" s="1201"/>
      <c r="G50" s="1201"/>
      <c r="H50" s="1201"/>
      <c r="I50" s="1201"/>
      <c r="J50" s="1202"/>
      <c r="K50" s="63" t="s">
        <v>488</v>
      </c>
      <c r="L50" s="64" t="s">
        <v>488</v>
      </c>
      <c r="M50" s="64" t="s">
        <v>488</v>
      </c>
      <c r="N50" s="64" t="s">
        <v>488</v>
      </c>
      <c r="O50" s="65" t="s">
        <v>488</v>
      </c>
      <c r="P50" s="48"/>
      <c r="Q50" s="48"/>
      <c r="R50" s="48"/>
      <c r="S50" s="48"/>
      <c r="T50" s="48"/>
      <c r="U50" s="48"/>
    </row>
    <row r="51" spans="1:21" ht="30.75" customHeight="1" x14ac:dyDescent="0.15">
      <c r="A51" s="48"/>
      <c r="B51" s="1197"/>
      <c r="C51" s="1198"/>
      <c r="D51" s="66"/>
      <c r="E51" s="1201" t="s">
        <v>16</v>
      </c>
      <c r="F51" s="1201"/>
      <c r="G51" s="1201"/>
      <c r="H51" s="1201"/>
      <c r="I51" s="1201"/>
      <c r="J51" s="1202"/>
      <c r="K51" s="63">
        <v>0</v>
      </c>
      <c r="L51" s="64">
        <v>0</v>
      </c>
      <c r="M51" s="64" t="s">
        <v>488</v>
      </c>
      <c r="N51" s="64">
        <v>0</v>
      </c>
      <c r="O51" s="65" t="s">
        <v>488</v>
      </c>
      <c r="P51" s="48"/>
      <c r="Q51" s="48"/>
      <c r="R51" s="48"/>
      <c r="S51" s="48"/>
      <c r="T51" s="48"/>
      <c r="U51" s="48"/>
    </row>
    <row r="52" spans="1:21" ht="30.75" customHeight="1" x14ac:dyDescent="0.15">
      <c r="A52" s="48"/>
      <c r="B52" s="1203" t="s">
        <v>17</v>
      </c>
      <c r="C52" s="1204"/>
      <c r="D52" s="66"/>
      <c r="E52" s="1201" t="s">
        <v>18</v>
      </c>
      <c r="F52" s="1201"/>
      <c r="G52" s="1201"/>
      <c r="H52" s="1201"/>
      <c r="I52" s="1201"/>
      <c r="J52" s="1202"/>
      <c r="K52" s="63">
        <v>2536</v>
      </c>
      <c r="L52" s="64">
        <v>2429</v>
      </c>
      <c r="M52" s="64">
        <v>2524</v>
      </c>
      <c r="N52" s="64">
        <v>2402</v>
      </c>
      <c r="O52" s="65">
        <v>2295</v>
      </c>
      <c r="P52" s="48"/>
      <c r="Q52" s="48"/>
      <c r="R52" s="48"/>
      <c r="S52" s="48"/>
      <c r="T52" s="48"/>
      <c r="U52" s="48"/>
    </row>
    <row r="53" spans="1:21" ht="30.75" customHeight="1" thickBot="1" x14ac:dyDescent="0.2">
      <c r="A53" s="48"/>
      <c r="B53" s="1205" t="s">
        <v>19</v>
      </c>
      <c r="C53" s="1206"/>
      <c r="D53" s="67"/>
      <c r="E53" s="1207" t="s">
        <v>20</v>
      </c>
      <c r="F53" s="1207"/>
      <c r="G53" s="1207"/>
      <c r="H53" s="1207"/>
      <c r="I53" s="1207"/>
      <c r="J53" s="1208"/>
      <c r="K53" s="68">
        <v>404</v>
      </c>
      <c r="L53" s="69">
        <v>512</v>
      </c>
      <c r="M53" s="69">
        <v>590</v>
      </c>
      <c r="N53" s="69">
        <v>649</v>
      </c>
      <c r="O53" s="70">
        <v>574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209" t="s">
        <v>24</v>
      </c>
      <c r="C58" s="1210"/>
      <c r="D58" s="1215" t="s">
        <v>25</v>
      </c>
      <c r="E58" s="1216"/>
      <c r="F58" s="1216"/>
      <c r="G58" s="1216"/>
      <c r="H58" s="1216"/>
      <c r="I58" s="1216"/>
      <c r="J58" s="1217"/>
      <c r="K58" s="83" t="s">
        <v>549</v>
      </c>
      <c r="L58" s="84" t="s">
        <v>549</v>
      </c>
      <c r="M58" s="84" t="s">
        <v>549</v>
      </c>
      <c r="N58" s="84" t="s">
        <v>549</v>
      </c>
      <c r="O58" s="85" t="s">
        <v>549</v>
      </c>
    </row>
    <row r="59" spans="1:21" ht="31.5" customHeight="1" x14ac:dyDescent="0.15">
      <c r="B59" s="1211"/>
      <c r="C59" s="1212"/>
      <c r="D59" s="1218" t="s">
        <v>26</v>
      </c>
      <c r="E59" s="1219"/>
      <c r="F59" s="1219"/>
      <c r="G59" s="1219"/>
      <c r="H59" s="1219"/>
      <c r="I59" s="1219"/>
      <c r="J59" s="1220"/>
      <c r="K59" s="86" t="s">
        <v>549</v>
      </c>
      <c r="L59" s="87" t="s">
        <v>549</v>
      </c>
      <c r="M59" s="87" t="s">
        <v>549</v>
      </c>
      <c r="N59" s="87" t="s">
        <v>549</v>
      </c>
      <c r="O59" s="88" t="s">
        <v>549</v>
      </c>
    </row>
    <row r="60" spans="1:21" ht="31.5" customHeight="1" thickBot="1" x14ac:dyDescent="0.2">
      <c r="B60" s="1213"/>
      <c r="C60" s="1214"/>
      <c r="D60" s="1221" t="s">
        <v>27</v>
      </c>
      <c r="E60" s="1222"/>
      <c r="F60" s="1222"/>
      <c r="G60" s="1222"/>
      <c r="H60" s="1222"/>
      <c r="I60" s="1222"/>
      <c r="J60" s="1223"/>
      <c r="K60" s="89" t="s">
        <v>549</v>
      </c>
      <c r="L60" s="90" t="s">
        <v>549</v>
      </c>
      <c r="M60" s="90" t="s">
        <v>549</v>
      </c>
      <c r="N60" s="90" t="s">
        <v>549</v>
      </c>
      <c r="O60" s="91" t="s">
        <v>549</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yUOz8tssYHipSmXEOaaDu20m3pit4p+5aaVHT+4te8xLPCdNZpHpAQqwvjZMBOEmvhXEeLwT7k7AVrJKZLg==" saltValue="sbMlyWqSwyb8g+Xp5xCcK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9" zoomScale="70" zoomScaleNormal="70" zoomScaleSheetLayoutView="100" workbookViewId="0">
      <selection activeCell="B50" sqref="B50:C5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s="96" customFormat="1" ht="15" customHeight="1" x14ac:dyDescent="0.15"/>
    <row r="9" s="96" customFormat="1" ht="15" customHeight="1" x14ac:dyDescent="0.15"/>
    <row r="10" s="96" customFormat="1" ht="15" customHeight="1" x14ac:dyDescent="0.15"/>
    <row r="11" s="96" customFormat="1" ht="15" customHeight="1" x14ac:dyDescent="0.15"/>
    <row r="12" s="96" customFormat="1" ht="15" customHeight="1" x14ac:dyDescent="0.15"/>
    <row r="13" s="96" customFormat="1" ht="15" customHeight="1" x14ac:dyDescent="0.15"/>
    <row r="14" s="96" customFormat="1" ht="15" customHeight="1" x14ac:dyDescent="0.15"/>
    <row r="15" s="96" customFormat="1" ht="15" customHeight="1" x14ac:dyDescent="0.15"/>
    <row r="16" s="96" customFormat="1"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526</v>
      </c>
      <c r="J40" s="103" t="s">
        <v>527</v>
      </c>
      <c r="K40" s="103" t="s">
        <v>528</v>
      </c>
      <c r="L40" s="103" t="s">
        <v>529</v>
      </c>
      <c r="M40" s="104" t="s">
        <v>530</v>
      </c>
    </row>
    <row r="41" spans="2:13" ht="27.75" customHeight="1" x14ac:dyDescent="0.15">
      <c r="B41" s="1224" t="s">
        <v>30</v>
      </c>
      <c r="C41" s="1225"/>
      <c r="D41" s="105"/>
      <c r="E41" s="1230" t="s">
        <v>31</v>
      </c>
      <c r="F41" s="1230"/>
      <c r="G41" s="1230"/>
      <c r="H41" s="1231"/>
      <c r="I41" s="343">
        <v>18341</v>
      </c>
      <c r="J41" s="344">
        <v>18182</v>
      </c>
      <c r="K41" s="344">
        <v>17367</v>
      </c>
      <c r="L41" s="344">
        <v>16636</v>
      </c>
      <c r="M41" s="345">
        <v>17390</v>
      </c>
    </row>
    <row r="42" spans="2:13" ht="27.75" customHeight="1" x14ac:dyDescent="0.15">
      <c r="B42" s="1226"/>
      <c r="C42" s="1227"/>
      <c r="D42" s="106"/>
      <c r="E42" s="1232" t="s">
        <v>32</v>
      </c>
      <c r="F42" s="1232"/>
      <c r="G42" s="1232"/>
      <c r="H42" s="1233"/>
      <c r="I42" s="346" t="s">
        <v>488</v>
      </c>
      <c r="J42" s="347" t="s">
        <v>488</v>
      </c>
      <c r="K42" s="347" t="s">
        <v>488</v>
      </c>
      <c r="L42" s="347" t="s">
        <v>488</v>
      </c>
      <c r="M42" s="348" t="s">
        <v>488</v>
      </c>
    </row>
    <row r="43" spans="2:13" ht="27.75" customHeight="1" x14ac:dyDescent="0.15">
      <c r="B43" s="1226"/>
      <c r="C43" s="1227"/>
      <c r="D43" s="106"/>
      <c r="E43" s="1232" t="s">
        <v>33</v>
      </c>
      <c r="F43" s="1232"/>
      <c r="G43" s="1232"/>
      <c r="H43" s="1233"/>
      <c r="I43" s="346">
        <v>8125</v>
      </c>
      <c r="J43" s="347">
        <v>7856</v>
      </c>
      <c r="K43" s="347">
        <v>7501</v>
      </c>
      <c r="L43" s="347">
        <v>7146</v>
      </c>
      <c r="M43" s="348">
        <v>6746</v>
      </c>
    </row>
    <row r="44" spans="2:13" ht="27.75" customHeight="1" x14ac:dyDescent="0.15">
      <c r="B44" s="1226"/>
      <c r="C44" s="1227"/>
      <c r="D44" s="106"/>
      <c r="E44" s="1232" t="s">
        <v>34</v>
      </c>
      <c r="F44" s="1232"/>
      <c r="G44" s="1232"/>
      <c r="H44" s="1233"/>
      <c r="I44" s="346" t="s">
        <v>488</v>
      </c>
      <c r="J44" s="347" t="s">
        <v>488</v>
      </c>
      <c r="K44" s="347" t="s">
        <v>488</v>
      </c>
      <c r="L44" s="347" t="s">
        <v>488</v>
      </c>
      <c r="M44" s="348" t="s">
        <v>488</v>
      </c>
    </row>
    <row r="45" spans="2:13" ht="27.75" customHeight="1" x14ac:dyDescent="0.15">
      <c r="B45" s="1226"/>
      <c r="C45" s="1227"/>
      <c r="D45" s="106"/>
      <c r="E45" s="1232" t="s">
        <v>35</v>
      </c>
      <c r="F45" s="1232"/>
      <c r="G45" s="1232"/>
      <c r="H45" s="1233"/>
      <c r="I45" s="346">
        <v>5854</v>
      </c>
      <c r="J45" s="347">
        <v>5810</v>
      </c>
      <c r="K45" s="347">
        <v>5735</v>
      </c>
      <c r="L45" s="347">
        <v>5795</v>
      </c>
      <c r="M45" s="348">
        <v>5854</v>
      </c>
    </row>
    <row r="46" spans="2:13" ht="27.75" customHeight="1" x14ac:dyDescent="0.15">
      <c r="B46" s="1226"/>
      <c r="C46" s="1227"/>
      <c r="D46" s="107"/>
      <c r="E46" s="1232" t="s">
        <v>36</v>
      </c>
      <c r="F46" s="1232"/>
      <c r="G46" s="1232"/>
      <c r="H46" s="1233"/>
      <c r="I46" s="346" t="s">
        <v>488</v>
      </c>
      <c r="J46" s="347" t="s">
        <v>488</v>
      </c>
      <c r="K46" s="347" t="s">
        <v>488</v>
      </c>
      <c r="L46" s="347" t="s">
        <v>488</v>
      </c>
      <c r="M46" s="348" t="s">
        <v>488</v>
      </c>
    </row>
    <row r="47" spans="2:13" ht="27.75" customHeight="1" x14ac:dyDescent="0.15">
      <c r="B47" s="1226"/>
      <c r="C47" s="1227"/>
      <c r="D47" s="108"/>
      <c r="E47" s="1234" t="s">
        <v>37</v>
      </c>
      <c r="F47" s="1235"/>
      <c r="G47" s="1235"/>
      <c r="H47" s="1236"/>
      <c r="I47" s="346" t="s">
        <v>488</v>
      </c>
      <c r="J47" s="347" t="s">
        <v>488</v>
      </c>
      <c r="K47" s="347" t="s">
        <v>488</v>
      </c>
      <c r="L47" s="347" t="s">
        <v>488</v>
      </c>
      <c r="M47" s="348" t="s">
        <v>488</v>
      </c>
    </row>
    <row r="48" spans="2:13" ht="27.75" customHeight="1" x14ac:dyDescent="0.15">
      <c r="B48" s="1226"/>
      <c r="C48" s="1227"/>
      <c r="D48" s="106"/>
      <c r="E48" s="1232" t="s">
        <v>38</v>
      </c>
      <c r="F48" s="1232"/>
      <c r="G48" s="1232"/>
      <c r="H48" s="1233"/>
      <c r="I48" s="346" t="s">
        <v>488</v>
      </c>
      <c r="J48" s="347" t="s">
        <v>488</v>
      </c>
      <c r="K48" s="347" t="s">
        <v>488</v>
      </c>
      <c r="L48" s="347" t="s">
        <v>488</v>
      </c>
      <c r="M48" s="348" t="s">
        <v>488</v>
      </c>
    </row>
    <row r="49" spans="2:13" ht="27.75" customHeight="1" x14ac:dyDescent="0.15">
      <c r="B49" s="1228"/>
      <c r="C49" s="1229"/>
      <c r="D49" s="106"/>
      <c r="E49" s="1232" t="s">
        <v>39</v>
      </c>
      <c r="F49" s="1232"/>
      <c r="G49" s="1232"/>
      <c r="H49" s="1233"/>
      <c r="I49" s="346" t="s">
        <v>488</v>
      </c>
      <c r="J49" s="347" t="s">
        <v>488</v>
      </c>
      <c r="K49" s="347" t="s">
        <v>488</v>
      </c>
      <c r="L49" s="347" t="s">
        <v>488</v>
      </c>
      <c r="M49" s="348" t="s">
        <v>488</v>
      </c>
    </row>
    <row r="50" spans="2:13" ht="27.75" customHeight="1" x14ac:dyDescent="0.15">
      <c r="B50" s="1237" t="s">
        <v>40</v>
      </c>
      <c r="C50" s="1238"/>
      <c r="D50" s="109"/>
      <c r="E50" s="1232" t="s">
        <v>41</v>
      </c>
      <c r="F50" s="1232"/>
      <c r="G50" s="1232"/>
      <c r="H50" s="1233"/>
      <c r="I50" s="346">
        <v>15236</v>
      </c>
      <c r="J50" s="347">
        <v>16488</v>
      </c>
      <c r="K50" s="347">
        <v>17338</v>
      </c>
      <c r="L50" s="347">
        <v>17428</v>
      </c>
      <c r="M50" s="348">
        <v>17395</v>
      </c>
    </row>
    <row r="51" spans="2:13" ht="27.75" customHeight="1" x14ac:dyDescent="0.15">
      <c r="B51" s="1226"/>
      <c r="C51" s="1227"/>
      <c r="D51" s="106"/>
      <c r="E51" s="1232" t="s">
        <v>42</v>
      </c>
      <c r="F51" s="1232"/>
      <c r="G51" s="1232"/>
      <c r="H51" s="1233"/>
      <c r="I51" s="346">
        <v>1564</v>
      </c>
      <c r="J51" s="347">
        <v>1383</v>
      </c>
      <c r="K51" s="347">
        <v>527</v>
      </c>
      <c r="L51" s="347">
        <v>523</v>
      </c>
      <c r="M51" s="348">
        <v>1317</v>
      </c>
    </row>
    <row r="52" spans="2:13" ht="27.75" customHeight="1" x14ac:dyDescent="0.15">
      <c r="B52" s="1228"/>
      <c r="C52" s="1229"/>
      <c r="D52" s="106"/>
      <c r="E52" s="1232" t="s">
        <v>43</v>
      </c>
      <c r="F52" s="1232"/>
      <c r="G52" s="1232"/>
      <c r="H52" s="1233"/>
      <c r="I52" s="346">
        <v>21292</v>
      </c>
      <c r="J52" s="347">
        <v>21224</v>
      </c>
      <c r="K52" s="347">
        <v>20303</v>
      </c>
      <c r="L52" s="347">
        <v>19253</v>
      </c>
      <c r="M52" s="348">
        <v>19148</v>
      </c>
    </row>
    <row r="53" spans="2:13" ht="27.75" customHeight="1" thickBot="1" x14ac:dyDescent="0.2">
      <c r="B53" s="1239" t="s">
        <v>19</v>
      </c>
      <c r="C53" s="1240"/>
      <c r="D53" s="110"/>
      <c r="E53" s="1241" t="s">
        <v>44</v>
      </c>
      <c r="F53" s="1241"/>
      <c r="G53" s="1241"/>
      <c r="H53" s="1242"/>
      <c r="I53" s="349">
        <v>-5773</v>
      </c>
      <c r="J53" s="350">
        <v>-7246</v>
      </c>
      <c r="K53" s="350">
        <v>-7566</v>
      </c>
      <c r="L53" s="350">
        <v>-7627</v>
      </c>
      <c r="M53" s="351">
        <v>-7869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HhVz7irY9wZ1oAfP4TMaQxgyo0C9kGu7jaqhTaQQbgM3gkfTJ0y7UcY9SnNSYipeeFF8doW6ptMUXqhMNXwUA==" saltValue="jjfILJ8byNaEXvQ+ec4b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topLeftCell="A49" zoomScale="70" zoomScaleNormal="70" zoomScaleSheetLayoutView="100" workbookViewId="0">
      <selection activeCell="G55" sqref="G55"/>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528</v>
      </c>
      <c r="G54" s="119" t="s">
        <v>529</v>
      </c>
      <c r="H54" s="120" t="s">
        <v>530</v>
      </c>
    </row>
    <row r="55" spans="2:8" ht="52.5" customHeight="1" x14ac:dyDescent="0.15">
      <c r="B55" s="121"/>
      <c r="C55" s="1251" t="s">
        <v>46</v>
      </c>
      <c r="D55" s="1251"/>
      <c r="E55" s="1252"/>
      <c r="F55" s="352">
        <v>6342</v>
      </c>
      <c r="G55" s="352">
        <v>6790</v>
      </c>
      <c r="H55" s="353">
        <v>7284</v>
      </c>
    </row>
    <row r="56" spans="2:8" ht="52.5" customHeight="1" x14ac:dyDescent="0.15">
      <c r="B56" s="122"/>
      <c r="C56" s="1253" t="s">
        <v>47</v>
      </c>
      <c r="D56" s="1253"/>
      <c r="E56" s="1254"/>
      <c r="F56" s="354">
        <v>7833</v>
      </c>
      <c r="G56" s="354">
        <v>7158</v>
      </c>
      <c r="H56" s="355">
        <v>6605</v>
      </c>
    </row>
    <row r="57" spans="2:8" ht="53.25" customHeight="1" x14ac:dyDescent="0.15">
      <c r="B57" s="122"/>
      <c r="C57" s="1255" t="s">
        <v>48</v>
      </c>
      <c r="D57" s="1255"/>
      <c r="E57" s="1256"/>
      <c r="F57" s="356">
        <v>4617</v>
      </c>
      <c r="G57" s="356">
        <v>5001</v>
      </c>
      <c r="H57" s="357">
        <v>6078</v>
      </c>
    </row>
    <row r="58" spans="2:8" ht="45.75" customHeight="1" x14ac:dyDescent="0.15">
      <c r="B58" s="123"/>
      <c r="C58" s="1243" t="s">
        <v>550</v>
      </c>
      <c r="D58" s="1244"/>
      <c r="E58" s="1245"/>
      <c r="F58" s="358">
        <v>2856</v>
      </c>
      <c r="G58" s="358">
        <v>2853</v>
      </c>
      <c r="H58" s="359">
        <v>3574</v>
      </c>
    </row>
    <row r="59" spans="2:8" ht="45.75" customHeight="1" x14ac:dyDescent="0.15">
      <c r="B59" s="123"/>
      <c r="C59" s="1243" t="s">
        <v>551</v>
      </c>
      <c r="D59" s="1244"/>
      <c r="E59" s="1245"/>
      <c r="F59" s="358">
        <v>648</v>
      </c>
      <c r="G59" s="358">
        <v>648</v>
      </c>
      <c r="H59" s="359">
        <v>648</v>
      </c>
    </row>
    <row r="60" spans="2:8" ht="45.75" customHeight="1" x14ac:dyDescent="0.15">
      <c r="B60" s="123"/>
      <c r="C60" s="1243" t="s">
        <v>552</v>
      </c>
      <c r="D60" s="1244"/>
      <c r="E60" s="1245"/>
      <c r="F60" s="358">
        <v>364</v>
      </c>
      <c r="G60" s="358">
        <v>465</v>
      </c>
      <c r="H60" s="359">
        <v>568</v>
      </c>
    </row>
    <row r="61" spans="2:8" ht="45.75" customHeight="1" x14ac:dyDescent="0.15">
      <c r="B61" s="123"/>
      <c r="C61" s="1243" t="s">
        <v>553</v>
      </c>
      <c r="D61" s="1244"/>
      <c r="E61" s="1245"/>
      <c r="F61" s="358">
        <v>43</v>
      </c>
      <c r="G61" s="358">
        <v>211</v>
      </c>
      <c r="H61" s="359">
        <v>444</v>
      </c>
    </row>
    <row r="62" spans="2:8" ht="45.75" customHeight="1" thickBot="1" x14ac:dyDescent="0.2">
      <c r="B62" s="124"/>
      <c r="C62" s="1246" t="s">
        <v>554</v>
      </c>
      <c r="D62" s="1247"/>
      <c r="E62" s="1248"/>
      <c r="F62" s="360">
        <v>0</v>
      </c>
      <c r="G62" s="360">
        <v>161</v>
      </c>
      <c r="H62" s="361">
        <v>336</v>
      </c>
    </row>
    <row r="63" spans="2:8" ht="52.5" customHeight="1" thickBot="1" x14ac:dyDescent="0.2">
      <c r="B63" s="125"/>
      <c r="C63" s="1249" t="s">
        <v>49</v>
      </c>
      <c r="D63" s="1249"/>
      <c r="E63" s="1250"/>
      <c r="F63" s="362">
        <v>18792</v>
      </c>
      <c r="G63" s="362">
        <v>18948</v>
      </c>
      <c r="H63" s="363">
        <v>19967</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zzH1FLp/C2KRAEueKKz8wiMCk9qg20A7c0ATR+4w3jveUz1YSA6HFPic2V719ybHxnkXuBI/dXQ1bYwls078UQ==" saltValue="HiwTYRk54jZh/tpIa9Bz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54591-710C-4E38-B575-EDB0A6ABF6BC}">
  <sheetPr>
    <pageSetUpPr fitToPage="1"/>
  </sheetPr>
  <dimension ref="A1:DE85"/>
  <sheetViews>
    <sheetView showGridLines="0" topLeftCell="A45" zoomScale="85" zoomScaleNormal="85" zoomScaleSheetLayoutView="55" workbookViewId="0">
      <selection activeCell="AN43" sqref="AN43:DC47"/>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8" t="s">
        <v>570</v>
      </c>
      <c r="AO43" s="1259"/>
      <c r="AP43" s="1259"/>
      <c r="AQ43" s="1259"/>
      <c r="AR43" s="1259"/>
      <c r="AS43" s="1259"/>
      <c r="AT43" s="1259"/>
      <c r="AU43" s="1259"/>
      <c r="AV43" s="1259"/>
      <c r="AW43" s="1259"/>
      <c r="AX43" s="1259"/>
      <c r="AY43" s="1259"/>
      <c r="AZ43" s="1259"/>
      <c r="BA43" s="1259"/>
      <c r="BB43" s="1259"/>
      <c r="BC43" s="1259"/>
      <c r="BD43" s="1259"/>
      <c r="BE43" s="1259"/>
      <c r="BF43" s="1259"/>
      <c r="BG43" s="1259"/>
      <c r="BH43" s="1259"/>
      <c r="BI43" s="1259"/>
      <c r="BJ43" s="1259"/>
      <c r="BK43" s="1259"/>
      <c r="BL43" s="1259"/>
      <c r="BM43" s="1259"/>
      <c r="BN43" s="1259"/>
      <c r="BO43" s="1259"/>
      <c r="BP43" s="1259"/>
      <c r="BQ43" s="1259"/>
      <c r="BR43" s="1259"/>
      <c r="BS43" s="1259"/>
      <c r="BT43" s="1259"/>
      <c r="BU43" s="1259"/>
      <c r="BV43" s="1259"/>
      <c r="BW43" s="1259"/>
      <c r="BX43" s="1259"/>
      <c r="BY43" s="1259"/>
      <c r="BZ43" s="1259"/>
      <c r="CA43" s="1259"/>
      <c r="CB43" s="1259"/>
      <c r="CC43" s="1259"/>
      <c r="CD43" s="1259"/>
      <c r="CE43" s="1259"/>
      <c r="CF43" s="1259"/>
      <c r="CG43" s="1259"/>
      <c r="CH43" s="1259"/>
      <c r="CI43" s="1259"/>
      <c r="CJ43" s="1259"/>
      <c r="CK43" s="1259"/>
      <c r="CL43" s="1259"/>
      <c r="CM43" s="1259"/>
      <c r="CN43" s="1259"/>
      <c r="CO43" s="1259"/>
      <c r="CP43" s="1259"/>
      <c r="CQ43" s="1259"/>
      <c r="CR43" s="1259"/>
      <c r="CS43" s="1259"/>
      <c r="CT43" s="1259"/>
      <c r="CU43" s="1259"/>
      <c r="CV43" s="1259"/>
      <c r="CW43" s="1259"/>
      <c r="CX43" s="1259"/>
      <c r="CY43" s="1259"/>
      <c r="CZ43" s="1259"/>
      <c r="DA43" s="1259"/>
      <c r="DB43" s="1259"/>
      <c r="DC43" s="1260"/>
    </row>
    <row r="44" spans="2:109" x14ac:dyDescent="0.15">
      <c r="B44" s="372"/>
      <c r="AN44" s="1261"/>
      <c r="AO44" s="1262"/>
      <c r="AP44" s="1262"/>
      <c r="AQ44" s="1262"/>
      <c r="AR44" s="1262"/>
      <c r="AS44" s="1262"/>
      <c r="AT44" s="1262"/>
      <c r="AU44" s="1262"/>
      <c r="AV44" s="1262"/>
      <c r="AW44" s="1262"/>
      <c r="AX44" s="1262"/>
      <c r="AY44" s="1262"/>
      <c r="AZ44" s="1262"/>
      <c r="BA44" s="1262"/>
      <c r="BB44" s="1262"/>
      <c r="BC44" s="1262"/>
      <c r="BD44" s="1262"/>
      <c r="BE44" s="1262"/>
      <c r="BF44" s="1262"/>
      <c r="BG44" s="1262"/>
      <c r="BH44" s="1262"/>
      <c r="BI44" s="1262"/>
      <c r="BJ44" s="1262"/>
      <c r="BK44" s="1262"/>
      <c r="BL44" s="1262"/>
      <c r="BM44" s="1262"/>
      <c r="BN44" s="1262"/>
      <c r="BO44" s="1262"/>
      <c r="BP44" s="1262"/>
      <c r="BQ44" s="1262"/>
      <c r="BR44" s="1262"/>
      <c r="BS44" s="1262"/>
      <c r="BT44" s="1262"/>
      <c r="BU44" s="1262"/>
      <c r="BV44" s="1262"/>
      <c r="BW44" s="1262"/>
      <c r="BX44" s="1262"/>
      <c r="BY44" s="1262"/>
      <c r="BZ44" s="1262"/>
      <c r="CA44" s="1262"/>
      <c r="CB44" s="1262"/>
      <c r="CC44" s="1262"/>
      <c r="CD44" s="1262"/>
      <c r="CE44" s="1262"/>
      <c r="CF44" s="1262"/>
      <c r="CG44" s="1262"/>
      <c r="CH44" s="1262"/>
      <c r="CI44" s="1262"/>
      <c r="CJ44" s="1262"/>
      <c r="CK44" s="1262"/>
      <c r="CL44" s="1262"/>
      <c r="CM44" s="1262"/>
      <c r="CN44" s="1262"/>
      <c r="CO44" s="1262"/>
      <c r="CP44" s="1262"/>
      <c r="CQ44" s="1262"/>
      <c r="CR44" s="1262"/>
      <c r="CS44" s="1262"/>
      <c r="CT44" s="1262"/>
      <c r="CU44" s="1262"/>
      <c r="CV44" s="1262"/>
      <c r="CW44" s="1262"/>
      <c r="CX44" s="1262"/>
      <c r="CY44" s="1262"/>
      <c r="CZ44" s="1262"/>
      <c r="DA44" s="1262"/>
      <c r="DB44" s="1262"/>
      <c r="DC44" s="1263"/>
    </row>
    <row r="45" spans="2:109" x14ac:dyDescent="0.15">
      <c r="B45" s="372"/>
      <c r="AN45" s="1261"/>
      <c r="AO45" s="1262"/>
      <c r="AP45" s="1262"/>
      <c r="AQ45" s="1262"/>
      <c r="AR45" s="1262"/>
      <c r="AS45" s="1262"/>
      <c r="AT45" s="1262"/>
      <c r="AU45" s="1262"/>
      <c r="AV45" s="1262"/>
      <c r="AW45" s="1262"/>
      <c r="AX45" s="1262"/>
      <c r="AY45" s="1262"/>
      <c r="AZ45" s="1262"/>
      <c r="BA45" s="1262"/>
      <c r="BB45" s="1262"/>
      <c r="BC45" s="1262"/>
      <c r="BD45" s="1262"/>
      <c r="BE45" s="1262"/>
      <c r="BF45" s="1262"/>
      <c r="BG45" s="1262"/>
      <c r="BH45" s="1262"/>
      <c r="BI45" s="1262"/>
      <c r="BJ45" s="1262"/>
      <c r="BK45" s="1262"/>
      <c r="BL45" s="1262"/>
      <c r="BM45" s="1262"/>
      <c r="BN45" s="1262"/>
      <c r="BO45" s="1262"/>
      <c r="BP45" s="1262"/>
      <c r="BQ45" s="1262"/>
      <c r="BR45" s="1262"/>
      <c r="BS45" s="1262"/>
      <c r="BT45" s="1262"/>
      <c r="BU45" s="1262"/>
      <c r="BV45" s="1262"/>
      <c r="BW45" s="1262"/>
      <c r="BX45" s="1262"/>
      <c r="BY45" s="1262"/>
      <c r="BZ45" s="1262"/>
      <c r="CA45" s="1262"/>
      <c r="CB45" s="1262"/>
      <c r="CC45" s="1262"/>
      <c r="CD45" s="1262"/>
      <c r="CE45" s="1262"/>
      <c r="CF45" s="1262"/>
      <c r="CG45" s="1262"/>
      <c r="CH45" s="1262"/>
      <c r="CI45" s="1262"/>
      <c r="CJ45" s="1262"/>
      <c r="CK45" s="1262"/>
      <c r="CL45" s="1262"/>
      <c r="CM45" s="1262"/>
      <c r="CN45" s="1262"/>
      <c r="CO45" s="1262"/>
      <c r="CP45" s="1262"/>
      <c r="CQ45" s="1262"/>
      <c r="CR45" s="1262"/>
      <c r="CS45" s="1262"/>
      <c r="CT45" s="1262"/>
      <c r="CU45" s="1262"/>
      <c r="CV45" s="1262"/>
      <c r="CW45" s="1262"/>
      <c r="CX45" s="1262"/>
      <c r="CY45" s="1262"/>
      <c r="CZ45" s="1262"/>
      <c r="DA45" s="1262"/>
      <c r="DB45" s="1262"/>
      <c r="DC45" s="1263"/>
    </row>
    <row r="46" spans="2:109" x14ac:dyDescent="0.15">
      <c r="B46" s="372"/>
      <c r="AN46" s="1261"/>
      <c r="AO46" s="1262"/>
      <c r="AP46" s="1262"/>
      <c r="AQ46" s="1262"/>
      <c r="AR46" s="1262"/>
      <c r="AS46" s="1262"/>
      <c r="AT46" s="1262"/>
      <c r="AU46" s="1262"/>
      <c r="AV46" s="1262"/>
      <c r="AW46" s="1262"/>
      <c r="AX46" s="1262"/>
      <c r="AY46" s="1262"/>
      <c r="AZ46" s="1262"/>
      <c r="BA46" s="1262"/>
      <c r="BB46" s="1262"/>
      <c r="BC46" s="1262"/>
      <c r="BD46" s="1262"/>
      <c r="BE46" s="1262"/>
      <c r="BF46" s="1262"/>
      <c r="BG46" s="1262"/>
      <c r="BH46" s="1262"/>
      <c r="BI46" s="1262"/>
      <c r="BJ46" s="1262"/>
      <c r="BK46" s="1262"/>
      <c r="BL46" s="1262"/>
      <c r="BM46" s="1262"/>
      <c r="BN46" s="1262"/>
      <c r="BO46" s="1262"/>
      <c r="BP46" s="1262"/>
      <c r="BQ46" s="1262"/>
      <c r="BR46" s="1262"/>
      <c r="BS46" s="1262"/>
      <c r="BT46" s="1262"/>
      <c r="BU46" s="1262"/>
      <c r="BV46" s="1262"/>
      <c r="BW46" s="1262"/>
      <c r="BX46" s="1262"/>
      <c r="BY46" s="1262"/>
      <c r="BZ46" s="1262"/>
      <c r="CA46" s="1262"/>
      <c r="CB46" s="1262"/>
      <c r="CC46" s="1262"/>
      <c r="CD46" s="1262"/>
      <c r="CE46" s="1262"/>
      <c r="CF46" s="1262"/>
      <c r="CG46" s="1262"/>
      <c r="CH46" s="1262"/>
      <c r="CI46" s="1262"/>
      <c r="CJ46" s="1262"/>
      <c r="CK46" s="1262"/>
      <c r="CL46" s="1262"/>
      <c r="CM46" s="1262"/>
      <c r="CN46" s="1262"/>
      <c r="CO46" s="1262"/>
      <c r="CP46" s="1262"/>
      <c r="CQ46" s="1262"/>
      <c r="CR46" s="1262"/>
      <c r="CS46" s="1262"/>
      <c r="CT46" s="1262"/>
      <c r="CU46" s="1262"/>
      <c r="CV46" s="1262"/>
      <c r="CW46" s="1262"/>
      <c r="CX46" s="1262"/>
      <c r="CY46" s="1262"/>
      <c r="CZ46" s="1262"/>
      <c r="DA46" s="1262"/>
      <c r="DB46" s="1262"/>
      <c r="DC46" s="1263"/>
    </row>
    <row r="47" spans="2:109" x14ac:dyDescent="0.15">
      <c r="B47" s="372"/>
      <c r="AN47" s="1264"/>
      <c r="AO47" s="1265"/>
      <c r="AP47" s="1265"/>
      <c r="AQ47" s="1265"/>
      <c r="AR47" s="1265"/>
      <c r="AS47" s="1265"/>
      <c r="AT47" s="1265"/>
      <c r="AU47" s="1265"/>
      <c r="AV47" s="1265"/>
      <c r="AW47" s="1265"/>
      <c r="AX47" s="1265"/>
      <c r="AY47" s="1265"/>
      <c r="AZ47" s="1265"/>
      <c r="BA47" s="1265"/>
      <c r="BB47" s="1265"/>
      <c r="BC47" s="1265"/>
      <c r="BD47" s="1265"/>
      <c r="BE47" s="1265"/>
      <c r="BF47" s="1265"/>
      <c r="BG47" s="1265"/>
      <c r="BH47" s="1265"/>
      <c r="BI47" s="1265"/>
      <c r="BJ47" s="1265"/>
      <c r="BK47" s="1265"/>
      <c r="BL47" s="1265"/>
      <c r="BM47" s="1265"/>
      <c r="BN47" s="1265"/>
      <c r="BO47" s="1265"/>
      <c r="BP47" s="1265"/>
      <c r="BQ47" s="1265"/>
      <c r="BR47" s="1265"/>
      <c r="BS47" s="1265"/>
      <c r="BT47" s="1265"/>
      <c r="BU47" s="1265"/>
      <c r="BV47" s="1265"/>
      <c r="BW47" s="1265"/>
      <c r="BX47" s="1265"/>
      <c r="BY47" s="1265"/>
      <c r="BZ47" s="1265"/>
      <c r="CA47" s="1265"/>
      <c r="CB47" s="1265"/>
      <c r="CC47" s="1265"/>
      <c r="CD47" s="1265"/>
      <c r="CE47" s="1265"/>
      <c r="CF47" s="1265"/>
      <c r="CG47" s="1265"/>
      <c r="CH47" s="1265"/>
      <c r="CI47" s="1265"/>
      <c r="CJ47" s="1265"/>
      <c r="CK47" s="1265"/>
      <c r="CL47" s="1265"/>
      <c r="CM47" s="1265"/>
      <c r="CN47" s="1265"/>
      <c r="CO47" s="1265"/>
      <c r="CP47" s="1265"/>
      <c r="CQ47" s="1265"/>
      <c r="CR47" s="1265"/>
      <c r="CS47" s="1265"/>
      <c r="CT47" s="1265"/>
      <c r="CU47" s="1265"/>
      <c r="CV47" s="1265"/>
      <c r="CW47" s="1265"/>
      <c r="CX47" s="1265"/>
      <c r="CY47" s="1265"/>
      <c r="CZ47" s="1265"/>
      <c r="DA47" s="1265"/>
      <c r="DB47" s="1265"/>
      <c r="DC47" s="1266"/>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67"/>
      <c r="H50" s="1267"/>
      <c r="I50" s="1267"/>
      <c r="J50" s="1267"/>
      <c r="K50" s="382"/>
      <c r="L50" s="382"/>
      <c r="M50" s="383"/>
      <c r="N50" s="383"/>
      <c r="AN50" s="1268"/>
      <c r="AO50" s="1269"/>
      <c r="AP50" s="1269"/>
      <c r="AQ50" s="1269"/>
      <c r="AR50" s="1269"/>
      <c r="AS50" s="1269"/>
      <c r="AT50" s="1269"/>
      <c r="AU50" s="1269"/>
      <c r="AV50" s="1269"/>
      <c r="AW50" s="1269"/>
      <c r="AX50" s="1269"/>
      <c r="AY50" s="1269"/>
      <c r="AZ50" s="1269"/>
      <c r="BA50" s="1269"/>
      <c r="BB50" s="1269"/>
      <c r="BC50" s="1269"/>
      <c r="BD50" s="1269"/>
      <c r="BE50" s="1269"/>
      <c r="BF50" s="1269"/>
      <c r="BG50" s="1269"/>
      <c r="BH50" s="1269"/>
      <c r="BI50" s="1269"/>
      <c r="BJ50" s="1269"/>
      <c r="BK50" s="1269"/>
      <c r="BL50" s="1269"/>
      <c r="BM50" s="1269"/>
      <c r="BN50" s="1269"/>
      <c r="BO50" s="1270"/>
      <c r="BP50" s="1271" t="s">
        <v>526</v>
      </c>
      <c r="BQ50" s="1271"/>
      <c r="BR50" s="1271"/>
      <c r="BS50" s="1271"/>
      <c r="BT50" s="1271"/>
      <c r="BU50" s="1271"/>
      <c r="BV50" s="1271"/>
      <c r="BW50" s="1271"/>
      <c r="BX50" s="1271" t="s">
        <v>527</v>
      </c>
      <c r="BY50" s="1271"/>
      <c r="BZ50" s="1271"/>
      <c r="CA50" s="1271"/>
      <c r="CB50" s="1271"/>
      <c r="CC50" s="1271"/>
      <c r="CD50" s="1271"/>
      <c r="CE50" s="1271"/>
      <c r="CF50" s="1271" t="s">
        <v>528</v>
      </c>
      <c r="CG50" s="1271"/>
      <c r="CH50" s="1271"/>
      <c r="CI50" s="1271"/>
      <c r="CJ50" s="1271"/>
      <c r="CK50" s="1271"/>
      <c r="CL50" s="1271"/>
      <c r="CM50" s="1271"/>
      <c r="CN50" s="1271" t="s">
        <v>529</v>
      </c>
      <c r="CO50" s="1271"/>
      <c r="CP50" s="1271"/>
      <c r="CQ50" s="1271"/>
      <c r="CR50" s="1271"/>
      <c r="CS50" s="1271"/>
      <c r="CT50" s="1271"/>
      <c r="CU50" s="1271"/>
      <c r="CV50" s="1271" t="s">
        <v>530</v>
      </c>
      <c r="CW50" s="1271"/>
      <c r="CX50" s="1271"/>
      <c r="CY50" s="1271"/>
      <c r="CZ50" s="1271"/>
      <c r="DA50" s="1271"/>
      <c r="DB50" s="1271"/>
      <c r="DC50" s="1271"/>
    </row>
    <row r="51" spans="1:109" ht="13.5" customHeight="1" x14ac:dyDescent="0.15">
      <c r="B51" s="372"/>
      <c r="G51" s="1272"/>
      <c r="H51" s="1272"/>
      <c r="I51" s="1275"/>
      <c r="J51" s="1275"/>
      <c r="K51" s="1273"/>
      <c r="L51" s="1273"/>
      <c r="M51" s="1273"/>
      <c r="N51" s="1273"/>
      <c r="AM51" s="381"/>
      <c r="AN51" s="1274" t="s">
        <v>563</v>
      </c>
      <c r="AO51" s="1274"/>
      <c r="AP51" s="1274"/>
      <c r="AQ51" s="1274"/>
      <c r="AR51" s="1274"/>
      <c r="AS51" s="1274"/>
      <c r="AT51" s="1274"/>
      <c r="AU51" s="1274"/>
      <c r="AV51" s="1274"/>
      <c r="AW51" s="1274"/>
      <c r="AX51" s="1274"/>
      <c r="AY51" s="1274"/>
      <c r="AZ51" s="1274"/>
      <c r="BA51" s="1274"/>
      <c r="BB51" s="1274" t="s">
        <v>564</v>
      </c>
      <c r="BC51" s="1274"/>
      <c r="BD51" s="1274"/>
      <c r="BE51" s="1274"/>
      <c r="BF51" s="1274"/>
      <c r="BG51" s="1274"/>
      <c r="BH51" s="1274"/>
      <c r="BI51" s="1274"/>
      <c r="BJ51" s="1274"/>
      <c r="BK51" s="1274"/>
      <c r="BL51" s="1274"/>
      <c r="BM51" s="1274"/>
      <c r="BN51" s="1274"/>
      <c r="BO51" s="1274"/>
      <c r="BP51" s="1257"/>
      <c r="BQ51" s="1257"/>
      <c r="BR51" s="1257"/>
      <c r="BS51" s="1257"/>
      <c r="BT51" s="1257"/>
      <c r="BU51" s="1257"/>
      <c r="BV51" s="1257"/>
      <c r="BW51" s="1257"/>
      <c r="BX51" s="1257"/>
      <c r="BY51" s="1257"/>
      <c r="BZ51" s="1257"/>
      <c r="CA51" s="1257"/>
      <c r="CB51" s="1257"/>
      <c r="CC51" s="1257"/>
      <c r="CD51" s="1257"/>
      <c r="CE51" s="1257"/>
      <c r="CF51" s="1257"/>
      <c r="CG51" s="1257"/>
      <c r="CH51" s="1257"/>
      <c r="CI51" s="1257"/>
      <c r="CJ51" s="1257"/>
      <c r="CK51" s="1257"/>
      <c r="CL51" s="1257"/>
      <c r="CM51" s="1257"/>
      <c r="CN51" s="1257"/>
      <c r="CO51" s="1257"/>
      <c r="CP51" s="1257"/>
      <c r="CQ51" s="1257"/>
      <c r="CR51" s="1257"/>
      <c r="CS51" s="1257"/>
      <c r="CT51" s="1257"/>
      <c r="CU51" s="1257"/>
      <c r="CV51" s="1257"/>
      <c r="CW51" s="1257"/>
      <c r="CX51" s="1257"/>
      <c r="CY51" s="1257"/>
      <c r="CZ51" s="1257"/>
      <c r="DA51" s="1257"/>
      <c r="DB51" s="1257"/>
      <c r="DC51" s="1257"/>
    </row>
    <row r="52" spans="1:109" x14ac:dyDescent="0.15">
      <c r="B52" s="372"/>
      <c r="G52" s="1272"/>
      <c r="H52" s="1272"/>
      <c r="I52" s="1275"/>
      <c r="J52" s="1275"/>
      <c r="K52" s="1273"/>
      <c r="L52" s="1273"/>
      <c r="M52" s="1273"/>
      <c r="N52" s="1273"/>
      <c r="AM52" s="381"/>
      <c r="AN52" s="1274"/>
      <c r="AO52" s="1274"/>
      <c r="AP52" s="1274"/>
      <c r="AQ52" s="1274"/>
      <c r="AR52" s="1274"/>
      <c r="AS52" s="1274"/>
      <c r="AT52" s="1274"/>
      <c r="AU52" s="1274"/>
      <c r="AV52" s="1274"/>
      <c r="AW52" s="1274"/>
      <c r="AX52" s="1274"/>
      <c r="AY52" s="1274"/>
      <c r="AZ52" s="1274"/>
      <c r="BA52" s="1274"/>
      <c r="BB52" s="1274"/>
      <c r="BC52" s="1274"/>
      <c r="BD52" s="1274"/>
      <c r="BE52" s="1274"/>
      <c r="BF52" s="1274"/>
      <c r="BG52" s="1274"/>
      <c r="BH52" s="1274"/>
      <c r="BI52" s="1274"/>
      <c r="BJ52" s="1274"/>
      <c r="BK52" s="1274"/>
      <c r="BL52" s="1274"/>
      <c r="BM52" s="1274"/>
      <c r="BN52" s="1274"/>
      <c r="BO52" s="1274"/>
      <c r="BP52" s="1257"/>
      <c r="BQ52" s="1257"/>
      <c r="BR52" s="1257"/>
      <c r="BS52" s="1257"/>
      <c r="BT52" s="1257"/>
      <c r="BU52" s="1257"/>
      <c r="BV52" s="1257"/>
      <c r="BW52" s="1257"/>
      <c r="BX52" s="1257"/>
      <c r="BY52" s="1257"/>
      <c r="BZ52" s="1257"/>
      <c r="CA52" s="1257"/>
      <c r="CB52" s="1257"/>
      <c r="CC52" s="1257"/>
      <c r="CD52" s="1257"/>
      <c r="CE52" s="1257"/>
      <c r="CF52" s="1257"/>
      <c r="CG52" s="1257"/>
      <c r="CH52" s="1257"/>
      <c r="CI52" s="1257"/>
      <c r="CJ52" s="1257"/>
      <c r="CK52" s="1257"/>
      <c r="CL52" s="1257"/>
      <c r="CM52" s="1257"/>
      <c r="CN52" s="1257"/>
      <c r="CO52" s="1257"/>
      <c r="CP52" s="1257"/>
      <c r="CQ52" s="1257"/>
      <c r="CR52" s="1257"/>
      <c r="CS52" s="1257"/>
      <c r="CT52" s="1257"/>
      <c r="CU52" s="1257"/>
      <c r="CV52" s="1257"/>
      <c r="CW52" s="1257"/>
      <c r="CX52" s="1257"/>
      <c r="CY52" s="1257"/>
      <c r="CZ52" s="1257"/>
      <c r="DA52" s="1257"/>
      <c r="DB52" s="1257"/>
      <c r="DC52" s="1257"/>
    </row>
    <row r="53" spans="1:109" x14ac:dyDescent="0.15">
      <c r="A53" s="380"/>
      <c r="B53" s="372"/>
      <c r="G53" s="1272"/>
      <c r="H53" s="1272"/>
      <c r="I53" s="1267"/>
      <c r="J53" s="1267"/>
      <c r="K53" s="1273"/>
      <c r="L53" s="1273"/>
      <c r="M53" s="1273"/>
      <c r="N53" s="1273"/>
      <c r="AM53" s="381"/>
      <c r="AN53" s="1274"/>
      <c r="AO53" s="1274"/>
      <c r="AP53" s="1274"/>
      <c r="AQ53" s="1274"/>
      <c r="AR53" s="1274"/>
      <c r="AS53" s="1274"/>
      <c r="AT53" s="1274"/>
      <c r="AU53" s="1274"/>
      <c r="AV53" s="1274"/>
      <c r="AW53" s="1274"/>
      <c r="AX53" s="1274"/>
      <c r="AY53" s="1274"/>
      <c r="AZ53" s="1274"/>
      <c r="BA53" s="1274"/>
      <c r="BB53" s="1274" t="s">
        <v>565</v>
      </c>
      <c r="BC53" s="1274"/>
      <c r="BD53" s="1274"/>
      <c r="BE53" s="1274"/>
      <c r="BF53" s="1274"/>
      <c r="BG53" s="1274"/>
      <c r="BH53" s="1274"/>
      <c r="BI53" s="1274"/>
      <c r="BJ53" s="1274"/>
      <c r="BK53" s="1274"/>
      <c r="BL53" s="1274"/>
      <c r="BM53" s="1274"/>
      <c r="BN53" s="1274"/>
      <c r="BO53" s="1274"/>
      <c r="BP53" s="1257">
        <v>59.3</v>
      </c>
      <c r="BQ53" s="1257"/>
      <c r="BR53" s="1257"/>
      <c r="BS53" s="1257"/>
      <c r="BT53" s="1257"/>
      <c r="BU53" s="1257"/>
      <c r="BV53" s="1257"/>
      <c r="BW53" s="1257"/>
      <c r="BX53" s="1257">
        <v>61.2</v>
      </c>
      <c r="BY53" s="1257"/>
      <c r="BZ53" s="1257"/>
      <c r="CA53" s="1257"/>
      <c r="CB53" s="1257"/>
      <c r="CC53" s="1257"/>
      <c r="CD53" s="1257"/>
      <c r="CE53" s="1257"/>
      <c r="CF53" s="1257">
        <v>63</v>
      </c>
      <c r="CG53" s="1257"/>
      <c r="CH53" s="1257"/>
      <c r="CI53" s="1257"/>
      <c r="CJ53" s="1257"/>
      <c r="CK53" s="1257"/>
      <c r="CL53" s="1257"/>
      <c r="CM53" s="1257"/>
      <c r="CN53" s="1257">
        <v>64.3</v>
      </c>
      <c r="CO53" s="1257"/>
      <c r="CP53" s="1257"/>
      <c r="CQ53" s="1257"/>
      <c r="CR53" s="1257"/>
      <c r="CS53" s="1257"/>
      <c r="CT53" s="1257"/>
      <c r="CU53" s="1257"/>
      <c r="CV53" s="1257">
        <v>66.099999999999994</v>
      </c>
      <c r="CW53" s="1257"/>
      <c r="CX53" s="1257"/>
      <c r="CY53" s="1257"/>
      <c r="CZ53" s="1257"/>
      <c r="DA53" s="1257"/>
      <c r="DB53" s="1257"/>
      <c r="DC53" s="1257"/>
    </row>
    <row r="54" spans="1:109" x14ac:dyDescent="0.15">
      <c r="A54" s="380"/>
      <c r="B54" s="372"/>
      <c r="G54" s="1272"/>
      <c r="H54" s="1272"/>
      <c r="I54" s="1267"/>
      <c r="J54" s="1267"/>
      <c r="K54" s="1273"/>
      <c r="L54" s="1273"/>
      <c r="M54" s="1273"/>
      <c r="N54" s="1273"/>
      <c r="AM54" s="381"/>
      <c r="AN54" s="1274"/>
      <c r="AO54" s="1274"/>
      <c r="AP54" s="1274"/>
      <c r="AQ54" s="1274"/>
      <c r="AR54" s="1274"/>
      <c r="AS54" s="1274"/>
      <c r="AT54" s="1274"/>
      <c r="AU54" s="1274"/>
      <c r="AV54" s="1274"/>
      <c r="AW54" s="1274"/>
      <c r="AX54" s="1274"/>
      <c r="AY54" s="1274"/>
      <c r="AZ54" s="1274"/>
      <c r="BA54" s="1274"/>
      <c r="BB54" s="1274"/>
      <c r="BC54" s="1274"/>
      <c r="BD54" s="1274"/>
      <c r="BE54" s="1274"/>
      <c r="BF54" s="1274"/>
      <c r="BG54" s="1274"/>
      <c r="BH54" s="1274"/>
      <c r="BI54" s="1274"/>
      <c r="BJ54" s="1274"/>
      <c r="BK54" s="1274"/>
      <c r="BL54" s="1274"/>
      <c r="BM54" s="1274"/>
      <c r="BN54" s="1274"/>
      <c r="BO54" s="1274"/>
      <c r="BP54" s="1257"/>
      <c r="BQ54" s="1257"/>
      <c r="BR54" s="1257"/>
      <c r="BS54" s="1257"/>
      <c r="BT54" s="1257"/>
      <c r="BU54" s="1257"/>
      <c r="BV54" s="1257"/>
      <c r="BW54" s="1257"/>
      <c r="BX54" s="1257"/>
      <c r="BY54" s="1257"/>
      <c r="BZ54" s="1257"/>
      <c r="CA54" s="1257"/>
      <c r="CB54" s="1257"/>
      <c r="CC54" s="1257"/>
      <c r="CD54" s="1257"/>
      <c r="CE54" s="1257"/>
      <c r="CF54" s="1257"/>
      <c r="CG54" s="1257"/>
      <c r="CH54" s="1257"/>
      <c r="CI54" s="1257"/>
      <c r="CJ54" s="1257"/>
      <c r="CK54" s="1257"/>
      <c r="CL54" s="1257"/>
      <c r="CM54" s="1257"/>
      <c r="CN54" s="1257"/>
      <c r="CO54" s="1257"/>
      <c r="CP54" s="1257"/>
      <c r="CQ54" s="1257"/>
      <c r="CR54" s="1257"/>
      <c r="CS54" s="1257"/>
      <c r="CT54" s="1257"/>
      <c r="CU54" s="1257"/>
      <c r="CV54" s="1257"/>
      <c r="CW54" s="1257"/>
      <c r="CX54" s="1257"/>
      <c r="CY54" s="1257"/>
      <c r="CZ54" s="1257"/>
      <c r="DA54" s="1257"/>
      <c r="DB54" s="1257"/>
      <c r="DC54" s="1257"/>
    </row>
    <row r="55" spans="1:109" x14ac:dyDescent="0.15">
      <c r="A55" s="380"/>
      <c r="B55" s="372"/>
      <c r="G55" s="1267"/>
      <c r="H55" s="1267"/>
      <c r="I55" s="1267"/>
      <c r="J55" s="1267"/>
      <c r="K55" s="1273"/>
      <c r="L55" s="1273"/>
      <c r="M55" s="1273"/>
      <c r="N55" s="1273"/>
      <c r="AN55" s="1271" t="s">
        <v>566</v>
      </c>
      <c r="AO55" s="1271"/>
      <c r="AP55" s="1271"/>
      <c r="AQ55" s="1271"/>
      <c r="AR55" s="1271"/>
      <c r="AS55" s="1271"/>
      <c r="AT55" s="1271"/>
      <c r="AU55" s="1271"/>
      <c r="AV55" s="1271"/>
      <c r="AW55" s="1271"/>
      <c r="AX55" s="1271"/>
      <c r="AY55" s="1271"/>
      <c r="AZ55" s="1271"/>
      <c r="BA55" s="1271"/>
      <c r="BB55" s="1274" t="s">
        <v>564</v>
      </c>
      <c r="BC55" s="1274"/>
      <c r="BD55" s="1274"/>
      <c r="BE55" s="1274"/>
      <c r="BF55" s="1274"/>
      <c r="BG55" s="1274"/>
      <c r="BH55" s="1274"/>
      <c r="BI55" s="1274"/>
      <c r="BJ55" s="1274"/>
      <c r="BK55" s="1274"/>
      <c r="BL55" s="1274"/>
      <c r="BM55" s="1274"/>
      <c r="BN55" s="1274"/>
      <c r="BO55" s="1274"/>
      <c r="BP55" s="1257">
        <v>41.5</v>
      </c>
      <c r="BQ55" s="1257"/>
      <c r="BR55" s="1257"/>
      <c r="BS55" s="1257"/>
      <c r="BT55" s="1257"/>
      <c r="BU55" s="1257"/>
      <c r="BV55" s="1257"/>
      <c r="BW55" s="1257"/>
      <c r="BX55" s="1257">
        <v>25.2</v>
      </c>
      <c r="BY55" s="1257"/>
      <c r="BZ55" s="1257"/>
      <c r="CA55" s="1257"/>
      <c r="CB55" s="1257"/>
      <c r="CC55" s="1257"/>
      <c r="CD55" s="1257"/>
      <c r="CE55" s="1257"/>
      <c r="CF55" s="1257">
        <v>15.7</v>
      </c>
      <c r="CG55" s="1257"/>
      <c r="CH55" s="1257"/>
      <c r="CI55" s="1257"/>
      <c r="CJ55" s="1257"/>
      <c r="CK55" s="1257"/>
      <c r="CL55" s="1257"/>
      <c r="CM55" s="1257"/>
      <c r="CN55" s="1257">
        <v>10.199999999999999</v>
      </c>
      <c r="CO55" s="1257"/>
      <c r="CP55" s="1257"/>
      <c r="CQ55" s="1257"/>
      <c r="CR55" s="1257"/>
      <c r="CS55" s="1257"/>
      <c r="CT55" s="1257"/>
      <c r="CU55" s="1257"/>
      <c r="CV55" s="1257">
        <v>10.5</v>
      </c>
      <c r="CW55" s="1257"/>
      <c r="CX55" s="1257"/>
      <c r="CY55" s="1257"/>
      <c r="CZ55" s="1257"/>
      <c r="DA55" s="1257"/>
      <c r="DB55" s="1257"/>
      <c r="DC55" s="1257"/>
    </row>
    <row r="56" spans="1:109" x14ac:dyDescent="0.15">
      <c r="A56" s="380"/>
      <c r="B56" s="372"/>
      <c r="G56" s="1267"/>
      <c r="H56" s="1267"/>
      <c r="I56" s="1267"/>
      <c r="J56" s="1267"/>
      <c r="K56" s="1273"/>
      <c r="L56" s="1273"/>
      <c r="M56" s="1273"/>
      <c r="N56" s="1273"/>
      <c r="AN56" s="1271"/>
      <c r="AO56" s="1271"/>
      <c r="AP56" s="1271"/>
      <c r="AQ56" s="1271"/>
      <c r="AR56" s="1271"/>
      <c r="AS56" s="1271"/>
      <c r="AT56" s="1271"/>
      <c r="AU56" s="1271"/>
      <c r="AV56" s="1271"/>
      <c r="AW56" s="1271"/>
      <c r="AX56" s="1271"/>
      <c r="AY56" s="1271"/>
      <c r="AZ56" s="1271"/>
      <c r="BA56" s="1271"/>
      <c r="BB56" s="1274"/>
      <c r="BC56" s="1274"/>
      <c r="BD56" s="1274"/>
      <c r="BE56" s="1274"/>
      <c r="BF56" s="1274"/>
      <c r="BG56" s="1274"/>
      <c r="BH56" s="1274"/>
      <c r="BI56" s="1274"/>
      <c r="BJ56" s="1274"/>
      <c r="BK56" s="1274"/>
      <c r="BL56" s="1274"/>
      <c r="BM56" s="1274"/>
      <c r="BN56" s="1274"/>
      <c r="BO56" s="1274"/>
      <c r="BP56" s="1257"/>
      <c r="BQ56" s="1257"/>
      <c r="BR56" s="1257"/>
      <c r="BS56" s="1257"/>
      <c r="BT56" s="1257"/>
      <c r="BU56" s="1257"/>
      <c r="BV56" s="1257"/>
      <c r="BW56" s="1257"/>
      <c r="BX56" s="1257"/>
      <c r="BY56" s="1257"/>
      <c r="BZ56" s="1257"/>
      <c r="CA56" s="1257"/>
      <c r="CB56" s="1257"/>
      <c r="CC56" s="1257"/>
      <c r="CD56" s="1257"/>
      <c r="CE56" s="1257"/>
      <c r="CF56" s="1257"/>
      <c r="CG56" s="1257"/>
      <c r="CH56" s="1257"/>
      <c r="CI56" s="1257"/>
      <c r="CJ56" s="1257"/>
      <c r="CK56" s="1257"/>
      <c r="CL56" s="1257"/>
      <c r="CM56" s="1257"/>
      <c r="CN56" s="1257"/>
      <c r="CO56" s="1257"/>
      <c r="CP56" s="1257"/>
      <c r="CQ56" s="1257"/>
      <c r="CR56" s="1257"/>
      <c r="CS56" s="1257"/>
      <c r="CT56" s="1257"/>
      <c r="CU56" s="1257"/>
      <c r="CV56" s="1257"/>
      <c r="CW56" s="1257"/>
      <c r="CX56" s="1257"/>
      <c r="CY56" s="1257"/>
      <c r="CZ56" s="1257"/>
      <c r="DA56" s="1257"/>
      <c r="DB56" s="1257"/>
      <c r="DC56" s="1257"/>
    </row>
    <row r="57" spans="1:109" s="380" customFormat="1" x14ac:dyDescent="0.15">
      <c r="B57" s="384"/>
      <c r="G57" s="1267"/>
      <c r="H57" s="1267"/>
      <c r="I57" s="1276"/>
      <c r="J57" s="1276"/>
      <c r="K57" s="1273"/>
      <c r="L57" s="1273"/>
      <c r="M57" s="1273"/>
      <c r="N57" s="1273"/>
      <c r="AM57" s="366"/>
      <c r="AN57" s="1271"/>
      <c r="AO57" s="1271"/>
      <c r="AP57" s="1271"/>
      <c r="AQ57" s="1271"/>
      <c r="AR57" s="1271"/>
      <c r="AS57" s="1271"/>
      <c r="AT57" s="1271"/>
      <c r="AU57" s="1271"/>
      <c r="AV57" s="1271"/>
      <c r="AW57" s="1271"/>
      <c r="AX57" s="1271"/>
      <c r="AY57" s="1271"/>
      <c r="AZ57" s="1271"/>
      <c r="BA57" s="1271"/>
      <c r="BB57" s="1274" t="s">
        <v>565</v>
      </c>
      <c r="BC57" s="1274"/>
      <c r="BD57" s="1274"/>
      <c r="BE57" s="1274"/>
      <c r="BF57" s="1274"/>
      <c r="BG57" s="1274"/>
      <c r="BH57" s="1274"/>
      <c r="BI57" s="1274"/>
      <c r="BJ57" s="1274"/>
      <c r="BK57" s="1274"/>
      <c r="BL57" s="1274"/>
      <c r="BM57" s="1274"/>
      <c r="BN57" s="1274"/>
      <c r="BO57" s="1274"/>
      <c r="BP57" s="1257">
        <v>61.7</v>
      </c>
      <c r="BQ57" s="1257"/>
      <c r="BR57" s="1257"/>
      <c r="BS57" s="1257"/>
      <c r="BT57" s="1257"/>
      <c r="BU57" s="1257"/>
      <c r="BV57" s="1257"/>
      <c r="BW57" s="1257"/>
      <c r="BX57" s="1257">
        <v>62.5</v>
      </c>
      <c r="BY57" s="1257"/>
      <c r="BZ57" s="1257"/>
      <c r="CA57" s="1257"/>
      <c r="CB57" s="1257"/>
      <c r="CC57" s="1257"/>
      <c r="CD57" s="1257"/>
      <c r="CE57" s="1257"/>
      <c r="CF57" s="1257">
        <v>64.3</v>
      </c>
      <c r="CG57" s="1257"/>
      <c r="CH57" s="1257"/>
      <c r="CI57" s="1257"/>
      <c r="CJ57" s="1257"/>
      <c r="CK57" s="1257"/>
      <c r="CL57" s="1257"/>
      <c r="CM57" s="1257"/>
      <c r="CN57" s="1257">
        <v>64.7</v>
      </c>
      <c r="CO57" s="1257"/>
      <c r="CP57" s="1257"/>
      <c r="CQ57" s="1257"/>
      <c r="CR57" s="1257"/>
      <c r="CS57" s="1257"/>
      <c r="CT57" s="1257"/>
      <c r="CU57" s="1257"/>
      <c r="CV57" s="1257">
        <v>65.7</v>
      </c>
      <c r="CW57" s="1257"/>
      <c r="CX57" s="1257"/>
      <c r="CY57" s="1257"/>
      <c r="CZ57" s="1257"/>
      <c r="DA57" s="1257"/>
      <c r="DB57" s="1257"/>
      <c r="DC57" s="1257"/>
      <c r="DD57" s="385"/>
      <c r="DE57" s="384"/>
    </row>
    <row r="58" spans="1:109" s="380" customFormat="1" x14ac:dyDescent="0.15">
      <c r="A58" s="366"/>
      <c r="B58" s="384"/>
      <c r="G58" s="1267"/>
      <c r="H58" s="1267"/>
      <c r="I58" s="1276"/>
      <c r="J58" s="1276"/>
      <c r="K58" s="1273"/>
      <c r="L58" s="1273"/>
      <c r="M58" s="1273"/>
      <c r="N58" s="1273"/>
      <c r="AM58" s="366"/>
      <c r="AN58" s="1271"/>
      <c r="AO58" s="1271"/>
      <c r="AP58" s="1271"/>
      <c r="AQ58" s="1271"/>
      <c r="AR58" s="1271"/>
      <c r="AS58" s="1271"/>
      <c r="AT58" s="1271"/>
      <c r="AU58" s="1271"/>
      <c r="AV58" s="1271"/>
      <c r="AW58" s="1271"/>
      <c r="AX58" s="1271"/>
      <c r="AY58" s="1271"/>
      <c r="AZ58" s="1271"/>
      <c r="BA58" s="1271"/>
      <c r="BB58" s="1274"/>
      <c r="BC58" s="1274"/>
      <c r="BD58" s="1274"/>
      <c r="BE58" s="1274"/>
      <c r="BF58" s="1274"/>
      <c r="BG58" s="1274"/>
      <c r="BH58" s="1274"/>
      <c r="BI58" s="1274"/>
      <c r="BJ58" s="1274"/>
      <c r="BK58" s="1274"/>
      <c r="BL58" s="1274"/>
      <c r="BM58" s="1274"/>
      <c r="BN58" s="1274"/>
      <c r="BO58" s="1274"/>
      <c r="BP58" s="1257"/>
      <c r="BQ58" s="1257"/>
      <c r="BR58" s="1257"/>
      <c r="BS58" s="1257"/>
      <c r="BT58" s="1257"/>
      <c r="BU58" s="1257"/>
      <c r="BV58" s="1257"/>
      <c r="BW58" s="1257"/>
      <c r="BX58" s="1257"/>
      <c r="BY58" s="1257"/>
      <c r="BZ58" s="1257"/>
      <c r="CA58" s="1257"/>
      <c r="CB58" s="1257"/>
      <c r="CC58" s="1257"/>
      <c r="CD58" s="1257"/>
      <c r="CE58" s="1257"/>
      <c r="CF58" s="1257"/>
      <c r="CG58" s="1257"/>
      <c r="CH58" s="1257"/>
      <c r="CI58" s="1257"/>
      <c r="CJ58" s="1257"/>
      <c r="CK58" s="1257"/>
      <c r="CL58" s="1257"/>
      <c r="CM58" s="1257"/>
      <c r="CN58" s="1257"/>
      <c r="CO58" s="1257"/>
      <c r="CP58" s="1257"/>
      <c r="CQ58" s="1257"/>
      <c r="CR58" s="1257"/>
      <c r="CS58" s="1257"/>
      <c r="CT58" s="1257"/>
      <c r="CU58" s="1257"/>
      <c r="CV58" s="1257"/>
      <c r="CW58" s="1257"/>
      <c r="CX58" s="1257"/>
      <c r="CY58" s="1257"/>
      <c r="CZ58" s="1257"/>
      <c r="DA58" s="1257"/>
      <c r="DB58" s="1257"/>
      <c r="DC58" s="125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8" t="s">
        <v>569</v>
      </c>
      <c r="AO65" s="1259"/>
      <c r="AP65" s="1259"/>
      <c r="AQ65" s="1259"/>
      <c r="AR65" s="1259"/>
      <c r="AS65" s="1259"/>
      <c r="AT65" s="1259"/>
      <c r="AU65" s="1259"/>
      <c r="AV65" s="1259"/>
      <c r="AW65" s="1259"/>
      <c r="AX65" s="1259"/>
      <c r="AY65" s="1259"/>
      <c r="AZ65" s="1259"/>
      <c r="BA65" s="1259"/>
      <c r="BB65" s="1259"/>
      <c r="BC65" s="1259"/>
      <c r="BD65" s="1259"/>
      <c r="BE65" s="1259"/>
      <c r="BF65" s="1259"/>
      <c r="BG65" s="1259"/>
      <c r="BH65" s="1259"/>
      <c r="BI65" s="1259"/>
      <c r="BJ65" s="1259"/>
      <c r="BK65" s="1259"/>
      <c r="BL65" s="1259"/>
      <c r="BM65" s="1259"/>
      <c r="BN65" s="1259"/>
      <c r="BO65" s="1259"/>
      <c r="BP65" s="1259"/>
      <c r="BQ65" s="1259"/>
      <c r="BR65" s="1259"/>
      <c r="BS65" s="1259"/>
      <c r="BT65" s="1259"/>
      <c r="BU65" s="1259"/>
      <c r="BV65" s="1259"/>
      <c r="BW65" s="1259"/>
      <c r="BX65" s="1259"/>
      <c r="BY65" s="1259"/>
      <c r="BZ65" s="1259"/>
      <c r="CA65" s="1259"/>
      <c r="CB65" s="1259"/>
      <c r="CC65" s="1259"/>
      <c r="CD65" s="1259"/>
      <c r="CE65" s="1259"/>
      <c r="CF65" s="1259"/>
      <c r="CG65" s="1259"/>
      <c r="CH65" s="1259"/>
      <c r="CI65" s="1259"/>
      <c r="CJ65" s="1259"/>
      <c r="CK65" s="1259"/>
      <c r="CL65" s="1259"/>
      <c r="CM65" s="1259"/>
      <c r="CN65" s="1259"/>
      <c r="CO65" s="1259"/>
      <c r="CP65" s="1259"/>
      <c r="CQ65" s="1259"/>
      <c r="CR65" s="1259"/>
      <c r="CS65" s="1259"/>
      <c r="CT65" s="1259"/>
      <c r="CU65" s="1259"/>
      <c r="CV65" s="1259"/>
      <c r="CW65" s="1259"/>
      <c r="CX65" s="1259"/>
      <c r="CY65" s="1259"/>
      <c r="CZ65" s="1259"/>
      <c r="DA65" s="1259"/>
      <c r="DB65" s="1259"/>
      <c r="DC65" s="1260"/>
    </row>
    <row r="66" spans="2:107" x14ac:dyDescent="0.15">
      <c r="B66" s="372"/>
      <c r="AN66" s="1261"/>
      <c r="AO66" s="1262"/>
      <c r="AP66" s="1262"/>
      <c r="AQ66" s="1262"/>
      <c r="AR66" s="1262"/>
      <c r="AS66" s="1262"/>
      <c r="AT66" s="1262"/>
      <c r="AU66" s="1262"/>
      <c r="AV66" s="1262"/>
      <c r="AW66" s="1262"/>
      <c r="AX66" s="1262"/>
      <c r="AY66" s="1262"/>
      <c r="AZ66" s="1262"/>
      <c r="BA66" s="1262"/>
      <c r="BB66" s="1262"/>
      <c r="BC66" s="1262"/>
      <c r="BD66" s="1262"/>
      <c r="BE66" s="1262"/>
      <c r="BF66" s="1262"/>
      <c r="BG66" s="1262"/>
      <c r="BH66" s="1262"/>
      <c r="BI66" s="1262"/>
      <c r="BJ66" s="1262"/>
      <c r="BK66" s="1262"/>
      <c r="BL66" s="1262"/>
      <c r="BM66" s="1262"/>
      <c r="BN66" s="1262"/>
      <c r="BO66" s="1262"/>
      <c r="BP66" s="1262"/>
      <c r="BQ66" s="1262"/>
      <c r="BR66" s="1262"/>
      <c r="BS66" s="1262"/>
      <c r="BT66" s="1262"/>
      <c r="BU66" s="1262"/>
      <c r="BV66" s="1262"/>
      <c r="BW66" s="1262"/>
      <c r="BX66" s="1262"/>
      <c r="BY66" s="1262"/>
      <c r="BZ66" s="1262"/>
      <c r="CA66" s="1262"/>
      <c r="CB66" s="1262"/>
      <c r="CC66" s="1262"/>
      <c r="CD66" s="1262"/>
      <c r="CE66" s="1262"/>
      <c r="CF66" s="1262"/>
      <c r="CG66" s="1262"/>
      <c r="CH66" s="1262"/>
      <c r="CI66" s="1262"/>
      <c r="CJ66" s="1262"/>
      <c r="CK66" s="1262"/>
      <c r="CL66" s="1262"/>
      <c r="CM66" s="1262"/>
      <c r="CN66" s="1262"/>
      <c r="CO66" s="1262"/>
      <c r="CP66" s="1262"/>
      <c r="CQ66" s="1262"/>
      <c r="CR66" s="1262"/>
      <c r="CS66" s="1262"/>
      <c r="CT66" s="1262"/>
      <c r="CU66" s="1262"/>
      <c r="CV66" s="1262"/>
      <c r="CW66" s="1262"/>
      <c r="CX66" s="1262"/>
      <c r="CY66" s="1262"/>
      <c r="CZ66" s="1262"/>
      <c r="DA66" s="1262"/>
      <c r="DB66" s="1262"/>
      <c r="DC66" s="1263"/>
    </row>
    <row r="67" spans="2:107" x14ac:dyDescent="0.15">
      <c r="B67" s="372"/>
      <c r="AN67" s="1261"/>
      <c r="AO67" s="1262"/>
      <c r="AP67" s="1262"/>
      <c r="AQ67" s="1262"/>
      <c r="AR67" s="1262"/>
      <c r="AS67" s="1262"/>
      <c r="AT67" s="1262"/>
      <c r="AU67" s="1262"/>
      <c r="AV67" s="1262"/>
      <c r="AW67" s="1262"/>
      <c r="AX67" s="1262"/>
      <c r="AY67" s="1262"/>
      <c r="AZ67" s="1262"/>
      <c r="BA67" s="1262"/>
      <c r="BB67" s="1262"/>
      <c r="BC67" s="1262"/>
      <c r="BD67" s="1262"/>
      <c r="BE67" s="1262"/>
      <c r="BF67" s="1262"/>
      <c r="BG67" s="1262"/>
      <c r="BH67" s="1262"/>
      <c r="BI67" s="1262"/>
      <c r="BJ67" s="1262"/>
      <c r="BK67" s="1262"/>
      <c r="BL67" s="1262"/>
      <c r="BM67" s="1262"/>
      <c r="BN67" s="1262"/>
      <c r="BO67" s="1262"/>
      <c r="BP67" s="1262"/>
      <c r="BQ67" s="1262"/>
      <c r="BR67" s="1262"/>
      <c r="BS67" s="1262"/>
      <c r="BT67" s="1262"/>
      <c r="BU67" s="1262"/>
      <c r="BV67" s="1262"/>
      <c r="BW67" s="1262"/>
      <c r="BX67" s="1262"/>
      <c r="BY67" s="1262"/>
      <c r="BZ67" s="1262"/>
      <c r="CA67" s="1262"/>
      <c r="CB67" s="1262"/>
      <c r="CC67" s="1262"/>
      <c r="CD67" s="1262"/>
      <c r="CE67" s="1262"/>
      <c r="CF67" s="1262"/>
      <c r="CG67" s="1262"/>
      <c r="CH67" s="1262"/>
      <c r="CI67" s="1262"/>
      <c r="CJ67" s="1262"/>
      <c r="CK67" s="1262"/>
      <c r="CL67" s="1262"/>
      <c r="CM67" s="1262"/>
      <c r="CN67" s="1262"/>
      <c r="CO67" s="1262"/>
      <c r="CP67" s="1262"/>
      <c r="CQ67" s="1262"/>
      <c r="CR67" s="1262"/>
      <c r="CS67" s="1262"/>
      <c r="CT67" s="1262"/>
      <c r="CU67" s="1262"/>
      <c r="CV67" s="1262"/>
      <c r="CW67" s="1262"/>
      <c r="CX67" s="1262"/>
      <c r="CY67" s="1262"/>
      <c r="CZ67" s="1262"/>
      <c r="DA67" s="1262"/>
      <c r="DB67" s="1262"/>
      <c r="DC67" s="1263"/>
    </row>
    <row r="68" spans="2:107" x14ac:dyDescent="0.15">
      <c r="B68" s="372"/>
      <c r="AN68" s="1261"/>
      <c r="AO68" s="1262"/>
      <c r="AP68" s="1262"/>
      <c r="AQ68" s="1262"/>
      <c r="AR68" s="1262"/>
      <c r="AS68" s="1262"/>
      <c r="AT68" s="1262"/>
      <c r="AU68" s="1262"/>
      <c r="AV68" s="1262"/>
      <c r="AW68" s="1262"/>
      <c r="AX68" s="1262"/>
      <c r="AY68" s="1262"/>
      <c r="AZ68" s="1262"/>
      <c r="BA68" s="1262"/>
      <c r="BB68" s="1262"/>
      <c r="BC68" s="1262"/>
      <c r="BD68" s="1262"/>
      <c r="BE68" s="1262"/>
      <c r="BF68" s="1262"/>
      <c r="BG68" s="1262"/>
      <c r="BH68" s="1262"/>
      <c r="BI68" s="1262"/>
      <c r="BJ68" s="1262"/>
      <c r="BK68" s="1262"/>
      <c r="BL68" s="1262"/>
      <c r="BM68" s="1262"/>
      <c r="BN68" s="1262"/>
      <c r="BO68" s="1262"/>
      <c r="BP68" s="1262"/>
      <c r="BQ68" s="1262"/>
      <c r="BR68" s="1262"/>
      <c r="BS68" s="1262"/>
      <c r="BT68" s="1262"/>
      <c r="BU68" s="1262"/>
      <c r="BV68" s="1262"/>
      <c r="BW68" s="1262"/>
      <c r="BX68" s="1262"/>
      <c r="BY68" s="1262"/>
      <c r="BZ68" s="1262"/>
      <c r="CA68" s="1262"/>
      <c r="CB68" s="1262"/>
      <c r="CC68" s="1262"/>
      <c r="CD68" s="1262"/>
      <c r="CE68" s="1262"/>
      <c r="CF68" s="1262"/>
      <c r="CG68" s="1262"/>
      <c r="CH68" s="1262"/>
      <c r="CI68" s="1262"/>
      <c r="CJ68" s="1262"/>
      <c r="CK68" s="1262"/>
      <c r="CL68" s="1262"/>
      <c r="CM68" s="1262"/>
      <c r="CN68" s="1262"/>
      <c r="CO68" s="1262"/>
      <c r="CP68" s="1262"/>
      <c r="CQ68" s="1262"/>
      <c r="CR68" s="1262"/>
      <c r="CS68" s="1262"/>
      <c r="CT68" s="1262"/>
      <c r="CU68" s="1262"/>
      <c r="CV68" s="1262"/>
      <c r="CW68" s="1262"/>
      <c r="CX68" s="1262"/>
      <c r="CY68" s="1262"/>
      <c r="CZ68" s="1262"/>
      <c r="DA68" s="1262"/>
      <c r="DB68" s="1262"/>
      <c r="DC68" s="1263"/>
    </row>
    <row r="69" spans="2:107" x14ac:dyDescent="0.15">
      <c r="B69" s="372"/>
      <c r="AN69" s="1264"/>
      <c r="AO69" s="1265"/>
      <c r="AP69" s="1265"/>
      <c r="AQ69" s="1265"/>
      <c r="AR69" s="1265"/>
      <c r="AS69" s="1265"/>
      <c r="AT69" s="1265"/>
      <c r="AU69" s="1265"/>
      <c r="AV69" s="1265"/>
      <c r="AW69" s="1265"/>
      <c r="AX69" s="1265"/>
      <c r="AY69" s="1265"/>
      <c r="AZ69" s="1265"/>
      <c r="BA69" s="1265"/>
      <c r="BB69" s="1265"/>
      <c r="BC69" s="1265"/>
      <c r="BD69" s="1265"/>
      <c r="BE69" s="1265"/>
      <c r="BF69" s="1265"/>
      <c r="BG69" s="1265"/>
      <c r="BH69" s="1265"/>
      <c r="BI69" s="1265"/>
      <c r="BJ69" s="1265"/>
      <c r="BK69" s="1265"/>
      <c r="BL69" s="1265"/>
      <c r="BM69" s="1265"/>
      <c r="BN69" s="1265"/>
      <c r="BO69" s="1265"/>
      <c r="BP69" s="1265"/>
      <c r="BQ69" s="1265"/>
      <c r="BR69" s="1265"/>
      <c r="BS69" s="1265"/>
      <c r="BT69" s="1265"/>
      <c r="BU69" s="1265"/>
      <c r="BV69" s="1265"/>
      <c r="BW69" s="1265"/>
      <c r="BX69" s="1265"/>
      <c r="BY69" s="1265"/>
      <c r="BZ69" s="1265"/>
      <c r="CA69" s="1265"/>
      <c r="CB69" s="1265"/>
      <c r="CC69" s="1265"/>
      <c r="CD69" s="1265"/>
      <c r="CE69" s="1265"/>
      <c r="CF69" s="1265"/>
      <c r="CG69" s="1265"/>
      <c r="CH69" s="1265"/>
      <c r="CI69" s="1265"/>
      <c r="CJ69" s="1265"/>
      <c r="CK69" s="1265"/>
      <c r="CL69" s="1265"/>
      <c r="CM69" s="1265"/>
      <c r="CN69" s="1265"/>
      <c r="CO69" s="1265"/>
      <c r="CP69" s="1265"/>
      <c r="CQ69" s="1265"/>
      <c r="CR69" s="1265"/>
      <c r="CS69" s="1265"/>
      <c r="CT69" s="1265"/>
      <c r="CU69" s="1265"/>
      <c r="CV69" s="1265"/>
      <c r="CW69" s="1265"/>
      <c r="CX69" s="1265"/>
      <c r="CY69" s="1265"/>
      <c r="CZ69" s="1265"/>
      <c r="DA69" s="1265"/>
      <c r="DB69" s="1265"/>
      <c r="DC69" s="1266"/>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67"/>
      <c r="H72" s="1267"/>
      <c r="I72" s="1267"/>
      <c r="J72" s="1267"/>
      <c r="K72" s="382"/>
      <c r="L72" s="382"/>
      <c r="M72" s="383"/>
      <c r="N72" s="383"/>
      <c r="AN72" s="1268"/>
      <c r="AO72" s="1269"/>
      <c r="AP72" s="1269"/>
      <c r="AQ72" s="1269"/>
      <c r="AR72" s="1269"/>
      <c r="AS72" s="1269"/>
      <c r="AT72" s="1269"/>
      <c r="AU72" s="1269"/>
      <c r="AV72" s="1269"/>
      <c r="AW72" s="1269"/>
      <c r="AX72" s="1269"/>
      <c r="AY72" s="1269"/>
      <c r="AZ72" s="1269"/>
      <c r="BA72" s="1269"/>
      <c r="BB72" s="1269"/>
      <c r="BC72" s="1269"/>
      <c r="BD72" s="1269"/>
      <c r="BE72" s="1269"/>
      <c r="BF72" s="1269"/>
      <c r="BG72" s="1269"/>
      <c r="BH72" s="1269"/>
      <c r="BI72" s="1269"/>
      <c r="BJ72" s="1269"/>
      <c r="BK72" s="1269"/>
      <c r="BL72" s="1269"/>
      <c r="BM72" s="1269"/>
      <c r="BN72" s="1269"/>
      <c r="BO72" s="1270"/>
      <c r="BP72" s="1271" t="s">
        <v>526</v>
      </c>
      <c r="BQ72" s="1271"/>
      <c r="BR72" s="1271"/>
      <c r="BS72" s="1271"/>
      <c r="BT72" s="1271"/>
      <c r="BU72" s="1271"/>
      <c r="BV72" s="1271"/>
      <c r="BW72" s="1271"/>
      <c r="BX72" s="1271" t="s">
        <v>527</v>
      </c>
      <c r="BY72" s="1271"/>
      <c r="BZ72" s="1271"/>
      <c r="CA72" s="1271"/>
      <c r="CB72" s="1271"/>
      <c r="CC72" s="1271"/>
      <c r="CD72" s="1271"/>
      <c r="CE72" s="1271"/>
      <c r="CF72" s="1271" t="s">
        <v>528</v>
      </c>
      <c r="CG72" s="1271"/>
      <c r="CH72" s="1271"/>
      <c r="CI72" s="1271"/>
      <c r="CJ72" s="1271"/>
      <c r="CK72" s="1271"/>
      <c r="CL72" s="1271"/>
      <c r="CM72" s="1271"/>
      <c r="CN72" s="1271" t="s">
        <v>529</v>
      </c>
      <c r="CO72" s="1271"/>
      <c r="CP72" s="1271"/>
      <c r="CQ72" s="1271"/>
      <c r="CR72" s="1271"/>
      <c r="CS72" s="1271"/>
      <c r="CT72" s="1271"/>
      <c r="CU72" s="1271"/>
      <c r="CV72" s="1271" t="s">
        <v>530</v>
      </c>
      <c r="CW72" s="1271"/>
      <c r="CX72" s="1271"/>
      <c r="CY72" s="1271"/>
      <c r="CZ72" s="1271"/>
      <c r="DA72" s="1271"/>
      <c r="DB72" s="1271"/>
      <c r="DC72" s="1271"/>
    </row>
    <row r="73" spans="2:107" x14ac:dyDescent="0.15">
      <c r="B73" s="372"/>
      <c r="G73" s="1272"/>
      <c r="H73" s="1272"/>
      <c r="I73" s="1272"/>
      <c r="J73" s="1272"/>
      <c r="K73" s="1277"/>
      <c r="L73" s="1277"/>
      <c r="M73" s="1277"/>
      <c r="N73" s="1277"/>
      <c r="AM73" s="381"/>
      <c r="AN73" s="1274" t="s">
        <v>563</v>
      </c>
      <c r="AO73" s="1274"/>
      <c r="AP73" s="1274"/>
      <c r="AQ73" s="1274"/>
      <c r="AR73" s="1274"/>
      <c r="AS73" s="1274"/>
      <c r="AT73" s="1274"/>
      <c r="AU73" s="1274"/>
      <c r="AV73" s="1274"/>
      <c r="AW73" s="1274"/>
      <c r="AX73" s="1274"/>
      <c r="AY73" s="1274"/>
      <c r="AZ73" s="1274"/>
      <c r="BA73" s="1274"/>
      <c r="BB73" s="1274" t="s">
        <v>564</v>
      </c>
      <c r="BC73" s="1274"/>
      <c r="BD73" s="1274"/>
      <c r="BE73" s="1274"/>
      <c r="BF73" s="1274"/>
      <c r="BG73" s="1274"/>
      <c r="BH73" s="1274"/>
      <c r="BI73" s="1274"/>
      <c r="BJ73" s="1274"/>
      <c r="BK73" s="1274"/>
      <c r="BL73" s="1274"/>
      <c r="BM73" s="1274"/>
      <c r="BN73" s="1274"/>
      <c r="BO73" s="1274"/>
      <c r="BP73" s="1257"/>
      <c r="BQ73" s="1257"/>
      <c r="BR73" s="1257"/>
      <c r="BS73" s="1257"/>
      <c r="BT73" s="1257"/>
      <c r="BU73" s="1257"/>
      <c r="BV73" s="1257"/>
      <c r="BW73" s="1257"/>
      <c r="BX73" s="1257"/>
      <c r="BY73" s="1257"/>
      <c r="BZ73" s="1257"/>
      <c r="CA73" s="1257"/>
      <c r="CB73" s="1257"/>
      <c r="CC73" s="1257"/>
      <c r="CD73" s="1257"/>
      <c r="CE73" s="1257"/>
      <c r="CF73" s="1257"/>
      <c r="CG73" s="1257"/>
      <c r="CH73" s="1257"/>
      <c r="CI73" s="1257"/>
      <c r="CJ73" s="1257"/>
      <c r="CK73" s="1257"/>
      <c r="CL73" s="1257"/>
      <c r="CM73" s="1257"/>
      <c r="CN73" s="1257"/>
      <c r="CO73" s="1257"/>
      <c r="CP73" s="1257"/>
      <c r="CQ73" s="1257"/>
      <c r="CR73" s="1257"/>
      <c r="CS73" s="1257"/>
      <c r="CT73" s="1257"/>
      <c r="CU73" s="1257"/>
      <c r="CV73" s="1257"/>
      <c r="CW73" s="1257"/>
      <c r="CX73" s="1257"/>
      <c r="CY73" s="1257"/>
      <c r="CZ73" s="1257"/>
      <c r="DA73" s="1257"/>
      <c r="DB73" s="1257"/>
      <c r="DC73" s="1257"/>
    </row>
    <row r="74" spans="2:107" x14ac:dyDescent="0.15">
      <c r="B74" s="372"/>
      <c r="G74" s="1272"/>
      <c r="H74" s="1272"/>
      <c r="I74" s="1272"/>
      <c r="J74" s="1272"/>
      <c r="K74" s="1277"/>
      <c r="L74" s="1277"/>
      <c r="M74" s="1277"/>
      <c r="N74" s="1277"/>
      <c r="AM74" s="381"/>
      <c r="AN74" s="1274"/>
      <c r="AO74" s="1274"/>
      <c r="AP74" s="1274"/>
      <c r="AQ74" s="1274"/>
      <c r="AR74" s="1274"/>
      <c r="AS74" s="1274"/>
      <c r="AT74" s="1274"/>
      <c r="AU74" s="1274"/>
      <c r="AV74" s="1274"/>
      <c r="AW74" s="1274"/>
      <c r="AX74" s="1274"/>
      <c r="AY74" s="1274"/>
      <c r="AZ74" s="1274"/>
      <c r="BA74" s="1274"/>
      <c r="BB74" s="1274"/>
      <c r="BC74" s="1274"/>
      <c r="BD74" s="1274"/>
      <c r="BE74" s="1274"/>
      <c r="BF74" s="1274"/>
      <c r="BG74" s="1274"/>
      <c r="BH74" s="1274"/>
      <c r="BI74" s="1274"/>
      <c r="BJ74" s="1274"/>
      <c r="BK74" s="1274"/>
      <c r="BL74" s="1274"/>
      <c r="BM74" s="1274"/>
      <c r="BN74" s="1274"/>
      <c r="BO74" s="1274"/>
      <c r="BP74" s="1257"/>
      <c r="BQ74" s="1257"/>
      <c r="BR74" s="1257"/>
      <c r="BS74" s="1257"/>
      <c r="BT74" s="1257"/>
      <c r="BU74" s="1257"/>
      <c r="BV74" s="1257"/>
      <c r="BW74" s="1257"/>
      <c r="BX74" s="1257"/>
      <c r="BY74" s="1257"/>
      <c r="BZ74" s="1257"/>
      <c r="CA74" s="1257"/>
      <c r="CB74" s="1257"/>
      <c r="CC74" s="1257"/>
      <c r="CD74" s="1257"/>
      <c r="CE74" s="1257"/>
      <c r="CF74" s="1257"/>
      <c r="CG74" s="1257"/>
      <c r="CH74" s="1257"/>
      <c r="CI74" s="1257"/>
      <c r="CJ74" s="1257"/>
      <c r="CK74" s="1257"/>
      <c r="CL74" s="1257"/>
      <c r="CM74" s="1257"/>
      <c r="CN74" s="1257"/>
      <c r="CO74" s="1257"/>
      <c r="CP74" s="1257"/>
      <c r="CQ74" s="1257"/>
      <c r="CR74" s="1257"/>
      <c r="CS74" s="1257"/>
      <c r="CT74" s="1257"/>
      <c r="CU74" s="1257"/>
      <c r="CV74" s="1257"/>
      <c r="CW74" s="1257"/>
      <c r="CX74" s="1257"/>
      <c r="CY74" s="1257"/>
      <c r="CZ74" s="1257"/>
      <c r="DA74" s="1257"/>
      <c r="DB74" s="1257"/>
      <c r="DC74" s="1257"/>
    </row>
    <row r="75" spans="2:107" x14ac:dyDescent="0.15">
      <c r="B75" s="372"/>
      <c r="G75" s="1272"/>
      <c r="H75" s="1272"/>
      <c r="I75" s="1267"/>
      <c r="J75" s="1267"/>
      <c r="K75" s="1273"/>
      <c r="L75" s="1273"/>
      <c r="M75" s="1273"/>
      <c r="N75" s="1273"/>
      <c r="AM75" s="381"/>
      <c r="AN75" s="1274"/>
      <c r="AO75" s="1274"/>
      <c r="AP75" s="1274"/>
      <c r="AQ75" s="1274"/>
      <c r="AR75" s="1274"/>
      <c r="AS75" s="1274"/>
      <c r="AT75" s="1274"/>
      <c r="AU75" s="1274"/>
      <c r="AV75" s="1274"/>
      <c r="AW75" s="1274"/>
      <c r="AX75" s="1274"/>
      <c r="AY75" s="1274"/>
      <c r="AZ75" s="1274"/>
      <c r="BA75" s="1274"/>
      <c r="BB75" s="1274" t="s">
        <v>568</v>
      </c>
      <c r="BC75" s="1274"/>
      <c r="BD75" s="1274"/>
      <c r="BE75" s="1274"/>
      <c r="BF75" s="1274"/>
      <c r="BG75" s="1274"/>
      <c r="BH75" s="1274"/>
      <c r="BI75" s="1274"/>
      <c r="BJ75" s="1274"/>
      <c r="BK75" s="1274"/>
      <c r="BL75" s="1274"/>
      <c r="BM75" s="1274"/>
      <c r="BN75" s="1274"/>
      <c r="BO75" s="1274"/>
      <c r="BP75" s="1257">
        <v>2</v>
      </c>
      <c r="BQ75" s="1257"/>
      <c r="BR75" s="1257"/>
      <c r="BS75" s="1257"/>
      <c r="BT75" s="1257"/>
      <c r="BU75" s="1257"/>
      <c r="BV75" s="1257"/>
      <c r="BW75" s="1257"/>
      <c r="BX75" s="1257">
        <v>2.8</v>
      </c>
      <c r="BY75" s="1257"/>
      <c r="BZ75" s="1257"/>
      <c r="CA75" s="1257"/>
      <c r="CB75" s="1257"/>
      <c r="CC75" s="1257"/>
      <c r="CD75" s="1257"/>
      <c r="CE75" s="1257"/>
      <c r="CF75" s="1257">
        <v>3.8</v>
      </c>
      <c r="CG75" s="1257"/>
      <c r="CH75" s="1257"/>
      <c r="CI75" s="1257"/>
      <c r="CJ75" s="1257"/>
      <c r="CK75" s="1257"/>
      <c r="CL75" s="1257"/>
      <c r="CM75" s="1257"/>
      <c r="CN75" s="1257">
        <v>4.4000000000000004</v>
      </c>
      <c r="CO75" s="1257"/>
      <c r="CP75" s="1257"/>
      <c r="CQ75" s="1257"/>
      <c r="CR75" s="1257"/>
      <c r="CS75" s="1257"/>
      <c r="CT75" s="1257"/>
      <c r="CU75" s="1257"/>
      <c r="CV75" s="1257">
        <v>4.5999999999999996</v>
      </c>
      <c r="CW75" s="1257"/>
      <c r="CX75" s="1257"/>
      <c r="CY75" s="1257"/>
      <c r="CZ75" s="1257"/>
      <c r="DA75" s="1257"/>
      <c r="DB75" s="1257"/>
      <c r="DC75" s="1257"/>
    </row>
    <row r="76" spans="2:107" x14ac:dyDescent="0.15">
      <c r="B76" s="372"/>
      <c r="G76" s="1272"/>
      <c r="H76" s="1272"/>
      <c r="I76" s="1267"/>
      <c r="J76" s="1267"/>
      <c r="K76" s="1273"/>
      <c r="L76" s="1273"/>
      <c r="M76" s="1273"/>
      <c r="N76" s="1273"/>
      <c r="AM76" s="381"/>
      <c r="AN76" s="1274"/>
      <c r="AO76" s="1274"/>
      <c r="AP76" s="1274"/>
      <c r="AQ76" s="1274"/>
      <c r="AR76" s="1274"/>
      <c r="AS76" s="1274"/>
      <c r="AT76" s="1274"/>
      <c r="AU76" s="1274"/>
      <c r="AV76" s="1274"/>
      <c r="AW76" s="1274"/>
      <c r="AX76" s="1274"/>
      <c r="AY76" s="1274"/>
      <c r="AZ76" s="1274"/>
      <c r="BA76" s="1274"/>
      <c r="BB76" s="1274"/>
      <c r="BC76" s="1274"/>
      <c r="BD76" s="1274"/>
      <c r="BE76" s="1274"/>
      <c r="BF76" s="1274"/>
      <c r="BG76" s="1274"/>
      <c r="BH76" s="1274"/>
      <c r="BI76" s="1274"/>
      <c r="BJ76" s="1274"/>
      <c r="BK76" s="1274"/>
      <c r="BL76" s="1274"/>
      <c r="BM76" s="1274"/>
      <c r="BN76" s="1274"/>
      <c r="BO76" s="1274"/>
      <c r="BP76" s="1257"/>
      <c r="BQ76" s="1257"/>
      <c r="BR76" s="1257"/>
      <c r="BS76" s="1257"/>
      <c r="BT76" s="1257"/>
      <c r="BU76" s="1257"/>
      <c r="BV76" s="1257"/>
      <c r="BW76" s="1257"/>
      <c r="BX76" s="1257"/>
      <c r="BY76" s="1257"/>
      <c r="BZ76" s="1257"/>
      <c r="CA76" s="1257"/>
      <c r="CB76" s="1257"/>
      <c r="CC76" s="1257"/>
      <c r="CD76" s="1257"/>
      <c r="CE76" s="1257"/>
      <c r="CF76" s="1257"/>
      <c r="CG76" s="1257"/>
      <c r="CH76" s="1257"/>
      <c r="CI76" s="1257"/>
      <c r="CJ76" s="1257"/>
      <c r="CK76" s="1257"/>
      <c r="CL76" s="1257"/>
      <c r="CM76" s="1257"/>
      <c r="CN76" s="1257"/>
      <c r="CO76" s="1257"/>
      <c r="CP76" s="1257"/>
      <c r="CQ76" s="1257"/>
      <c r="CR76" s="1257"/>
      <c r="CS76" s="1257"/>
      <c r="CT76" s="1257"/>
      <c r="CU76" s="1257"/>
      <c r="CV76" s="1257"/>
      <c r="CW76" s="1257"/>
      <c r="CX76" s="1257"/>
      <c r="CY76" s="1257"/>
      <c r="CZ76" s="1257"/>
      <c r="DA76" s="1257"/>
      <c r="DB76" s="1257"/>
      <c r="DC76" s="1257"/>
    </row>
    <row r="77" spans="2:107" x14ac:dyDescent="0.15">
      <c r="B77" s="372"/>
      <c r="G77" s="1267"/>
      <c r="H77" s="1267"/>
      <c r="I77" s="1267"/>
      <c r="J77" s="1267"/>
      <c r="K77" s="1277"/>
      <c r="L77" s="1277"/>
      <c r="M77" s="1277"/>
      <c r="N77" s="1277"/>
      <c r="AN77" s="1271" t="s">
        <v>566</v>
      </c>
      <c r="AO77" s="1271"/>
      <c r="AP77" s="1271"/>
      <c r="AQ77" s="1271"/>
      <c r="AR77" s="1271"/>
      <c r="AS77" s="1271"/>
      <c r="AT77" s="1271"/>
      <c r="AU77" s="1271"/>
      <c r="AV77" s="1271"/>
      <c r="AW77" s="1271"/>
      <c r="AX77" s="1271"/>
      <c r="AY77" s="1271"/>
      <c r="AZ77" s="1271"/>
      <c r="BA77" s="1271"/>
      <c r="BB77" s="1274" t="s">
        <v>564</v>
      </c>
      <c r="BC77" s="1274"/>
      <c r="BD77" s="1274"/>
      <c r="BE77" s="1274"/>
      <c r="BF77" s="1274"/>
      <c r="BG77" s="1274"/>
      <c r="BH77" s="1274"/>
      <c r="BI77" s="1274"/>
      <c r="BJ77" s="1274"/>
      <c r="BK77" s="1274"/>
      <c r="BL77" s="1274"/>
      <c r="BM77" s="1274"/>
      <c r="BN77" s="1274"/>
      <c r="BO77" s="1274"/>
      <c r="BP77" s="1257">
        <v>41.5</v>
      </c>
      <c r="BQ77" s="1257"/>
      <c r="BR77" s="1257"/>
      <c r="BS77" s="1257"/>
      <c r="BT77" s="1257"/>
      <c r="BU77" s="1257"/>
      <c r="BV77" s="1257"/>
      <c r="BW77" s="1257"/>
      <c r="BX77" s="1257">
        <v>25.2</v>
      </c>
      <c r="BY77" s="1257"/>
      <c r="BZ77" s="1257"/>
      <c r="CA77" s="1257"/>
      <c r="CB77" s="1257"/>
      <c r="CC77" s="1257"/>
      <c r="CD77" s="1257"/>
      <c r="CE77" s="1257"/>
      <c r="CF77" s="1257">
        <v>15.7</v>
      </c>
      <c r="CG77" s="1257"/>
      <c r="CH77" s="1257"/>
      <c r="CI77" s="1257"/>
      <c r="CJ77" s="1257"/>
      <c r="CK77" s="1257"/>
      <c r="CL77" s="1257"/>
      <c r="CM77" s="1257"/>
      <c r="CN77" s="1257">
        <v>10.199999999999999</v>
      </c>
      <c r="CO77" s="1257"/>
      <c r="CP77" s="1257"/>
      <c r="CQ77" s="1257"/>
      <c r="CR77" s="1257"/>
      <c r="CS77" s="1257"/>
      <c r="CT77" s="1257"/>
      <c r="CU77" s="1257"/>
      <c r="CV77" s="1257">
        <v>10.5</v>
      </c>
      <c r="CW77" s="1257"/>
      <c r="CX77" s="1257"/>
      <c r="CY77" s="1257"/>
      <c r="CZ77" s="1257"/>
      <c r="DA77" s="1257"/>
      <c r="DB77" s="1257"/>
      <c r="DC77" s="1257"/>
    </row>
    <row r="78" spans="2:107" x14ac:dyDescent="0.15">
      <c r="B78" s="372"/>
      <c r="G78" s="1267"/>
      <c r="H78" s="1267"/>
      <c r="I78" s="1267"/>
      <c r="J78" s="1267"/>
      <c r="K78" s="1277"/>
      <c r="L78" s="1277"/>
      <c r="M78" s="1277"/>
      <c r="N78" s="1277"/>
      <c r="AN78" s="1271"/>
      <c r="AO78" s="1271"/>
      <c r="AP78" s="1271"/>
      <c r="AQ78" s="1271"/>
      <c r="AR78" s="1271"/>
      <c r="AS78" s="1271"/>
      <c r="AT78" s="1271"/>
      <c r="AU78" s="1271"/>
      <c r="AV78" s="1271"/>
      <c r="AW78" s="1271"/>
      <c r="AX78" s="1271"/>
      <c r="AY78" s="1271"/>
      <c r="AZ78" s="1271"/>
      <c r="BA78" s="1271"/>
      <c r="BB78" s="1274"/>
      <c r="BC78" s="1274"/>
      <c r="BD78" s="1274"/>
      <c r="BE78" s="1274"/>
      <c r="BF78" s="1274"/>
      <c r="BG78" s="1274"/>
      <c r="BH78" s="1274"/>
      <c r="BI78" s="1274"/>
      <c r="BJ78" s="1274"/>
      <c r="BK78" s="1274"/>
      <c r="BL78" s="1274"/>
      <c r="BM78" s="1274"/>
      <c r="BN78" s="1274"/>
      <c r="BO78" s="1274"/>
      <c r="BP78" s="1257"/>
      <c r="BQ78" s="1257"/>
      <c r="BR78" s="1257"/>
      <c r="BS78" s="1257"/>
      <c r="BT78" s="1257"/>
      <c r="BU78" s="1257"/>
      <c r="BV78" s="1257"/>
      <c r="BW78" s="1257"/>
      <c r="BX78" s="1257"/>
      <c r="BY78" s="1257"/>
      <c r="BZ78" s="1257"/>
      <c r="CA78" s="1257"/>
      <c r="CB78" s="1257"/>
      <c r="CC78" s="1257"/>
      <c r="CD78" s="1257"/>
      <c r="CE78" s="1257"/>
      <c r="CF78" s="1257"/>
      <c r="CG78" s="1257"/>
      <c r="CH78" s="1257"/>
      <c r="CI78" s="1257"/>
      <c r="CJ78" s="1257"/>
      <c r="CK78" s="1257"/>
      <c r="CL78" s="1257"/>
      <c r="CM78" s="1257"/>
      <c r="CN78" s="1257"/>
      <c r="CO78" s="1257"/>
      <c r="CP78" s="1257"/>
      <c r="CQ78" s="1257"/>
      <c r="CR78" s="1257"/>
      <c r="CS78" s="1257"/>
      <c r="CT78" s="1257"/>
      <c r="CU78" s="1257"/>
      <c r="CV78" s="1257"/>
      <c r="CW78" s="1257"/>
      <c r="CX78" s="1257"/>
      <c r="CY78" s="1257"/>
      <c r="CZ78" s="1257"/>
      <c r="DA78" s="1257"/>
      <c r="DB78" s="1257"/>
      <c r="DC78" s="1257"/>
    </row>
    <row r="79" spans="2:107" x14ac:dyDescent="0.15">
      <c r="B79" s="372"/>
      <c r="G79" s="1267"/>
      <c r="H79" s="1267"/>
      <c r="I79" s="1276"/>
      <c r="J79" s="1276"/>
      <c r="K79" s="1278"/>
      <c r="L79" s="1278"/>
      <c r="M79" s="1278"/>
      <c r="N79" s="1278"/>
      <c r="AN79" s="1271"/>
      <c r="AO79" s="1271"/>
      <c r="AP79" s="1271"/>
      <c r="AQ79" s="1271"/>
      <c r="AR79" s="1271"/>
      <c r="AS79" s="1271"/>
      <c r="AT79" s="1271"/>
      <c r="AU79" s="1271"/>
      <c r="AV79" s="1271"/>
      <c r="AW79" s="1271"/>
      <c r="AX79" s="1271"/>
      <c r="AY79" s="1271"/>
      <c r="AZ79" s="1271"/>
      <c r="BA79" s="1271"/>
      <c r="BB79" s="1274" t="s">
        <v>568</v>
      </c>
      <c r="BC79" s="1274"/>
      <c r="BD79" s="1274"/>
      <c r="BE79" s="1274"/>
      <c r="BF79" s="1274"/>
      <c r="BG79" s="1274"/>
      <c r="BH79" s="1274"/>
      <c r="BI79" s="1274"/>
      <c r="BJ79" s="1274"/>
      <c r="BK79" s="1274"/>
      <c r="BL79" s="1274"/>
      <c r="BM79" s="1274"/>
      <c r="BN79" s="1274"/>
      <c r="BO79" s="1274"/>
      <c r="BP79" s="1257">
        <v>9.1999999999999993</v>
      </c>
      <c r="BQ79" s="1257"/>
      <c r="BR79" s="1257"/>
      <c r="BS79" s="1257"/>
      <c r="BT79" s="1257"/>
      <c r="BU79" s="1257"/>
      <c r="BV79" s="1257"/>
      <c r="BW79" s="1257"/>
      <c r="BX79" s="1257">
        <v>8.9</v>
      </c>
      <c r="BY79" s="1257"/>
      <c r="BZ79" s="1257"/>
      <c r="CA79" s="1257"/>
      <c r="CB79" s="1257"/>
      <c r="CC79" s="1257"/>
      <c r="CD79" s="1257"/>
      <c r="CE79" s="1257"/>
      <c r="CF79" s="1257">
        <v>8.9</v>
      </c>
      <c r="CG79" s="1257"/>
      <c r="CH79" s="1257"/>
      <c r="CI79" s="1257"/>
      <c r="CJ79" s="1257"/>
      <c r="CK79" s="1257"/>
      <c r="CL79" s="1257"/>
      <c r="CM79" s="1257"/>
      <c r="CN79" s="1257">
        <v>9</v>
      </c>
      <c r="CO79" s="1257"/>
      <c r="CP79" s="1257"/>
      <c r="CQ79" s="1257"/>
      <c r="CR79" s="1257"/>
      <c r="CS79" s="1257"/>
      <c r="CT79" s="1257"/>
      <c r="CU79" s="1257"/>
      <c r="CV79" s="1257">
        <v>8.9</v>
      </c>
      <c r="CW79" s="1257"/>
      <c r="CX79" s="1257"/>
      <c r="CY79" s="1257"/>
      <c r="CZ79" s="1257"/>
      <c r="DA79" s="1257"/>
      <c r="DB79" s="1257"/>
      <c r="DC79" s="1257"/>
    </row>
    <row r="80" spans="2:107" x14ac:dyDescent="0.15">
      <c r="B80" s="372"/>
      <c r="G80" s="1267"/>
      <c r="H80" s="1267"/>
      <c r="I80" s="1276"/>
      <c r="J80" s="1276"/>
      <c r="K80" s="1278"/>
      <c r="L80" s="1278"/>
      <c r="M80" s="1278"/>
      <c r="N80" s="1278"/>
      <c r="AN80" s="1271"/>
      <c r="AO80" s="1271"/>
      <c r="AP80" s="1271"/>
      <c r="AQ80" s="1271"/>
      <c r="AR80" s="1271"/>
      <c r="AS80" s="1271"/>
      <c r="AT80" s="1271"/>
      <c r="AU80" s="1271"/>
      <c r="AV80" s="1271"/>
      <c r="AW80" s="1271"/>
      <c r="AX80" s="1271"/>
      <c r="AY80" s="1271"/>
      <c r="AZ80" s="1271"/>
      <c r="BA80" s="1271"/>
      <c r="BB80" s="1274"/>
      <c r="BC80" s="1274"/>
      <c r="BD80" s="1274"/>
      <c r="BE80" s="1274"/>
      <c r="BF80" s="1274"/>
      <c r="BG80" s="1274"/>
      <c r="BH80" s="1274"/>
      <c r="BI80" s="1274"/>
      <c r="BJ80" s="1274"/>
      <c r="BK80" s="1274"/>
      <c r="BL80" s="1274"/>
      <c r="BM80" s="1274"/>
      <c r="BN80" s="1274"/>
      <c r="BO80" s="1274"/>
      <c r="BP80" s="1257"/>
      <c r="BQ80" s="1257"/>
      <c r="BR80" s="1257"/>
      <c r="BS80" s="1257"/>
      <c r="BT80" s="1257"/>
      <c r="BU80" s="1257"/>
      <c r="BV80" s="1257"/>
      <c r="BW80" s="1257"/>
      <c r="BX80" s="1257"/>
      <c r="BY80" s="1257"/>
      <c r="BZ80" s="1257"/>
      <c r="CA80" s="1257"/>
      <c r="CB80" s="1257"/>
      <c r="CC80" s="1257"/>
      <c r="CD80" s="1257"/>
      <c r="CE80" s="1257"/>
      <c r="CF80" s="1257"/>
      <c r="CG80" s="1257"/>
      <c r="CH80" s="1257"/>
      <c r="CI80" s="1257"/>
      <c r="CJ80" s="1257"/>
      <c r="CK80" s="1257"/>
      <c r="CL80" s="1257"/>
      <c r="CM80" s="1257"/>
      <c r="CN80" s="1257"/>
      <c r="CO80" s="1257"/>
      <c r="CP80" s="1257"/>
      <c r="CQ80" s="1257"/>
      <c r="CR80" s="1257"/>
      <c r="CS80" s="1257"/>
      <c r="CT80" s="1257"/>
      <c r="CU80" s="1257"/>
      <c r="CV80" s="1257"/>
      <c r="CW80" s="1257"/>
      <c r="CX80" s="1257"/>
      <c r="CY80" s="1257"/>
      <c r="CZ80" s="1257"/>
      <c r="DA80" s="1257"/>
      <c r="DB80" s="1257"/>
      <c r="DC80" s="125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O2oAo1U45G1sadGT0hfEd2CtOcHQEz4VYw3AZqqEguctM4sPJRPygEU8cEn0r7ySiGSdQXk07uMax4p5JvtVFg==" saltValue="vBryvHabaqfVX2YD5+IQe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6450-A864-4168-AD23-06AFA272217C}">
  <sheetPr>
    <pageSetUpPr fitToPage="1"/>
  </sheetPr>
  <dimension ref="A1:DR125"/>
  <sheetViews>
    <sheetView showGridLines="0" topLeftCell="A70" zoomScale="70" zoomScaleNormal="70" zoomScaleSheetLayoutView="70"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VnscpI6uTILK7qgWKszQhoQ/aFI5ynswO5reacaMQVCit9JMPgUNptAMG/mzlWb2Zg3whG5mrQ+DvAtBCn5i5A==" saltValue="gwkpsdxq1sEU1DmRJs5N4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9EBF5-29DF-4F87-9791-264950FC5AE5}">
  <sheetPr>
    <pageSetUpPr fitToPage="1"/>
  </sheetPr>
  <dimension ref="A1:DR125"/>
  <sheetViews>
    <sheetView showGridLines="0" topLeftCell="A71" zoomScale="70" zoomScaleNormal="70" zoomScaleSheetLayoutView="55" workbookViewId="0">
      <selection activeCell="AN43" sqref="AN43:DC4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476</v>
      </c>
    </row>
  </sheetData>
  <sheetProtection algorithmName="SHA-512" hashValue="5WQURWbyiwHPKY8jxa1JgA3pjqhOrimyd+ljpaL8PzDhmVyQmN+yTt9OWGP3rVz+nV7XxFlvWomGDwV3EcjgtA==" saltValue="O2FnrbfTni7sD6grx+Oed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525</v>
      </c>
      <c r="G2" s="139"/>
      <c r="H2" s="140"/>
    </row>
    <row r="3" spans="1:8" x14ac:dyDescent="0.15">
      <c r="A3" s="136" t="s">
        <v>518</v>
      </c>
      <c r="B3" s="141"/>
      <c r="C3" s="142"/>
      <c r="D3" s="143">
        <v>90945</v>
      </c>
      <c r="E3" s="144"/>
      <c r="F3" s="145">
        <v>92632</v>
      </c>
      <c r="G3" s="146"/>
      <c r="H3" s="147"/>
    </row>
    <row r="4" spans="1:8" x14ac:dyDescent="0.15">
      <c r="A4" s="148"/>
      <c r="B4" s="149"/>
      <c r="C4" s="150"/>
      <c r="D4" s="151">
        <v>40399</v>
      </c>
      <c r="E4" s="152"/>
      <c r="F4" s="153">
        <v>47978</v>
      </c>
      <c r="G4" s="154"/>
      <c r="H4" s="155"/>
    </row>
    <row r="5" spans="1:8" x14ac:dyDescent="0.15">
      <c r="A5" s="136" t="s">
        <v>520</v>
      </c>
      <c r="B5" s="141"/>
      <c r="C5" s="142"/>
      <c r="D5" s="143">
        <v>63433</v>
      </c>
      <c r="E5" s="144"/>
      <c r="F5" s="145">
        <v>96469</v>
      </c>
      <c r="G5" s="146"/>
      <c r="H5" s="147"/>
    </row>
    <row r="6" spans="1:8" x14ac:dyDescent="0.15">
      <c r="A6" s="148"/>
      <c r="B6" s="149"/>
      <c r="C6" s="150"/>
      <c r="D6" s="151">
        <v>29689</v>
      </c>
      <c r="E6" s="152"/>
      <c r="F6" s="153">
        <v>49775</v>
      </c>
      <c r="G6" s="154"/>
      <c r="H6" s="155"/>
    </row>
    <row r="7" spans="1:8" x14ac:dyDescent="0.15">
      <c r="A7" s="136" t="s">
        <v>521</v>
      </c>
      <c r="B7" s="141"/>
      <c r="C7" s="142"/>
      <c r="D7" s="143">
        <v>61005</v>
      </c>
      <c r="E7" s="144"/>
      <c r="F7" s="145">
        <v>85743</v>
      </c>
      <c r="G7" s="146"/>
      <c r="H7" s="147"/>
    </row>
    <row r="8" spans="1:8" x14ac:dyDescent="0.15">
      <c r="A8" s="148"/>
      <c r="B8" s="149"/>
      <c r="C8" s="150"/>
      <c r="D8" s="151">
        <v>30641</v>
      </c>
      <c r="E8" s="152"/>
      <c r="F8" s="153">
        <v>45231</v>
      </c>
      <c r="G8" s="154"/>
      <c r="H8" s="155"/>
    </row>
    <row r="9" spans="1:8" x14ac:dyDescent="0.15">
      <c r="A9" s="136" t="s">
        <v>522</v>
      </c>
      <c r="B9" s="141"/>
      <c r="C9" s="142"/>
      <c r="D9" s="143">
        <v>57899</v>
      </c>
      <c r="E9" s="144"/>
      <c r="F9" s="145">
        <v>92509</v>
      </c>
      <c r="G9" s="146"/>
      <c r="H9" s="147"/>
    </row>
    <row r="10" spans="1:8" x14ac:dyDescent="0.15">
      <c r="A10" s="148"/>
      <c r="B10" s="149"/>
      <c r="C10" s="150"/>
      <c r="D10" s="151">
        <v>33533</v>
      </c>
      <c r="E10" s="152"/>
      <c r="F10" s="153">
        <v>52274</v>
      </c>
      <c r="G10" s="154"/>
      <c r="H10" s="155"/>
    </row>
    <row r="11" spans="1:8" x14ac:dyDescent="0.15">
      <c r="A11" s="136" t="s">
        <v>523</v>
      </c>
      <c r="B11" s="141"/>
      <c r="C11" s="142"/>
      <c r="D11" s="143">
        <v>81698</v>
      </c>
      <c r="E11" s="144"/>
      <c r="F11" s="145">
        <v>98544</v>
      </c>
      <c r="G11" s="146"/>
      <c r="H11" s="147"/>
    </row>
    <row r="12" spans="1:8" x14ac:dyDescent="0.15">
      <c r="A12" s="148"/>
      <c r="B12" s="149"/>
      <c r="C12" s="156"/>
      <c r="D12" s="151">
        <v>44378</v>
      </c>
      <c r="E12" s="152"/>
      <c r="F12" s="153">
        <v>55816</v>
      </c>
      <c r="G12" s="154"/>
      <c r="H12" s="155"/>
    </row>
    <row r="13" spans="1:8" x14ac:dyDescent="0.15">
      <c r="A13" s="136"/>
      <c r="B13" s="141"/>
      <c r="C13" s="157"/>
      <c r="D13" s="158">
        <v>70996</v>
      </c>
      <c r="E13" s="159"/>
      <c r="F13" s="160">
        <v>93179</v>
      </c>
      <c r="G13" s="161"/>
      <c r="H13" s="147"/>
    </row>
    <row r="14" spans="1:8" x14ac:dyDescent="0.15">
      <c r="A14" s="148"/>
      <c r="B14" s="149"/>
      <c r="C14" s="150"/>
      <c r="D14" s="151">
        <v>35728</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8.69</v>
      </c>
      <c r="C19" s="162">
        <f>ROUND(VALUE(SUBSTITUTE(実質収支比率等に係る経年分析!G$48,"▲","-")),2)</f>
        <v>9.77</v>
      </c>
      <c r="D19" s="162">
        <f>ROUND(VALUE(SUBSTITUTE(実質収支比率等に係る経年分析!H$48,"▲","-")),2)</f>
        <v>7.42</v>
      </c>
      <c r="E19" s="162">
        <f>ROUND(VALUE(SUBSTITUTE(実質収支比率等に係る経年分析!I$48,"▲","-")),2)</f>
        <v>6.49</v>
      </c>
      <c r="F19" s="162">
        <f>ROUND(VALUE(SUBSTITUTE(実質収支比率等に係る経年分析!J$48,"▲","-")),2)</f>
        <v>5.7</v>
      </c>
    </row>
    <row r="20" spans="1:11" x14ac:dyDescent="0.15">
      <c r="A20" s="162" t="s">
        <v>53</v>
      </c>
      <c r="B20" s="162">
        <f>ROUND(VALUE(SUBSTITUTE(実質収支比率等に係る経年分析!F$47,"▲","-")),2)</f>
        <v>31.07</v>
      </c>
      <c r="C20" s="162">
        <f>ROUND(VALUE(SUBSTITUTE(実質収支比率等に係る経年分析!G$47,"▲","-")),2)</f>
        <v>35.75</v>
      </c>
      <c r="D20" s="162">
        <f>ROUND(VALUE(SUBSTITUTE(実質収支比率等に係る経年分析!H$47,"▲","-")),2)</f>
        <v>41.85</v>
      </c>
      <c r="E20" s="162">
        <f>ROUND(VALUE(SUBSTITUTE(実質収支比率等に係る経年分析!I$47,"▲","-")),2)</f>
        <v>44.8</v>
      </c>
      <c r="F20" s="162">
        <f>ROUND(VALUE(SUBSTITUTE(実質収支比率等に係る経年分析!J$47,"▲","-")),2)</f>
        <v>47.41</v>
      </c>
    </row>
    <row r="21" spans="1:11" x14ac:dyDescent="0.15">
      <c r="A21" s="162" t="s">
        <v>54</v>
      </c>
      <c r="B21" s="162">
        <f>IF(ISNUMBER(VALUE(SUBSTITUTE(実質収支比率等に係る経年分析!F$49,"▲","-"))),ROUND(VALUE(SUBSTITUTE(実質収支比率等に係る経年分析!F$49,"▲","-")),2),NA())</f>
        <v>5</v>
      </c>
      <c r="C21" s="162">
        <f>IF(ISNUMBER(VALUE(SUBSTITUTE(実質収支比率等に係る経年分析!G$49,"▲","-"))),ROUND(VALUE(SUBSTITUTE(実質収支比率等に係る経年分析!G$49,"▲","-")),2),NA())</f>
        <v>7.18</v>
      </c>
      <c r="D21" s="162">
        <f>IF(ISNUMBER(VALUE(SUBSTITUTE(実質収支比率等に係る経年分析!H$49,"▲","-"))),ROUND(VALUE(SUBSTITUTE(実質収支比率等に係る経年分析!H$49,"▲","-")),2),NA())</f>
        <v>2.4</v>
      </c>
      <c r="E21" s="162">
        <f>IF(ISNUMBER(VALUE(SUBSTITUTE(実質収支比率等に係る経年分析!I$49,"▲","-"))),ROUND(VALUE(SUBSTITUTE(実質収支比率等に係る経年分析!I$49,"▲","-")),2),NA())</f>
        <v>2.02</v>
      </c>
      <c r="F21" s="162">
        <f>IF(ISNUMBER(VALUE(SUBSTITUTE(実質収支比率等に係る経年分析!J$49,"▲","-"))),ROUND(VALUE(SUBSTITUTE(実質収支比率等に係る経年分析!J$49,"▲","-")),2),NA())</f>
        <v>2.52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0.01</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工業用水道事業会計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0.74</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0.76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0.82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0.84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0.91</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1.31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1.37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1.23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0.97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1.01</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1.35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1.27</v>
      </c>
    </row>
    <row r="33" spans="1:16" x14ac:dyDescent="0.15">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1.61</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2.19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2.2999999999999998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2.31</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8.68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9.77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7.41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6.48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5.7</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13.23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13.47</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13.21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12.93</v>
      </c>
    </row>
    <row r="36" spans="1:16" x14ac:dyDescent="0.15">
      <c r="A36" s="163" t="str">
        <f>IF(連結実質赤字比率に係る赤字・黒字の構成分析!C$34="",NA(),連結実質赤字比率に係る赤字・黒字の構成分析!C$34)</f>
        <v>下水道事業等会計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5.22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9.15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13.16</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15.85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18.03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2536</v>
      </c>
      <c r="E42" s="164"/>
      <c r="F42" s="164"/>
      <c r="G42" s="164">
        <f>'実質公債費比率（分子）の構造'!L$52</f>
        <v>2429</v>
      </c>
      <c r="H42" s="164"/>
      <c r="I42" s="164"/>
      <c r="J42" s="164">
        <f>'実質公債費比率（分子）の構造'!M$52</f>
        <v>2524</v>
      </c>
      <c r="K42" s="164"/>
      <c r="L42" s="164"/>
      <c r="M42" s="164">
        <f>'実質公債費比率（分子）の構造'!N$52</f>
        <v>2402</v>
      </c>
      <c r="N42" s="164"/>
      <c r="O42" s="164"/>
      <c r="P42" s="164">
        <f>'実質公債費比率（分子）の構造'!O$52</f>
        <v>2295</v>
      </c>
    </row>
    <row r="43" spans="1:16" x14ac:dyDescent="0.15">
      <c r="A43" s="164" t="s">
        <v>16</v>
      </c>
      <c r="B43" s="164">
        <f>'実質公債費比率（分子）の構造'!K$51</f>
        <v>0</v>
      </c>
      <c r="C43" s="164"/>
      <c r="D43" s="164"/>
      <c r="E43" s="164">
        <f>'実質公債費比率（分子）の構造'!L$51</f>
        <v>0</v>
      </c>
      <c r="F43" s="164"/>
      <c r="G43" s="164"/>
      <c r="H43" s="164" t="str">
        <f>'実質公債費比率（分子）の構造'!M$51</f>
        <v>-</v>
      </c>
      <c r="I43" s="164"/>
      <c r="J43" s="164"/>
      <c r="K43" s="164">
        <f>'実質公債費比率（分子）の構造'!N$51</f>
        <v>0</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778</v>
      </c>
      <c r="C46" s="164"/>
      <c r="D46" s="164"/>
      <c r="E46" s="164">
        <f>'実質公債費比率（分子）の構造'!L$48</f>
        <v>693</v>
      </c>
      <c r="F46" s="164"/>
      <c r="G46" s="164"/>
      <c r="H46" s="164">
        <f>'実質公債費比率（分子）の構造'!M$48</f>
        <v>716</v>
      </c>
      <c r="I46" s="164"/>
      <c r="J46" s="164"/>
      <c r="K46" s="164">
        <f>'実質公債費比率（分子）の構造'!N$48</f>
        <v>700</v>
      </c>
      <c r="L46" s="164"/>
      <c r="M46" s="164"/>
      <c r="N46" s="164">
        <f>'実質公債費比率（分子）の構造'!O$48</f>
        <v>660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2162</v>
      </c>
      <c r="C49" s="164"/>
      <c r="D49" s="164"/>
      <c r="E49" s="164">
        <f>'実質公債費比率（分子）の構造'!L$45</f>
        <v>2248</v>
      </c>
      <c r="F49" s="164"/>
      <c r="G49" s="164"/>
      <c r="H49" s="164">
        <f>'実質公債費比率（分子）の構造'!M$45</f>
        <v>2398</v>
      </c>
      <c r="I49" s="164"/>
      <c r="J49" s="164"/>
      <c r="K49" s="164">
        <f>'実質公債費比率（分子）の構造'!N$45</f>
        <v>2351</v>
      </c>
      <c r="L49" s="164"/>
      <c r="M49" s="164"/>
      <c r="N49" s="164">
        <f>'実質公債費比率（分子）の構造'!O$45</f>
        <v>2209</v>
      </c>
      <c r="O49" s="164"/>
      <c r="P49" s="164"/>
    </row>
    <row r="50" spans="1:16" x14ac:dyDescent="0.15">
      <c r="A50" s="164" t="s">
        <v>67</v>
      </c>
      <c r="B50" s="164" t="e">
        <f>NA()</f>
        <v>#N/A</v>
      </c>
      <c r="C50" s="164">
        <f>IF(ISNUMBER('実質公債費比率（分子）の構造'!K$53),'実質公債費比率（分子）の構造'!K$53,NA())</f>
        <v>404</v>
      </c>
      <c r="D50" s="164" t="e">
        <f>NA()</f>
        <v>#N/A</v>
      </c>
      <c r="E50" s="164" t="e">
        <f>NA()</f>
        <v>#N/A</v>
      </c>
      <c r="F50" s="164">
        <f>IF(ISNUMBER('実質公債費比率（分子）の構造'!L$53),'実質公債費比率（分子）の構造'!L$53,NA())</f>
        <v>512</v>
      </c>
      <c r="G50" s="164" t="e">
        <f>NA()</f>
        <v>#N/A</v>
      </c>
      <c r="H50" s="164" t="e">
        <f>NA()</f>
        <v>#N/A</v>
      </c>
      <c r="I50" s="164">
        <f>IF(ISNUMBER('実質公債費比率（分子）の構造'!M$53),'実質公債費比率（分子）の構造'!M$53,NA())</f>
        <v>590</v>
      </c>
      <c r="J50" s="164" t="e">
        <f>NA()</f>
        <v>#N/A</v>
      </c>
      <c r="K50" s="164" t="e">
        <f>NA()</f>
        <v>#N/A</v>
      </c>
      <c r="L50" s="164">
        <f>IF(ISNUMBER('実質公債費比率（分子）の構造'!N$53),'実質公債費比率（分子）の構造'!N$53,NA())</f>
        <v>649</v>
      </c>
      <c r="M50" s="164" t="e">
        <f>NA()</f>
        <v>#N/A</v>
      </c>
      <c r="N50" s="164" t="e">
        <f>NA()</f>
        <v>#N/A</v>
      </c>
      <c r="O50" s="164">
        <f>IF(ISNUMBER('実質公債費比率（分子）の構造'!O$53),'実質公債費比率（分子）の構造'!O$53,NA())</f>
        <v>574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21292</v>
      </c>
      <c r="E56" s="163"/>
      <c r="F56" s="163"/>
      <c r="G56" s="163">
        <f>'将来負担比率（分子）の構造'!J$52</f>
        <v>21224</v>
      </c>
      <c r="H56" s="163"/>
      <c r="I56" s="163"/>
      <c r="J56" s="163">
        <f>'将来負担比率（分子）の構造'!K$52</f>
        <v>20303</v>
      </c>
      <c r="K56" s="163"/>
      <c r="L56" s="163"/>
      <c r="M56" s="163">
        <f>'将来負担比率（分子）の構造'!L$52</f>
        <v>19253</v>
      </c>
      <c r="N56" s="163"/>
      <c r="O56" s="163"/>
      <c r="P56" s="163">
        <f>'将来負担比率（分子）の構造'!M$52</f>
        <v>19148</v>
      </c>
    </row>
    <row r="57" spans="1:16" x14ac:dyDescent="0.15">
      <c r="A57" s="163" t="s">
        <v>42</v>
      </c>
      <c r="B57" s="163"/>
      <c r="C57" s="163"/>
      <c r="D57" s="163">
        <f>'将来負担比率（分子）の構造'!I$51</f>
        <v>1564</v>
      </c>
      <c r="E57" s="163"/>
      <c r="F57" s="163"/>
      <c r="G57" s="163">
        <f>'将来負担比率（分子）の構造'!J$51</f>
        <v>1383</v>
      </c>
      <c r="H57" s="163"/>
      <c r="I57" s="163"/>
      <c r="J57" s="163">
        <f>'将来負担比率（分子）の構造'!K$51</f>
        <v>527</v>
      </c>
      <c r="K57" s="163"/>
      <c r="L57" s="163"/>
      <c r="M57" s="163">
        <f>'将来負担比率（分子）の構造'!L$51</f>
        <v>523</v>
      </c>
      <c r="N57" s="163"/>
      <c r="O57" s="163"/>
      <c r="P57" s="163">
        <f>'将来負担比率（分子）の構造'!M$51</f>
        <v>1317</v>
      </c>
    </row>
    <row r="58" spans="1:16" x14ac:dyDescent="0.15">
      <c r="A58" s="163" t="s">
        <v>41</v>
      </c>
      <c r="B58" s="163"/>
      <c r="C58" s="163"/>
      <c r="D58" s="163">
        <f>'将来負担比率（分子）の構造'!I$50</f>
        <v>15236</v>
      </c>
      <c r="E58" s="163"/>
      <c r="F58" s="163"/>
      <c r="G58" s="163">
        <f>'将来負担比率（分子）の構造'!J$50</f>
        <v>16488</v>
      </c>
      <c r="H58" s="163"/>
      <c r="I58" s="163"/>
      <c r="J58" s="163">
        <f>'将来負担比率（分子）の構造'!K$50</f>
        <v>17338</v>
      </c>
      <c r="K58" s="163"/>
      <c r="L58" s="163"/>
      <c r="M58" s="163">
        <f>'将来負担比率（分子）の構造'!L$50</f>
        <v>17428</v>
      </c>
      <c r="N58" s="163"/>
      <c r="O58" s="163"/>
      <c r="P58" s="163">
        <f>'将来負担比率（分子）の構造'!M$50</f>
        <v>17395</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5854</v>
      </c>
      <c r="C62" s="163"/>
      <c r="D62" s="163"/>
      <c r="E62" s="163">
        <f>'将来負担比率（分子）の構造'!J$45</f>
        <v>5810</v>
      </c>
      <c r="F62" s="163"/>
      <c r="G62" s="163"/>
      <c r="H62" s="163">
        <f>'将来負担比率（分子）の構造'!K$45</f>
        <v>5735</v>
      </c>
      <c r="I62" s="163"/>
      <c r="J62" s="163"/>
      <c r="K62" s="163">
        <f>'将来負担比率（分子）の構造'!L$45</f>
        <v>5795</v>
      </c>
      <c r="L62" s="163"/>
      <c r="M62" s="163"/>
      <c r="N62" s="163">
        <f>'将来負担比率（分子）の構造'!M$45</f>
        <v>5854</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8125</v>
      </c>
      <c r="C64" s="163"/>
      <c r="D64" s="163"/>
      <c r="E64" s="163">
        <f>'将来負担比率（分子）の構造'!J$43</f>
        <v>7856</v>
      </c>
      <c r="F64" s="163"/>
      <c r="G64" s="163"/>
      <c r="H64" s="163">
        <f>'将来負担比率（分子）の構造'!K$43</f>
        <v>7501</v>
      </c>
      <c r="I64" s="163"/>
      <c r="J64" s="163"/>
      <c r="K64" s="163">
        <f>'将来負担比率（分子）の構造'!L$43</f>
        <v>7146</v>
      </c>
      <c r="L64" s="163"/>
      <c r="M64" s="163"/>
      <c r="N64" s="163">
        <f>'将来負担比率（分子）の構造'!M$43</f>
        <v>6746</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18341</v>
      </c>
      <c r="C66" s="163"/>
      <c r="D66" s="163"/>
      <c r="E66" s="163">
        <f>'将来負担比率（分子）の構造'!J$41</f>
        <v>18182</v>
      </c>
      <c r="F66" s="163"/>
      <c r="G66" s="163"/>
      <c r="H66" s="163">
        <f>'将来負担比率（分子）の構造'!K$41</f>
        <v>17367</v>
      </c>
      <c r="I66" s="163"/>
      <c r="J66" s="163"/>
      <c r="K66" s="163">
        <f>'将来負担比率（分子）の構造'!L$41</f>
        <v>16636</v>
      </c>
      <c r="L66" s="163"/>
      <c r="M66" s="163"/>
      <c r="N66" s="163">
        <f>'将来負担比率（分子）の構造'!M$41</f>
        <v>17390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6342</v>
      </c>
      <c r="C72" s="167">
        <f>基金残高に係る経年分析!G55</f>
        <v>6790</v>
      </c>
      <c r="D72" s="167">
        <f>基金残高に係る経年分析!H55</f>
        <v>7284</v>
      </c>
    </row>
    <row r="73" spans="1:16" x14ac:dyDescent="0.15">
      <c r="A73" s="166" t="s">
        <v>74</v>
      </c>
      <c r="B73" s="167">
        <f>基金残高に係る経年分析!F56</f>
        <v>7833</v>
      </c>
      <c r="C73" s="167">
        <f>基金残高に係る経年分析!G56</f>
        <v>7158</v>
      </c>
      <c r="D73" s="167">
        <f>基金残高に係る経年分析!H56</f>
        <v>6605</v>
      </c>
    </row>
    <row r="74" spans="1:16" x14ac:dyDescent="0.15">
      <c r="A74" s="166" t="s">
        <v>75</v>
      </c>
      <c r="B74" s="167">
        <f>基金残高に係る経年分析!F57</f>
        <v>4617</v>
      </c>
      <c r="C74" s="167">
        <f>基金残高に係る経年分析!G57</f>
        <v>5001</v>
      </c>
      <c r="D74" s="167">
        <f>基金残高に係る経年分析!H57</f>
        <v>6078</v>
      </c>
    </row>
  </sheetData>
  <sheetProtection algorithmName="SHA-512" hashValue="/6RNDstUR71X4+YYLoZ2t8EmDzHgrLTdX9hZ/oseko03eRulAoBK6+rHai5YdMEsPeDk3cWja7ms9zkEp5J3Tg==" saltValue="eqOC5psBuiBGf490LAJl/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川野　力</cp:lastModifiedBy>
  <cp:lastPrinted>2026-03-13T02:50:46Z</cp:lastPrinted>
  <dcterms:created xsi:type="dcterms:W3CDTF">2026-02-23T05:05:01Z</dcterms:created>
  <dcterms:modified xsi:type="dcterms:W3CDTF">2026-09-24T09:27:36Z</dcterms:modified>
  <cp:category/>
</cp:coreProperties>
</file>